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3/"/>
    </mc:Choice>
  </mc:AlternateContent>
  <xr:revisionPtr revIDLastSave="15" documentId="8_{F9D36EA4-1911-4FD5-BA9C-A152E2E025FD}" xr6:coauthVersionLast="47" xr6:coauthVersionMax="47" xr10:uidLastSave="{2AA5930A-75D7-4D1D-AF37-CBDFF19A3682}"/>
  <bookViews>
    <workbookView xWindow="1080" yWindow="1080" windowWidth="10050" windowHeight="7875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J15" i="8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I6" i="8"/>
  <c r="H6" i="8"/>
  <c r="G6" i="8"/>
  <c r="J5" i="8"/>
  <c r="I5" i="8"/>
  <c r="H5" i="8"/>
  <c r="G5" i="8"/>
  <c r="B15" i="9" l="1"/>
  <c r="J6" i="8"/>
  <c r="J7" i="8"/>
  <c r="J8" i="8"/>
  <c r="J10" i="8"/>
  <c r="J11" i="8"/>
  <c r="J12" i="8"/>
  <c r="J14" i="8"/>
  <c r="J16" i="8"/>
  <c r="H18" i="8"/>
  <c r="I18" i="8"/>
  <c r="B4" i="9"/>
  <c r="F18" i="8"/>
  <c r="G18" i="8"/>
  <c r="F4" i="4"/>
  <c r="C4" i="9" s="1"/>
  <c r="F5" i="4"/>
  <c r="C5" i="9" s="1"/>
  <c r="D5" i="9" s="1"/>
  <c r="C6" i="9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F7" i="4"/>
  <c r="C7" i="9" s="1"/>
  <c r="D7" i="9" s="1"/>
  <c r="F8" i="4"/>
  <c r="C8" i="9" s="1"/>
  <c r="D8" i="9" s="1"/>
  <c r="F9" i="4"/>
  <c r="C9" i="9" s="1"/>
  <c r="D9" i="9" s="1"/>
  <c r="F11" i="4"/>
  <c r="C11" i="9" s="1"/>
  <c r="D11" i="9" s="1"/>
  <c r="F12" i="4"/>
  <c r="C12" i="9" s="1"/>
  <c r="D12" i="9" s="1"/>
  <c r="F13" i="4"/>
  <c r="F14" i="4"/>
  <c r="C14" i="9" s="1"/>
  <c r="D14" i="9" s="1"/>
  <c r="F15" i="4"/>
  <c r="C15" i="9" s="1"/>
  <c r="F16" i="4"/>
  <c r="C16" i="9" s="1"/>
  <c r="D16" i="9" s="1"/>
  <c r="F17" i="4"/>
  <c r="C17" i="9" s="1"/>
  <c r="D17" i="9" s="1"/>
  <c r="C13" i="9" l="1"/>
  <c r="D13" i="9" s="1"/>
  <c r="E10" i="4"/>
  <c r="D4" i="9"/>
  <c r="D15" i="9"/>
  <c r="J15" i="4"/>
  <c r="E15" i="9" s="1"/>
  <c r="J11" i="4"/>
  <c r="E11" i="9" s="1"/>
  <c r="J7" i="4"/>
  <c r="E7" i="9" s="1"/>
  <c r="J14" i="4"/>
  <c r="E14" i="9" s="1"/>
  <c r="J6" i="4"/>
  <c r="E6" i="9" s="1"/>
  <c r="J18" i="8"/>
  <c r="B18" i="9"/>
  <c r="J17" i="4"/>
  <c r="E17" i="9" s="1"/>
  <c r="J13" i="4"/>
  <c r="E13" i="9" s="1"/>
  <c r="J9" i="4"/>
  <c r="E9" i="9" s="1"/>
  <c r="J5" i="4"/>
  <c r="E5" i="9" s="1"/>
  <c r="J16" i="4"/>
  <c r="E16" i="9" s="1"/>
  <c r="J12" i="4"/>
  <c r="E12" i="9" s="1"/>
  <c r="J8" i="4"/>
  <c r="E8" i="9" s="1"/>
  <c r="J4" i="4"/>
  <c r="E4" i="9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G10" i="4" l="1"/>
  <c r="F10" i="4"/>
  <c r="H10" i="4"/>
  <c r="I10" i="4"/>
  <c r="E18" i="4"/>
  <c r="U1008" i="1"/>
  <c r="V1008" i="1" s="1"/>
  <c r="X1008" i="1" s="1"/>
  <c r="U1004" i="1"/>
  <c r="V1004" i="1" s="1"/>
  <c r="X1004" i="1" s="1"/>
  <c r="U1000" i="1"/>
  <c r="V1000" i="1"/>
  <c r="X1000" i="1" s="1"/>
  <c r="U996" i="1"/>
  <c r="V996" i="1" s="1"/>
  <c r="X996" i="1" s="1"/>
  <c r="U992" i="1"/>
  <c r="V992" i="1" s="1"/>
  <c r="X992" i="1" s="1"/>
  <c r="U988" i="1"/>
  <c r="V988" i="1" s="1"/>
  <c r="X988" i="1" s="1"/>
  <c r="U984" i="1"/>
  <c r="V984" i="1"/>
  <c r="X984" i="1" s="1"/>
  <c r="U980" i="1"/>
  <c r="V980" i="1" s="1"/>
  <c r="X980" i="1" s="1"/>
  <c r="U976" i="1"/>
  <c r="V976" i="1" s="1"/>
  <c r="X976" i="1" s="1"/>
  <c r="U972" i="1"/>
  <c r="V972" i="1" s="1"/>
  <c r="X972" i="1" s="1"/>
  <c r="U968" i="1"/>
  <c r="V968" i="1"/>
  <c r="X968" i="1" s="1"/>
  <c r="U964" i="1"/>
  <c r="V964" i="1" s="1"/>
  <c r="X964" i="1" s="1"/>
  <c r="U960" i="1"/>
  <c r="V960" i="1"/>
  <c r="X960" i="1" s="1"/>
  <c r="U956" i="1"/>
  <c r="V956" i="1" s="1"/>
  <c r="X956" i="1" s="1"/>
  <c r="U952" i="1"/>
  <c r="V952" i="1" s="1"/>
  <c r="X952" i="1" s="1"/>
  <c r="U948" i="1"/>
  <c r="V948" i="1" s="1"/>
  <c r="X948" i="1" s="1"/>
  <c r="U944" i="1"/>
  <c r="V944" i="1" s="1"/>
  <c r="X944" i="1" s="1"/>
  <c r="U940" i="1"/>
  <c r="V940" i="1" s="1"/>
  <c r="X940" i="1" s="1"/>
  <c r="U936" i="1"/>
  <c r="V936" i="1"/>
  <c r="X936" i="1" s="1"/>
  <c r="U932" i="1"/>
  <c r="V932" i="1" s="1"/>
  <c r="X932" i="1" s="1"/>
  <c r="U928" i="1"/>
  <c r="V928" i="1"/>
  <c r="X928" i="1" s="1"/>
  <c r="U924" i="1"/>
  <c r="V924" i="1" s="1"/>
  <c r="X924" i="1" s="1"/>
  <c r="U920" i="1"/>
  <c r="V920" i="1" s="1"/>
  <c r="X920" i="1" s="1"/>
  <c r="U916" i="1"/>
  <c r="V916" i="1" s="1"/>
  <c r="X916" i="1" s="1"/>
  <c r="U912" i="1"/>
  <c r="V912" i="1" s="1"/>
  <c r="X912" i="1" s="1"/>
  <c r="U908" i="1"/>
  <c r="V908" i="1" s="1"/>
  <c r="X908" i="1" s="1"/>
  <c r="U904" i="1"/>
  <c r="V904" i="1"/>
  <c r="X904" i="1" s="1"/>
  <c r="U900" i="1"/>
  <c r="V900" i="1" s="1"/>
  <c r="X900" i="1" s="1"/>
  <c r="U896" i="1"/>
  <c r="V896" i="1"/>
  <c r="X896" i="1" s="1"/>
  <c r="U892" i="1"/>
  <c r="V892" i="1" s="1"/>
  <c r="X892" i="1" s="1"/>
  <c r="U888" i="1"/>
  <c r="V888" i="1" s="1"/>
  <c r="X888" i="1" s="1"/>
  <c r="U884" i="1"/>
  <c r="V884" i="1" s="1"/>
  <c r="X884" i="1" s="1"/>
  <c r="U880" i="1"/>
  <c r="V880" i="1" s="1"/>
  <c r="X880" i="1" s="1"/>
  <c r="U876" i="1"/>
  <c r="V876" i="1" s="1"/>
  <c r="X876" i="1" s="1"/>
  <c r="U872" i="1"/>
  <c r="V872" i="1"/>
  <c r="X872" i="1" s="1"/>
  <c r="U868" i="1"/>
  <c r="V868" i="1" s="1"/>
  <c r="X868" i="1" s="1"/>
  <c r="U864" i="1"/>
  <c r="V864" i="1"/>
  <c r="X864" i="1" s="1"/>
  <c r="U860" i="1"/>
  <c r="V860" i="1" s="1"/>
  <c r="X860" i="1" s="1"/>
  <c r="U856" i="1"/>
  <c r="V856" i="1" s="1"/>
  <c r="X856" i="1" s="1"/>
  <c r="U852" i="1"/>
  <c r="V852" i="1" s="1"/>
  <c r="X852" i="1" s="1"/>
  <c r="U848" i="1"/>
  <c r="V848" i="1" s="1"/>
  <c r="X848" i="1" s="1"/>
  <c r="U844" i="1"/>
  <c r="V844" i="1" s="1"/>
  <c r="X844" i="1" s="1"/>
  <c r="U840" i="1"/>
  <c r="V840" i="1"/>
  <c r="X840" i="1" s="1"/>
  <c r="U836" i="1"/>
  <c r="V836" i="1" s="1"/>
  <c r="X836" i="1" s="1"/>
  <c r="U832" i="1"/>
  <c r="V832" i="1"/>
  <c r="X832" i="1" s="1"/>
  <c r="U828" i="1"/>
  <c r="V828" i="1" s="1"/>
  <c r="X828" i="1" s="1"/>
  <c r="U824" i="1"/>
  <c r="V824" i="1" s="1"/>
  <c r="X824" i="1" s="1"/>
  <c r="U820" i="1"/>
  <c r="V820" i="1" s="1"/>
  <c r="X820" i="1" s="1"/>
  <c r="U816" i="1"/>
  <c r="V816" i="1" s="1"/>
  <c r="X816" i="1" s="1"/>
  <c r="U812" i="1"/>
  <c r="V812" i="1" s="1"/>
  <c r="X812" i="1" s="1"/>
  <c r="U808" i="1"/>
  <c r="V808" i="1"/>
  <c r="X808" i="1" s="1"/>
  <c r="U804" i="1"/>
  <c r="V804" i="1" s="1"/>
  <c r="X804" i="1" s="1"/>
  <c r="U800" i="1"/>
  <c r="V800" i="1" s="1"/>
  <c r="X800" i="1" s="1"/>
  <c r="U796" i="1"/>
  <c r="V796" i="1" s="1"/>
  <c r="X796" i="1" s="1"/>
  <c r="U792" i="1"/>
  <c r="V792" i="1" s="1"/>
  <c r="X792" i="1" s="1"/>
  <c r="U788" i="1"/>
  <c r="V788" i="1" s="1"/>
  <c r="X788" i="1" s="1"/>
  <c r="U784" i="1"/>
  <c r="V784" i="1" s="1"/>
  <c r="X784" i="1" s="1"/>
  <c r="U780" i="1"/>
  <c r="V780" i="1" s="1"/>
  <c r="X780" i="1" s="1"/>
  <c r="U776" i="1"/>
  <c r="V776" i="1"/>
  <c r="X776" i="1" s="1"/>
  <c r="U772" i="1"/>
  <c r="V772" i="1" s="1"/>
  <c r="X772" i="1" s="1"/>
  <c r="U768" i="1"/>
  <c r="V768" i="1" s="1"/>
  <c r="X768" i="1" s="1"/>
  <c r="U764" i="1"/>
  <c r="V764" i="1" s="1"/>
  <c r="X764" i="1" s="1"/>
  <c r="U760" i="1"/>
  <c r="V760" i="1"/>
  <c r="X760" i="1" s="1"/>
  <c r="U756" i="1"/>
  <c r="V756" i="1" s="1"/>
  <c r="X756" i="1" s="1"/>
  <c r="U752" i="1"/>
  <c r="V752" i="1" s="1"/>
  <c r="X752" i="1" s="1"/>
  <c r="U748" i="1"/>
  <c r="V748" i="1" s="1"/>
  <c r="X748" i="1" s="1"/>
  <c r="U744" i="1"/>
  <c r="V744" i="1"/>
  <c r="X744" i="1" s="1"/>
  <c r="U740" i="1"/>
  <c r="V740" i="1" s="1"/>
  <c r="X740" i="1" s="1"/>
  <c r="U736" i="1"/>
  <c r="V736" i="1" s="1"/>
  <c r="X736" i="1" s="1"/>
  <c r="U732" i="1"/>
  <c r="V732" i="1" s="1"/>
  <c r="X732" i="1" s="1"/>
  <c r="U728" i="1"/>
  <c r="V728" i="1"/>
  <c r="X728" i="1" s="1"/>
  <c r="U724" i="1"/>
  <c r="V724" i="1" s="1"/>
  <c r="X724" i="1" s="1"/>
  <c r="U720" i="1"/>
  <c r="V720" i="1" s="1"/>
  <c r="X720" i="1" s="1"/>
  <c r="U716" i="1"/>
  <c r="V716" i="1" s="1"/>
  <c r="X716" i="1" s="1"/>
  <c r="U712" i="1"/>
  <c r="V712" i="1"/>
  <c r="X712" i="1" s="1"/>
  <c r="U708" i="1"/>
  <c r="V708" i="1" s="1"/>
  <c r="X708" i="1" s="1"/>
  <c r="U704" i="1"/>
  <c r="V704" i="1" s="1"/>
  <c r="X704" i="1" s="1"/>
  <c r="U700" i="1"/>
  <c r="V700" i="1" s="1"/>
  <c r="X700" i="1" s="1"/>
  <c r="U696" i="1"/>
  <c r="V696" i="1"/>
  <c r="X696" i="1" s="1"/>
  <c r="U692" i="1"/>
  <c r="V692" i="1" s="1"/>
  <c r="X692" i="1" s="1"/>
  <c r="U688" i="1"/>
  <c r="V688" i="1" s="1"/>
  <c r="X688" i="1" s="1"/>
  <c r="U684" i="1"/>
  <c r="V684" i="1" s="1"/>
  <c r="X684" i="1" s="1"/>
  <c r="U680" i="1"/>
  <c r="V680" i="1"/>
  <c r="X680" i="1" s="1"/>
  <c r="U676" i="1"/>
  <c r="V676" i="1" s="1"/>
  <c r="X676" i="1" s="1"/>
  <c r="U672" i="1"/>
  <c r="V672" i="1" s="1"/>
  <c r="X672" i="1" s="1"/>
  <c r="V668" i="1"/>
  <c r="X668" i="1" s="1"/>
  <c r="U668" i="1"/>
  <c r="U664" i="1"/>
  <c r="V664" i="1" s="1"/>
  <c r="X664" i="1" s="1"/>
  <c r="U660" i="1"/>
  <c r="V660" i="1" s="1"/>
  <c r="X660" i="1" s="1"/>
  <c r="U656" i="1"/>
  <c r="V656" i="1" s="1"/>
  <c r="X656" i="1" s="1"/>
  <c r="V652" i="1"/>
  <c r="X652" i="1" s="1"/>
  <c r="U652" i="1"/>
  <c r="U648" i="1"/>
  <c r="V648" i="1" s="1"/>
  <c r="X648" i="1" s="1"/>
  <c r="U644" i="1"/>
  <c r="V644" i="1" s="1"/>
  <c r="X644" i="1" s="1"/>
  <c r="U640" i="1"/>
  <c r="V640" i="1" s="1"/>
  <c r="X640" i="1" s="1"/>
  <c r="V636" i="1"/>
  <c r="X636" i="1" s="1"/>
  <c r="U636" i="1"/>
  <c r="U632" i="1"/>
  <c r="V632" i="1" s="1"/>
  <c r="X632" i="1" s="1"/>
  <c r="U628" i="1"/>
  <c r="V628" i="1" s="1"/>
  <c r="X628" i="1" s="1"/>
  <c r="U624" i="1"/>
  <c r="V624" i="1" s="1"/>
  <c r="X624" i="1" s="1"/>
  <c r="V620" i="1"/>
  <c r="X620" i="1" s="1"/>
  <c r="U620" i="1"/>
  <c r="U616" i="1"/>
  <c r="V616" i="1" s="1"/>
  <c r="X616" i="1" s="1"/>
  <c r="U612" i="1"/>
  <c r="V612" i="1" s="1"/>
  <c r="X612" i="1" s="1"/>
  <c r="U608" i="1"/>
  <c r="V608" i="1" s="1"/>
  <c r="X608" i="1" s="1"/>
  <c r="V604" i="1"/>
  <c r="X604" i="1" s="1"/>
  <c r="U604" i="1"/>
  <c r="U600" i="1"/>
  <c r="V600" i="1" s="1"/>
  <c r="X600" i="1" s="1"/>
  <c r="U596" i="1"/>
  <c r="V596" i="1" s="1"/>
  <c r="X596" i="1" s="1"/>
  <c r="U592" i="1"/>
  <c r="V592" i="1" s="1"/>
  <c r="X592" i="1" s="1"/>
  <c r="V588" i="1"/>
  <c r="X588" i="1" s="1"/>
  <c r="U588" i="1"/>
  <c r="U584" i="1"/>
  <c r="V584" i="1" s="1"/>
  <c r="X584" i="1" s="1"/>
  <c r="U580" i="1"/>
  <c r="V580" i="1" s="1"/>
  <c r="X580" i="1" s="1"/>
  <c r="U576" i="1"/>
  <c r="V576" i="1" s="1"/>
  <c r="X576" i="1" s="1"/>
  <c r="V572" i="1"/>
  <c r="X572" i="1" s="1"/>
  <c r="U572" i="1"/>
  <c r="U568" i="1"/>
  <c r="V568" i="1" s="1"/>
  <c r="X568" i="1" s="1"/>
  <c r="U564" i="1"/>
  <c r="V564" i="1" s="1"/>
  <c r="X564" i="1" s="1"/>
  <c r="U560" i="1"/>
  <c r="V560" i="1" s="1"/>
  <c r="X560" i="1" s="1"/>
  <c r="V556" i="1"/>
  <c r="X556" i="1" s="1"/>
  <c r="U556" i="1"/>
  <c r="U552" i="1"/>
  <c r="V552" i="1" s="1"/>
  <c r="X552" i="1" s="1"/>
  <c r="U548" i="1"/>
  <c r="V548" i="1" s="1"/>
  <c r="X548" i="1" s="1"/>
  <c r="U544" i="1"/>
  <c r="V544" i="1" s="1"/>
  <c r="X544" i="1" s="1"/>
  <c r="V540" i="1"/>
  <c r="X540" i="1" s="1"/>
  <c r="U540" i="1"/>
  <c r="U536" i="1"/>
  <c r="V536" i="1" s="1"/>
  <c r="X536" i="1" s="1"/>
  <c r="U532" i="1"/>
  <c r="V532" i="1" s="1"/>
  <c r="X532" i="1" s="1"/>
  <c r="U528" i="1"/>
  <c r="V528" i="1" s="1"/>
  <c r="X528" i="1" s="1"/>
  <c r="V524" i="1"/>
  <c r="X524" i="1" s="1"/>
  <c r="U524" i="1"/>
  <c r="U520" i="1"/>
  <c r="V520" i="1" s="1"/>
  <c r="X520" i="1" s="1"/>
  <c r="U516" i="1"/>
  <c r="V516" i="1" s="1"/>
  <c r="X516" i="1" s="1"/>
  <c r="U512" i="1"/>
  <c r="V512" i="1" s="1"/>
  <c r="X512" i="1" s="1"/>
  <c r="V508" i="1"/>
  <c r="X508" i="1" s="1"/>
  <c r="U508" i="1"/>
  <c r="U504" i="1"/>
  <c r="V504" i="1" s="1"/>
  <c r="X504" i="1" s="1"/>
  <c r="U500" i="1"/>
  <c r="V500" i="1" s="1"/>
  <c r="X500" i="1" s="1"/>
  <c r="U496" i="1"/>
  <c r="V496" i="1" s="1"/>
  <c r="X496" i="1" s="1"/>
  <c r="V492" i="1"/>
  <c r="X492" i="1" s="1"/>
  <c r="U492" i="1"/>
  <c r="U488" i="1"/>
  <c r="V488" i="1" s="1"/>
  <c r="X488" i="1" s="1"/>
  <c r="U484" i="1"/>
  <c r="V484" i="1" s="1"/>
  <c r="X484" i="1" s="1"/>
  <c r="U480" i="1"/>
  <c r="V480" i="1" s="1"/>
  <c r="X480" i="1" s="1"/>
  <c r="V476" i="1"/>
  <c r="X476" i="1" s="1"/>
  <c r="U476" i="1"/>
  <c r="U472" i="1"/>
  <c r="V472" i="1" s="1"/>
  <c r="X472" i="1" s="1"/>
  <c r="U468" i="1"/>
  <c r="V468" i="1" s="1"/>
  <c r="X468" i="1" s="1"/>
  <c r="U464" i="1"/>
  <c r="V464" i="1" s="1"/>
  <c r="X464" i="1" s="1"/>
  <c r="V460" i="1"/>
  <c r="X460" i="1" s="1"/>
  <c r="U460" i="1"/>
  <c r="U456" i="1"/>
  <c r="V456" i="1" s="1"/>
  <c r="X456" i="1" s="1"/>
  <c r="U452" i="1"/>
  <c r="V452" i="1" s="1"/>
  <c r="X452" i="1" s="1"/>
  <c r="U448" i="1"/>
  <c r="V448" i="1" s="1"/>
  <c r="X448" i="1" s="1"/>
  <c r="V444" i="1"/>
  <c r="X444" i="1" s="1"/>
  <c r="U444" i="1"/>
  <c r="U440" i="1"/>
  <c r="V440" i="1" s="1"/>
  <c r="X440" i="1" s="1"/>
  <c r="U436" i="1"/>
  <c r="V436" i="1" s="1"/>
  <c r="X436" i="1" s="1"/>
  <c r="U432" i="1"/>
  <c r="V432" i="1" s="1"/>
  <c r="X432" i="1" s="1"/>
  <c r="V428" i="1"/>
  <c r="X428" i="1" s="1"/>
  <c r="U428" i="1"/>
  <c r="U424" i="1"/>
  <c r="V424" i="1" s="1"/>
  <c r="X424" i="1" s="1"/>
  <c r="U420" i="1"/>
  <c r="V420" i="1" s="1"/>
  <c r="X420" i="1" s="1"/>
  <c r="U416" i="1"/>
  <c r="V416" i="1" s="1"/>
  <c r="X416" i="1" s="1"/>
  <c r="V412" i="1"/>
  <c r="X412" i="1" s="1"/>
  <c r="U412" i="1"/>
  <c r="U408" i="1"/>
  <c r="V408" i="1" s="1"/>
  <c r="X408" i="1" s="1"/>
  <c r="U404" i="1"/>
  <c r="V404" i="1" s="1"/>
  <c r="X404" i="1" s="1"/>
  <c r="U400" i="1"/>
  <c r="V400" i="1" s="1"/>
  <c r="X400" i="1" s="1"/>
  <c r="V396" i="1"/>
  <c r="X396" i="1" s="1"/>
  <c r="U396" i="1"/>
  <c r="U392" i="1"/>
  <c r="V392" i="1" s="1"/>
  <c r="X392" i="1" s="1"/>
  <c r="U388" i="1"/>
  <c r="V388" i="1" s="1"/>
  <c r="X388" i="1" s="1"/>
  <c r="U384" i="1"/>
  <c r="V384" i="1" s="1"/>
  <c r="X384" i="1" s="1"/>
  <c r="V380" i="1"/>
  <c r="X380" i="1" s="1"/>
  <c r="U380" i="1"/>
  <c r="U376" i="1"/>
  <c r="V376" i="1" s="1"/>
  <c r="X376" i="1" s="1"/>
  <c r="U372" i="1"/>
  <c r="V372" i="1" s="1"/>
  <c r="X372" i="1" s="1"/>
  <c r="U368" i="1"/>
  <c r="V368" i="1" s="1"/>
  <c r="X368" i="1" s="1"/>
  <c r="V364" i="1"/>
  <c r="X364" i="1" s="1"/>
  <c r="U364" i="1"/>
  <c r="U360" i="1"/>
  <c r="V360" i="1" s="1"/>
  <c r="X360" i="1" s="1"/>
  <c r="U356" i="1"/>
  <c r="V356" i="1" s="1"/>
  <c r="X356" i="1" s="1"/>
  <c r="U352" i="1"/>
  <c r="V352" i="1" s="1"/>
  <c r="X352" i="1" s="1"/>
  <c r="V348" i="1"/>
  <c r="X348" i="1" s="1"/>
  <c r="U348" i="1"/>
  <c r="U344" i="1"/>
  <c r="V344" i="1" s="1"/>
  <c r="X344" i="1" s="1"/>
  <c r="U340" i="1"/>
  <c r="V340" i="1" s="1"/>
  <c r="X340" i="1" s="1"/>
  <c r="U336" i="1"/>
  <c r="V336" i="1"/>
  <c r="X336" i="1" s="1"/>
  <c r="U332" i="1"/>
  <c r="V332" i="1" s="1"/>
  <c r="X332" i="1" s="1"/>
  <c r="U328" i="1"/>
  <c r="V328" i="1" s="1"/>
  <c r="X328" i="1" s="1"/>
  <c r="U324" i="1"/>
  <c r="V324" i="1" s="1"/>
  <c r="X324" i="1" s="1"/>
  <c r="U320" i="1"/>
  <c r="V320" i="1"/>
  <c r="X320" i="1" s="1"/>
  <c r="U316" i="1"/>
  <c r="V316" i="1" s="1"/>
  <c r="X316" i="1" s="1"/>
  <c r="U312" i="1"/>
  <c r="V312" i="1" s="1"/>
  <c r="X312" i="1" s="1"/>
  <c r="U308" i="1"/>
  <c r="V308" i="1" s="1"/>
  <c r="X308" i="1" s="1"/>
  <c r="U304" i="1"/>
  <c r="V304" i="1"/>
  <c r="X304" i="1" s="1"/>
  <c r="U300" i="1"/>
  <c r="V300" i="1" s="1"/>
  <c r="X300" i="1" s="1"/>
  <c r="U296" i="1"/>
  <c r="V296" i="1" s="1"/>
  <c r="X296" i="1" s="1"/>
  <c r="U292" i="1"/>
  <c r="V292" i="1" s="1"/>
  <c r="X292" i="1" s="1"/>
  <c r="U288" i="1"/>
  <c r="V288" i="1"/>
  <c r="X288" i="1" s="1"/>
  <c r="U284" i="1"/>
  <c r="V284" i="1" s="1"/>
  <c r="X284" i="1" s="1"/>
  <c r="U280" i="1"/>
  <c r="V280" i="1" s="1"/>
  <c r="X280" i="1" s="1"/>
  <c r="U276" i="1"/>
  <c r="V276" i="1" s="1"/>
  <c r="X276" i="1" s="1"/>
  <c r="U272" i="1"/>
  <c r="V272" i="1"/>
  <c r="X272" i="1" s="1"/>
  <c r="U268" i="1"/>
  <c r="V268" i="1" s="1"/>
  <c r="X268" i="1" s="1"/>
  <c r="U264" i="1"/>
  <c r="V264" i="1" s="1"/>
  <c r="X264" i="1" s="1"/>
  <c r="U260" i="1"/>
  <c r="V260" i="1" s="1"/>
  <c r="X260" i="1" s="1"/>
  <c r="U256" i="1"/>
  <c r="V256" i="1"/>
  <c r="X256" i="1" s="1"/>
  <c r="U252" i="1"/>
  <c r="V252" i="1" s="1"/>
  <c r="X252" i="1" s="1"/>
  <c r="U248" i="1"/>
  <c r="V248" i="1" s="1"/>
  <c r="X248" i="1" s="1"/>
  <c r="U244" i="1"/>
  <c r="V244" i="1" s="1"/>
  <c r="X244" i="1" s="1"/>
  <c r="U240" i="1"/>
  <c r="V240" i="1"/>
  <c r="X240" i="1" s="1"/>
  <c r="U236" i="1"/>
  <c r="V236" i="1" s="1"/>
  <c r="X236" i="1" s="1"/>
  <c r="U232" i="1"/>
  <c r="V232" i="1" s="1"/>
  <c r="X232" i="1" s="1"/>
  <c r="U228" i="1"/>
  <c r="V228" i="1" s="1"/>
  <c r="X228" i="1" s="1"/>
  <c r="U224" i="1"/>
  <c r="V224" i="1"/>
  <c r="X224" i="1" s="1"/>
  <c r="U220" i="1"/>
  <c r="V220" i="1" s="1"/>
  <c r="X220" i="1" s="1"/>
  <c r="U216" i="1"/>
  <c r="V216" i="1" s="1"/>
  <c r="X216" i="1" s="1"/>
  <c r="U212" i="1"/>
  <c r="V212" i="1" s="1"/>
  <c r="X212" i="1" s="1"/>
  <c r="U208" i="1"/>
  <c r="V208" i="1"/>
  <c r="X208" i="1" s="1"/>
  <c r="U204" i="1"/>
  <c r="V204" i="1" s="1"/>
  <c r="X204" i="1" s="1"/>
  <c r="U200" i="1"/>
  <c r="V200" i="1" s="1"/>
  <c r="X200" i="1" s="1"/>
  <c r="U196" i="1"/>
  <c r="V196" i="1" s="1"/>
  <c r="X196" i="1" s="1"/>
  <c r="U192" i="1"/>
  <c r="V192" i="1"/>
  <c r="X192" i="1" s="1"/>
  <c r="U188" i="1"/>
  <c r="V188" i="1" s="1"/>
  <c r="X188" i="1" s="1"/>
  <c r="U184" i="1"/>
  <c r="V184" i="1" s="1"/>
  <c r="X184" i="1" s="1"/>
  <c r="U180" i="1"/>
  <c r="V180" i="1" s="1"/>
  <c r="X180" i="1" s="1"/>
  <c r="U176" i="1"/>
  <c r="V176" i="1"/>
  <c r="X176" i="1" s="1"/>
  <c r="U172" i="1"/>
  <c r="V172" i="1" s="1"/>
  <c r="X172" i="1" s="1"/>
  <c r="U168" i="1"/>
  <c r="V168" i="1" s="1"/>
  <c r="X168" i="1" s="1"/>
  <c r="U164" i="1"/>
  <c r="V164" i="1" s="1"/>
  <c r="X164" i="1" s="1"/>
  <c r="U160" i="1"/>
  <c r="V160" i="1"/>
  <c r="X160" i="1" s="1"/>
  <c r="U156" i="1"/>
  <c r="V156" i="1" s="1"/>
  <c r="X156" i="1" s="1"/>
  <c r="U152" i="1"/>
  <c r="V152" i="1" s="1"/>
  <c r="X152" i="1" s="1"/>
  <c r="U148" i="1"/>
  <c r="V148" i="1" s="1"/>
  <c r="X148" i="1" s="1"/>
  <c r="U144" i="1"/>
  <c r="V144" i="1"/>
  <c r="X144" i="1" s="1"/>
  <c r="U140" i="1"/>
  <c r="V140" i="1" s="1"/>
  <c r="X140" i="1" s="1"/>
  <c r="U136" i="1"/>
  <c r="V136" i="1" s="1"/>
  <c r="X136" i="1" s="1"/>
  <c r="U132" i="1"/>
  <c r="V132" i="1" s="1"/>
  <c r="X132" i="1" s="1"/>
  <c r="U128" i="1"/>
  <c r="V128" i="1"/>
  <c r="X128" i="1" s="1"/>
  <c r="U124" i="1"/>
  <c r="V124" i="1" s="1"/>
  <c r="X124" i="1" s="1"/>
  <c r="U120" i="1"/>
  <c r="V120" i="1" s="1"/>
  <c r="X120" i="1" s="1"/>
  <c r="U116" i="1"/>
  <c r="V116" i="1" s="1"/>
  <c r="X116" i="1" s="1"/>
  <c r="U112" i="1"/>
  <c r="V112" i="1"/>
  <c r="X112" i="1" s="1"/>
  <c r="U108" i="1"/>
  <c r="V108" i="1" s="1"/>
  <c r="X108" i="1" s="1"/>
  <c r="U104" i="1"/>
  <c r="V104" i="1" s="1"/>
  <c r="X104" i="1" s="1"/>
  <c r="U100" i="1"/>
  <c r="V100" i="1" s="1"/>
  <c r="X100" i="1" s="1"/>
  <c r="U96" i="1"/>
  <c r="V96" i="1"/>
  <c r="X96" i="1" s="1"/>
  <c r="U92" i="1"/>
  <c r="V92" i="1" s="1"/>
  <c r="X92" i="1" s="1"/>
  <c r="U88" i="1"/>
  <c r="V88" i="1" s="1"/>
  <c r="X88" i="1" s="1"/>
  <c r="U84" i="1"/>
  <c r="V84" i="1" s="1"/>
  <c r="X84" i="1" s="1"/>
  <c r="U80" i="1"/>
  <c r="V80" i="1"/>
  <c r="X80" i="1" s="1"/>
  <c r="U76" i="1"/>
  <c r="V76" i="1" s="1"/>
  <c r="X76" i="1" s="1"/>
  <c r="U72" i="1"/>
  <c r="V72" i="1" s="1"/>
  <c r="X72" i="1" s="1"/>
  <c r="U68" i="1"/>
  <c r="V68" i="1" s="1"/>
  <c r="X68" i="1" s="1"/>
  <c r="U64" i="1"/>
  <c r="V64" i="1"/>
  <c r="X64" i="1" s="1"/>
  <c r="U60" i="1"/>
  <c r="V60" i="1" s="1"/>
  <c r="X60" i="1" s="1"/>
  <c r="U56" i="1"/>
  <c r="V56" i="1" s="1"/>
  <c r="X56" i="1" s="1"/>
  <c r="U52" i="1"/>
  <c r="V52" i="1" s="1"/>
  <c r="X52" i="1" s="1"/>
  <c r="U48" i="1"/>
  <c r="V48" i="1"/>
  <c r="X48" i="1" s="1"/>
  <c r="U44" i="1"/>
  <c r="V44" i="1" s="1"/>
  <c r="X44" i="1" s="1"/>
  <c r="U40" i="1"/>
  <c r="V40" i="1" s="1"/>
  <c r="X40" i="1" s="1"/>
  <c r="U36" i="1"/>
  <c r="V36" i="1" s="1"/>
  <c r="X36" i="1" s="1"/>
  <c r="U32" i="1"/>
  <c r="V32" i="1"/>
  <c r="X32" i="1" s="1"/>
  <c r="U28" i="1"/>
  <c r="V28" i="1" s="1"/>
  <c r="X28" i="1" s="1"/>
  <c r="U24" i="1"/>
  <c r="V24" i="1" s="1"/>
  <c r="X24" i="1" s="1"/>
  <c r="U20" i="1"/>
  <c r="V20" i="1" s="1"/>
  <c r="X20" i="1" s="1"/>
  <c r="U16" i="1"/>
  <c r="V16" i="1"/>
  <c r="X16" i="1" s="1"/>
  <c r="U12" i="1"/>
  <c r="V12" i="1" s="1"/>
  <c r="X12" i="1" s="1"/>
  <c r="U8" i="1"/>
  <c r="V8" i="1" s="1"/>
  <c r="X8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U1007" i="1"/>
  <c r="V1007" i="1"/>
  <c r="X1007" i="1" s="1"/>
  <c r="U1003" i="1"/>
  <c r="V1003" i="1" s="1"/>
  <c r="X1003" i="1" s="1"/>
  <c r="U999" i="1"/>
  <c r="V999" i="1" s="1"/>
  <c r="X999" i="1" s="1"/>
  <c r="U995" i="1"/>
  <c r="V995" i="1" s="1"/>
  <c r="X995" i="1" s="1"/>
  <c r="U991" i="1"/>
  <c r="V991" i="1"/>
  <c r="X991" i="1" s="1"/>
  <c r="U987" i="1"/>
  <c r="V987" i="1" s="1"/>
  <c r="X987" i="1" s="1"/>
  <c r="U983" i="1"/>
  <c r="V983" i="1" s="1"/>
  <c r="X983" i="1" s="1"/>
  <c r="U979" i="1"/>
  <c r="V979" i="1" s="1"/>
  <c r="X979" i="1" s="1"/>
  <c r="U975" i="1"/>
  <c r="V975" i="1"/>
  <c r="X975" i="1" s="1"/>
  <c r="U971" i="1"/>
  <c r="V971" i="1" s="1"/>
  <c r="X971" i="1" s="1"/>
  <c r="U967" i="1"/>
  <c r="V967" i="1" s="1"/>
  <c r="X967" i="1" s="1"/>
  <c r="U963" i="1"/>
  <c r="V963" i="1" s="1"/>
  <c r="X963" i="1" s="1"/>
  <c r="U959" i="1"/>
  <c r="V959" i="1"/>
  <c r="X959" i="1" s="1"/>
  <c r="U955" i="1"/>
  <c r="V955" i="1" s="1"/>
  <c r="X955" i="1" s="1"/>
  <c r="U951" i="1"/>
  <c r="V951" i="1" s="1"/>
  <c r="X951" i="1" s="1"/>
  <c r="U947" i="1"/>
  <c r="V947" i="1" s="1"/>
  <c r="X947" i="1" s="1"/>
  <c r="U943" i="1"/>
  <c r="V943" i="1"/>
  <c r="X943" i="1" s="1"/>
  <c r="U939" i="1"/>
  <c r="V939" i="1" s="1"/>
  <c r="X939" i="1" s="1"/>
  <c r="U935" i="1"/>
  <c r="V935" i="1" s="1"/>
  <c r="X935" i="1" s="1"/>
  <c r="U931" i="1"/>
  <c r="V931" i="1" s="1"/>
  <c r="X931" i="1" s="1"/>
  <c r="U927" i="1"/>
  <c r="V927" i="1"/>
  <c r="X927" i="1" s="1"/>
  <c r="U923" i="1"/>
  <c r="V923" i="1" s="1"/>
  <c r="X923" i="1" s="1"/>
  <c r="U919" i="1"/>
  <c r="V919" i="1" s="1"/>
  <c r="X919" i="1" s="1"/>
  <c r="U915" i="1"/>
  <c r="V915" i="1" s="1"/>
  <c r="X915" i="1" s="1"/>
  <c r="U911" i="1"/>
  <c r="V911" i="1"/>
  <c r="X911" i="1" s="1"/>
  <c r="U907" i="1"/>
  <c r="V907" i="1" s="1"/>
  <c r="X907" i="1" s="1"/>
  <c r="U903" i="1"/>
  <c r="V903" i="1" s="1"/>
  <c r="X903" i="1" s="1"/>
  <c r="U899" i="1"/>
  <c r="V899" i="1" s="1"/>
  <c r="X899" i="1" s="1"/>
  <c r="U895" i="1"/>
  <c r="V895" i="1"/>
  <c r="X895" i="1" s="1"/>
  <c r="U891" i="1"/>
  <c r="V891" i="1" s="1"/>
  <c r="X891" i="1" s="1"/>
  <c r="U887" i="1"/>
  <c r="V887" i="1" s="1"/>
  <c r="X887" i="1" s="1"/>
  <c r="U883" i="1"/>
  <c r="V883" i="1" s="1"/>
  <c r="X883" i="1" s="1"/>
  <c r="U879" i="1"/>
  <c r="V879" i="1"/>
  <c r="X879" i="1" s="1"/>
  <c r="U875" i="1"/>
  <c r="V875" i="1" s="1"/>
  <c r="X875" i="1" s="1"/>
  <c r="U871" i="1"/>
  <c r="V871" i="1" s="1"/>
  <c r="X871" i="1" s="1"/>
  <c r="U867" i="1"/>
  <c r="V867" i="1" s="1"/>
  <c r="X867" i="1" s="1"/>
  <c r="U863" i="1"/>
  <c r="V863" i="1"/>
  <c r="X863" i="1" s="1"/>
  <c r="U859" i="1"/>
  <c r="V859" i="1" s="1"/>
  <c r="X859" i="1" s="1"/>
  <c r="U855" i="1"/>
  <c r="V855" i="1" s="1"/>
  <c r="X855" i="1" s="1"/>
  <c r="U851" i="1"/>
  <c r="V851" i="1" s="1"/>
  <c r="X851" i="1" s="1"/>
  <c r="U847" i="1"/>
  <c r="V847" i="1"/>
  <c r="X847" i="1" s="1"/>
  <c r="U843" i="1"/>
  <c r="V843" i="1" s="1"/>
  <c r="X843" i="1" s="1"/>
  <c r="U839" i="1"/>
  <c r="V839" i="1" s="1"/>
  <c r="X839" i="1" s="1"/>
  <c r="U835" i="1"/>
  <c r="V835" i="1" s="1"/>
  <c r="X835" i="1" s="1"/>
  <c r="U831" i="1"/>
  <c r="V831" i="1"/>
  <c r="X831" i="1" s="1"/>
  <c r="U827" i="1"/>
  <c r="V827" i="1" s="1"/>
  <c r="X827" i="1" s="1"/>
  <c r="U823" i="1"/>
  <c r="V823" i="1" s="1"/>
  <c r="X823" i="1" s="1"/>
  <c r="U819" i="1"/>
  <c r="V819" i="1" s="1"/>
  <c r="X819" i="1" s="1"/>
  <c r="U815" i="1"/>
  <c r="V815" i="1"/>
  <c r="X815" i="1" s="1"/>
  <c r="U811" i="1"/>
  <c r="V811" i="1" s="1"/>
  <c r="X811" i="1" s="1"/>
  <c r="U807" i="1"/>
  <c r="V807" i="1" s="1"/>
  <c r="X807" i="1" s="1"/>
  <c r="U803" i="1"/>
  <c r="V803" i="1" s="1"/>
  <c r="X803" i="1" s="1"/>
  <c r="U799" i="1"/>
  <c r="V799" i="1"/>
  <c r="X799" i="1" s="1"/>
  <c r="U795" i="1"/>
  <c r="V795" i="1" s="1"/>
  <c r="X795" i="1" s="1"/>
  <c r="U791" i="1"/>
  <c r="V791" i="1" s="1"/>
  <c r="X791" i="1" s="1"/>
  <c r="U787" i="1"/>
  <c r="V787" i="1" s="1"/>
  <c r="X787" i="1" s="1"/>
  <c r="U783" i="1"/>
  <c r="V783" i="1"/>
  <c r="X783" i="1" s="1"/>
  <c r="U779" i="1"/>
  <c r="V779" i="1" s="1"/>
  <c r="X779" i="1" s="1"/>
  <c r="U775" i="1"/>
  <c r="V775" i="1" s="1"/>
  <c r="X775" i="1" s="1"/>
  <c r="U771" i="1"/>
  <c r="V771" i="1" s="1"/>
  <c r="X771" i="1" s="1"/>
  <c r="U767" i="1"/>
  <c r="V767" i="1"/>
  <c r="X767" i="1" s="1"/>
  <c r="U763" i="1"/>
  <c r="V763" i="1" s="1"/>
  <c r="X763" i="1" s="1"/>
  <c r="U759" i="1"/>
  <c r="V759" i="1" s="1"/>
  <c r="X759" i="1" s="1"/>
  <c r="U755" i="1"/>
  <c r="V755" i="1" s="1"/>
  <c r="X755" i="1" s="1"/>
  <c r="U751" i="1"/>
  <c r="V751" i="1"/>
  <c r="X751" i="1" s="1"/>
  <c r="U747" i="1"/>
  <c r="V747" i="1" s="1"/>
  <c r="X747" i="1" s="1"/>
  <c r="U743" i="1"/>
  <c r="V743" i="1" s="1"/>
  <c r="X743" i="1" s="1"/>
  <c r="U739" i="1"/>
  <c r="V739" i="1" s="1"/>
  <c r="X739" i="1" s="1"/>
  <c r="U735" i="1"/>
  <c r="V735" i="1"/>
  <c r="X735" i="1" s="1"/>
  <c r="U731" i="1"/>
  <c r="V731" i="1" s="1"/>
  <c r="X731" i="1" s="1"/>
  <c r="U727" i="1"/>
  <c r="V727" i="1" s="1"/>
  <c r="X727" i="1" s="1"/>
  <c r="U723" i="1"/>
  <c r="V723" i="1" s="1"/>
  <c r="X723" i="1" s="1"/>
  <c r="U719" i="1"/>
  <c r="V719" i="1"/>
  <c r="X719" i="1" s="1"/>
  <c r="U715" i="1"/>
  <c r="V715" i="1" s="1"/>
  <c r="X715" i="1" s="1"/>
  <c r="U711" i="1"/>
  <c r="V711" i="1" s="1"/>
  <c r="X711" i="1" s="1"/>
  <c r="U707" i="1"/>
  <c r="V707" i="1" s="1"/>
  <c r="X707" i="1" s="1"/>
  <c r="U703" i="1"/>
  <c r="V703" i="1"/>
  <c r="X703" i="1" s="1"/>
  <c r="U699" i="1"/>
  <c r="V699" i="1" s="1"/>
  <c r="X699" i="1" s="1"/>
  <c r="U695" i="1"/>
  <c r="V695" i="1" s="1"/>
  <c r="X695" i="1" s="1"/>
  <c r="U691" i="1"/>
  <c r="V691" i="1" s="1"/>
  <c r="X691" i="1" s="1"/>
  <c r="U687" i="1"/>
  <c r="V687" i="1"/>
  <c r="X687" i="1" s="1"/>
  <c r="U683" i="1"/>
  <c r="V683" i="1" s="1"/>
  <c r="X683" i="1" s="1"/>
  <c r="U679" i="1"/>
  <c r="V679" i="1" s="1"/>
  <c r="X679" i="1" s="1"/>
  <c r="U675" i="1"/>
  <c r="V675" i="1" s="1"/>
  <c r="X675" i="1" s="1"/>
  <c r="U671" i="1"/>
  <c r="V671" i="1"/>
  <c r="X671" i="1" s="1"/>
  <c r="U667" i="1"/>
  <c r="V667" i="1" s="1"/>
  <c r="X667" i="1" s="1"/>
  <c r="U663" i="1"/>
  <c r="V663" i="1" s="1"/>
  <c r="X663" i="1" s="1"/>
  <c r="U659" i="1"/>
  <c r="V659" i="1" s="1"/>
  <c r="X659" i="1" s="1"/>
  <c r="U655" i="1"/>
  <c r="V655" i="1"/>
  <c r="X655" i="1" s="1"/>
  <c r="U651" i="1"/>
  <c r="V651" i="1" s="1"/>
  <c r="X651" i="1" s="1"/>
  <c r="U647" i="1"/>
  <c r="V647" i="1" s="1"/>
  <c r="X647" i="1" s="1"/>
  <c r="U643" i="1"/>
  <c r="V643" i="1" s="1"/>
  <c r="X643" i="1" s="1"/>
  <c r="U639" i="1"/>
  <c r="V639" i="1"/>
  <c r="X639" i="1" s="1"/>
  <c r="U635" i="1"/>
  <c r="V635" i="1" s="1"/>
  <c r="X635" i="1" s="1"/>
  <c r="U631" i="1"/>
  <c r="V631" i="1" s="1"/>
  <c r="X631" i="1" s="1"/>
  <c r="U627" i="1"/>
  <c r="V627" i="1" s="1"/>
  <c r="X627" i="1" s="1"/>
  <c r="U623" i="1"/>
  <c r="V623" i="1"/>
  <c r="X623" i="1" s="1"/>
  <c r="U619" i="1"/>
  <c r="V619" i="1" s="1"/>
  <c r="X619" i="1" s="1"/>
  <c r="U615" i="1"/>
  <c r="V615" i="1" s="1"/>
  <c r="X615" i="1" s="1"/>
  <c r="U611" i="1"/>
  <c r="V611" i="1" s="1"/>
  <c r="X611" i="1" s="1"/>
  <c r="U607" i="1"/>
  <c r="V607" i="1"/>
  <c r="X607" i="1" s="1"/>
  <c r="U603" i="1"/>
  <c r="V603" i="1" s="1"/>
  <c r="X603" i="1" s="1"/>
  <c r="U599" i="1"/>
  <c r="V599" i="1" s="1"/>
  <c r="X599" i="1" s="1"/>
  <c r="U595" i="1"/>
  <c r="V595" i="1" s="1"/>
  <c r="X595" i="1" s="1"/>
  <c r="U591" i="1"/>
  <c r="V591" i="1"/>
  <c r="X591" i="1" s="1"/>
  <c r="U587" i="1"/>
  <c r="V587" i="1" s="1"/>
  <c r="X587" i="1" s="1"/>
  <c r="U583" i="1"/>
  <c r="V583" i="1" s="1"/>
  <c r="X583" i="1" s="1"/>
  <c r="U579" i="1"/>
  <c r="V579" i="1" s="1"/>
  <c r="X579" i="1" s="1"/>
  <c r="U575" i="1"/>
  <c r="V575" i="1"/>
  <c r="X575" i="1" s="1"/>
  <c r="U571" i="1"/>
  <c r="V571" i="1" s="1"/>
  <c r="X571" i="1" s="1"/>
  <c r="U567" i="1"/>
  <c r="V567" i="1" s="1"/>
  <c r="X567" i="1" s="1"/>
  <c r="U563" i="1"/>
  <c r="V563" i="1" s="1"/>
  <c r="X563" i="1" s="1"/>
  <c r="U559" i="1"/>
  <c r="V559" i="1"/>
  <c r="X559" i="1" s="1"/>
  <c r="U555" i="1"/>
  <c r="V555" i="1" s="1"/>
  <c r="X555" i="1" s="1"/>
  <c r="U551" i="1"/>
  <c r="V551" i="1" s="1"/>
  <c r="X551" i="1" s="1"/>
  <c r="U547" i="1"/>
  <c r="V547" i="1" s="1"/>
  <c r="X547" i="1" s="1"/>
  <c r="U543" i="1"/>
  <c r="V543" i="1"/>
  <c r="X543" i="1" s="1"/>
  <c r="U539" i="1"/>
  <c r="V539" i="1" s="1"/>
  <c r="X539" i="1" s="1"/>
  <c r="U535" i="1"/>
  <c r="V535" i="1" s="1"/>
  <c r="X535" i="1" s="1"/>
  <c r="U531" i="1"/>
  <c r="V531" i="1" s="1"/>
  <c r="X531" i="1" s="1"/>
  <c r="U527" i="1"/>
  <c r="V527" i="1"/>
  <c r="X527" i="1" s="1"/>
  <c r="U523" i="1"/>
  <c r="V523" i="1" s="1"/>
  <c r="X523" i="1" s="1"/>
  <c r="U519" i="1"/>
  <c r="V519" i="1" s="1"/>
  <c r="X519" i="1" s="1"/>
  <c r="U515" i="1"/>
  <c r="V515" i="1" s="1"/>
  <c r="X515" i="1" s="1"/>
  <c r="U511" i="1"/>
  <c r="V511" i="1"/>
  <c r="X511" i="1" s="1"/>
  <c r="U507" i="1"/>
  <c r="V507" i="1" s="1"/>
  <c r="X507" i="1" s="1"/>
  <c r="U503" i="1"/>
  <c r="V503" i="1" s="1"/>
  <c r="X503" i="1" s="1"/>
  <c r="U499" i="1"/>
  <c r="V499" i="1" s="1"/>
  <c r="X499" i="1" s="1"/>
  <c r="U495" i="1"/>
  <c r="V495" i="1"/>
  <c r="X495" i="1" s="1"/>
  <c r="U491" i="1"/>
  <c r="V491" i="1" s="1"/>
  <c r="X491" i="1" s="1"/>
  <c r="U487" i="1"/>
  <c r="V487" i="1" s="1"/>
  <c r="X487" i="1" s="1"/>
  <c r="U483" i="1"/>
  <c r="V483" i="1" s="1"/>
  <c r="X483" i="1" s="1"/>
  <c r="U479" i="1"/>
  <c r="V479" i="1"/>
  <c r="X479" i="1" s="1"/>
  <c r="U475" i="1"/>
  <c r="V475" i="1" s="1"/>
  <c r="X475" i="1" s="1"/>
  <c r="U471" i="1"/>
  <c r="V471" i="1" s="1"/>
  <c r="X471" i="1" s="1"/>
  <c r="U467" i="1"/>
  <c r="V467" i="1" s="1"/>
  <c r="X467" i="1" s="1"/>
  <c r="U463" i="1"/>
  <c r="V463" i="1"/>
  <c r="X463" i="1" s="1"/>
  <c r="U459" i="1"/>
  <c r="V459" i="1" s="1"/>
  <c r="X459" i="1" s="1"/>
  <c r="U455" i="1"/>
  <c r="V455" i="1" s="1"/>
  <c r="X455" i="1" s="1"/>
  <c r="U451" i="1"/>
  <c r="V451" i="1" s="1"/>
  <c r="X451" i="1" s="1"/>
  <c r="U447" i="1"/>
  <c r="V447" i="1"/>
  <c r="X447" i="1" s="1"/>
  <c r="U443" i="1"/>
  <c r="V443" i="1" s="1"/>
  <c r="X443" i="1" s="1"/>
  <c r="U439" i="1"/>
  <c r="V439" i="1" s="1"/>
  <c r="X439" i="1" s="1"/>
  <c r="U435" i="1"/>
  <c r="V435" i="1" s="1"/>
  <c r="X435" i="1" s="1"/>
  <c r="U431" i="1"/>
  <c r="V431" i="1"/>
  <c r="X431" i="1" s="1"/>
  <c r="U427" i="1"/>
  <c r="V427" i="1" s="1"/>
  <c r="X427" i="1" s="1"/>
  <c r="U423" i="1"/>
  <c r="V423" i="1" s="1"/>
  <c r="X423" i="1" s="1"/>
  <c r="U419" i="1"/>
  <c r="V419" i="1" s="1"/>
  <c r="X419" i="1" s="1"/>
  <c r="U415" i="1"/>
  <c r="V415" i="1"/>
  <c r="X415" i="1" s="1"/>
  <c r="U411" i="1"/>
  <c r="V411" i="1" s="1"/>
  <c r="X411" i="1" s="1"/>
  <c r="U407" i="1"/>
  <c r="V407" i="1" s="1"/>
  <c r="X407" i="1" s="1"/>
  <c r="U403" i="1"/>
  <c r="V403" i="1" s="1"/>
  <c r="X403" i="1" s="1"/>
  <c r="U399" i="1"/>
  <c r="V399" i="1"/>
  <c r="X399" i="1" s="1"/>
  <c r="U395" i="1"/>
  <c r="V395" i="1" s="1"/>
  <c r="X395" i="1" s="1"/>
  <c r="U391" i="1"/>
  <c r="V391" i="1" s="1"/>
  <c r="X391" i="1" s="1"/>
  <c r="U387" i="1"/>
  <c r="V387" i="1" s="1"/>
  <c r="X387" i="1" s="1"/>
  <c r="U383" i="1"/>
  <c r="V383" i="1"/>
  <c r="X383" i="1" s="1"/>
  <c r="U379" i="1"/>
  <c r="V379" i="1" s="1"/>
  <c r="X379" i="1" s="1"/>
  <c r="U375" i="1"/>
  <c r="V375" i="1" s="1"/>
  <c r="X375" i="1" s="1"/>
  <c r="U371" i="1"/>
  <c r="V371" i="1" s="1"/>
  <c r="X371" i="1" s="1"/>
  <c r="U367" i="1"/>
  <c r="V367" i="1"/>
  <c r="X367" i="1" s="1"/>
  <c r="U363" i="1"/>
  <c r="V363" i="1" s="1"/>
  <c r="X363" i="1" s="1"/>
  <c r="U359" i="1"/>
  <c r="V359" i="1" s="1"/>
  <c r="X359" i="1" s="1"/>
  <c r="U355" i="1"/>
  <c r="V355" i="1" s="1"/>
  <c r="X355" i="1" s="1"/>
  <c r="U351" i="1"/>
  <c r="V351" i="1"/>
  <c r="X351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/>
  <c r="X319" i="1" s="1"/>
  <c r="U315" i="1"/>
  <c r="V315" i="1" s="1"/>
  <c r="X315" i="1" s="1"/>
  <c r="U311" i="1"/>
  <c r="V311" i="1" s="1"/>
  <c r="X311" i="1" s="1"/>
  <c r="U307" i="1"/>
  <c r="V307" i="1" s="1"/>
  <c r="X307" i="1" s="1"/>
  <c r="U303" i="1"/>
  <c r="V303" i="1"/>
  <c r="X303" i="1" s="1"/>
  <c r="U299" i="1"/>
  <c r="V299" i="1" s="1"/>
  <c r="X299" i="1" s="1"/>
  <c r="U295" i="1"/>
  <c r="V295" i="1" s="1"/>
  <c r="X295" i="1" s="1"/>
  <c r="U291" i="1"/>
  <c r="V291" i="1" s="1"/>
  <c r="X291" i="1" s="1"/>
  <c r="U287" i="1"/>
  <c r="V287" i="1"/>
  <c r="X287" i="1" s="1"/>
  <c r="U283" i="1"/>
  <c r="V283" i="1" s="1"/>
  <c r="X283" i="1" s="1"/>
  <c r="U279" i="1"/>
  <c r="V279" i="1" s="1"/>
  <c r="X279" i="1" s="1"/>
  <c r="U275" i="1"/>
  <c r="V275" i="1" s="1"/>
  <c r="X275" i="1" s="1"/>
  <c r="U271" i="1"/>
  <c r="V271" i="1"/>
  <c r="X271" i="1" s="1"/>
  <c r="U267" i="1"/>
  <c r="V267" i="1" s="1"/>
  <c r="X267" i="1" s="1"/>
  <c r="U263" i="1"/>
  <c r="V263" i="1" s="1"/>
  <c r="X263" i="1" s="1"/>
  <c r="U259" i="1"/>
  <c r="V259" i="1" s="1"/>
  <c r="X259" i="1" s="1"/>
  <c r="U255" i="1"/>
  <c r="V255" i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9" i="1"/>
  <c r="V239" i="1"/>
  <c r="X239" i="1" s="1"/>
  <c r="U235" i="1"/>
  <c r="V235" i="1" s="1"/>
  <c r="X235" i="1" s="1"/>
  <c r="U231" i="1"/>
  <c r="V231" i="1" s="1"/>
  <c r="X231" i="1" s="1"/>
  <c r="U227" i="1"/>
  <c r="V227" i="1" s="1"/>
  <c r="X227" i="1" s="1"/>
  <c r="U223" i="1"/>
  <c r="V223" i="1"/>
  <c r="X223" i="1" s="1"/>
  <c r="U219" i="1"/>
  <c r="V219" i="1" s="1"/>
  <c r="X219" i="1" s="1"/>
  <c r="U215" i="1"/>
  <c r="V215" i="1" s="1"/>
  <c r="X215" i="1" s="1"/>
  <c r="U211" i="1"/>
  <c r="V211" i="1" s="1"/>
  <c r="X211" i="1" s="1"/>
  <c r="U207" i="1"/>
  <c r="V207" i="1"/>
  <c r="X207" i="1" s="1"/>
  <c r="U203" i="1"/>
  <c r="V203" i="1" s="1"/>
  <c r="X203" i="1" s="1"/>
  <c r="U199" i="1"/>
  <c r="V199" i="1" s="1"/>
  <c r="X199" i="1" s="1"/>
  <c r="U195" i="1"/>
  <c r="V195" i="1" s="1"/>
  <c r="X195" i="1" s="1"/>
  <c r="U191" i="1"/>
  <c r="V191" i="1"/>
  <c r="X191" i="1" s="1"/>
  <c r="U187" i="1"/>
  <c r="V187" i="1" s="1"/>
  <c r="X187" i="1" s="1"/>
  <c r="U183" i="1"/>
  <c r="V183" i="1" s="1"/>
  <c r="X183" i="1" s="1"/>
  <c r="U179" i="1"/>
  <c r="V179" i="1" s="1"/>
  <c r="X179" i="1" s="1"/>
  <c r="U175" i="1"/>
  <c r="V175" i="1"/>
  <c r="X175" i="1" s="1"/>
  <c r="U171" i="1"/>
  <c r="V171" i="1" s="1"/>
  <c r="X171" i="1" s="1"/>
  <c r="U167" i="1"/>
  <c r="V167" i="1" s="1"/>
  <c r="X167" i="1" s="1"/>
  <c r="U163" i="1"/>
  <c r="V163" i="1" s="1"/>
  <c r="X163" i="1" s="1"/>
  <c r="U159" i="1"/>
  <c r="V159" i="1"/>
  <c r="X159" i="1" s="1"/>
  <c r="U155" i="1"/>
  <c r="V155" i="1" s="1"/>
  <c r="X155" i="1" s="1"/>
  <c r="U151" i="1"/>
  <c r="V151" i="1" s="1"/>
  <c r="X151" i="1" s="1"/>
  <c r="U147" i="1"/>
  <c r="V147" i="1" s="1"/>
  <c r="X147" i="1" s="1"/>
  <c r="U143" i="1"/>
  <c r="V143" i="1"/>
  <c r="X143" i="1" s="1"/>
  <c r="U139" i="1"/>
  <c r="V139" i="1" s="1"/>
  <c r="X139" i="1" s="1"/>
  <c r="U135" i="1"/>
  <c r="V135" i="1" s="1"/>
  <c r="X135" i="1" s="1"/>
  <c r="U131" i="1"/>
  <c r="V131" i="1" s="1"/>
  <c r="X131" i="1" s="1"/>
  <c r="U127" i="1"/>
  <c r="V127" i="1"/>
  <c r="X127" i="1" s="1"/>
  <c r="U123" i="1"/>
  <c r="V123" i="1" s="1"/>
  <c r="X123" i="1" s="1"/>
  <c r="U119" i="1"/>
  <c r="V119" i="1" s="1"/>
  <c r="X119" i="1" s="1"/>
  <c r="U115" i="1"/>
  <c r="V115" i="1" s="1"/>
  <c r="X115" i="1" s="1"/>
  <c r="U111" i="1"/>
  <c r="V111" i="1"/>
  <c r="X111" i="1" s="1"/>
  <c r="U107" i="1"/>
  <c r="V107" i="1" s="1"/>
  <c r="X107" i="1" s="1"/>
  <c r="U103" i="1"/>
  <c r="V103" i="1" s="1"/>
  <c r="X103" i="1" s="1"/>
  <c r="U99" i="1"/>
  <c r="V99" i="1" s="1"/>
  <c r="X99" i="1" s="1"/>
  <c r="U95" i="1"/>
  <c r="V95" i="1"/>
  <c r="X95" i="1" s="1"/>
  <c r="U91" i="1"/>
  <c r="V91" i="1" s="1"/>
  <c r="X91" i="1" s="1"/>
  <c r="U87" i="1"/>
  <c r="V87" i="1" s="1"/>
  <c r="X87" i="1" s="1"/>
  <c r="U83" i="1"/>
  <c r="V83" i="1" s="1"/>
  <c r="X83" i="1" s="1"/>
  <c r="U79" i="1"/>
  <c r="V79" i="1"/>
  <c r="X79" i="1" s="1"/>
  <c r="U75" i="1"/>
  <c r="V75" i="1" s="1"/>
  <c r="X75" i="1" s="1"/>
  <c r="U71" i="1"/>
  <c r="V71" i="1" s="1"/>
  <c r="X71" i="1" s="1"/>
  <c r="U67" i="1"/>
  <c r="V67" i="1" s="1"/>
  <c r="X67" i="1" s="1"/>
  <c r="U63" i="1"/>
  <c r="V63" i="1"/>
  <c r="X63" i="1" s="1"/>
  <c r="U59" i="1"/>
  <c r="V59" i="1" s="1"/>
  <c r="X59" i="1" s="1"/>
  <c r="U55" i="1"/>
  <c r="V55" i="1" s="1"/>
  <c r="X55" i="1" s="1"/>
  <c r="U51" i="1"/>
  <c r="V51" i="1" s="1"/>
  <c r="X51" i="1" s="1"/>
  <c r="U47" i="1"/>
  <c r="V47" i="1"/>
  <c r="X47" i="1" s="1"/>
  <c r="U43" i="1"/>
  <c r="V43" i="1" s="1"/>
  <c r="X43" i="1" s="1"/>
  <c r="U39" i="1"/>
  <c r="V39" i="1" s="1"/>
  <c r="X39" i="1" s="1"/>
  <c r="U35" i="1"/>
  <c r="V35" i="1" s="1"/>
  <c r="X35" i="1" s="1"/>
  <c r="U31" i="1"/>
  <c r="V31" i="1"/>
  <c r="X31" i="1" s="1"/>
  <c r="U27" i="1"/>
  <c r="V27" i="1" s="1"/>
  <c r="X27" i="1" s="1"/>
  <c r="U23" i="1"/>
  <c r="V23" i="1" s="1"/>
  <c r="X23" i="1" s="1"/>
  <c r="U19" i="1"/>
  <c r="V19" i="1" s="1"/>
  <c r="X19" i="1" s="1"/>
  <c r="U15" i="1"/>
  <c r="V15" i="1"/>
  <c r="X15" i="1" s="1"/>
  <c r="U11" i="1"/>
  <c r="V11" i="1" s="1"/>
  <c r="X11" i="1" s="1"/>
  <c r="U7" i="1"/>
  <c r="V7" i="1" s="1"/>
  <c r="X7" i="1" s="1"/>
  <c r="U1010" i="1"/>
  <c r="V1010" i="1" s="1"/>
  <c r="X1010" i="1" s="1"/>
  <c r="U1006" i="1"/>
  <c r="V1006" i="1"/>
  <c r="X1006" i="1" s="1"/>
  <c r="U1002" i="1"/>
  <c r="V1002" i="1" s="1"/>
  <c r="X1002" i="1" s="1"/>
  <c r="U998" i="1"/>
  <c r="V998" i="1" s="1"/>
  <c r="X998" i="1" s="1"/>
  <c r="U994" i="1"/>
  <c r="V994" i="1" s="1"/>
  <c r="X994" i="1" s="1"/>
  <c r="U990" i="1"/>
  <c r="V990" i="1"/>
  <c r="X990" i="1" s="1"/>
  <c r="U986" i="1"/>
  <c r="V986" i="1" s="1"/>
  <c r="X986" i="1" s="1"/>
  <c r="U982" i="1"/>
  <c r="V982" i="1" s="1"/>
  <c r="X982" i="1" s="1"/>
  <c r="U978" i="1"/>
  <c r="V978" i="1" s="1"/>
  <c r="X978" i="1" s="1"/>
  <c r="U974" i="1"/>
  <c r="V974" i="1"/>
  <c r="X974" i="1" s="1"/>
  <c r="U970" i="1"/>
  <c r="V970" i="1" s="1"/>
  <c r="X970" i="1" s="1"/>
  <c r="U966" i="1"/>
  <c r="V966" i="1" s="1"/>
  <c r="X966" i="1" s="1"/>
  <c r="U962" i="1"/>
  <c r="V962" i="1" s="1"/>
  <c r="X962" i="1" s="1"/>
  <c r="U958" i="1"/>
  <c r="V958" i="1"/>
  <c r="X958" i="1" s="1"/>
  <c r="U954" i="1"/>
  <c r="V954" i="1" s="1"/>
  <c r="X954" i="1" s="1"/>
  <c r="U950" i="1"/>
  <c r="V950" i="1" s="1"/>
  <c r="X950" i="1" s="1"/>
  <c r="U946" i="1"/>
  <c r="V946" i="1" s="1"/>
  <c r="X946" i="1" s="1"/>
  <c r="U942" i="1"/>
  <c r="V942" i="1"/>
  <c r="X942" i="1" s="1"/>
  <c r="U938" i="1"/>
  <c r="V938" i="1" s="1"/>
  <c r="X938" i="1" s="1"/>
  <c r="U934" i="1"/>
  <c r="V934" i="1" s="1"/>
  <c r="X934" i="1" s="1"/>
  <c r="U930" i="1"/>
  <c r="V930" i="1" s="1"/>
  <c r="X930" i="1" s="1"/>
  <c r="U926" i="1"/>
  <c r="V926" i="1"/>
  <c r="X926" i="1" s="1"/>
  <c r="U922" i="1"/>
  <c r="V922" i="1" s="1"/>
  <c r="X922" i="1" s="1"/>
  <c r="U918" i="1"/>
  <c r="V918" i="1" s="1"/>
  <c r="X918" i="1" s="1"/>
  <c r="U914" i="1"/>
  <c r="V914" i="1" s="1"/>
  <c r="X914" i="1" s="1"/>
  <c r="U910" i="1"/>
  <c r="V910" i="1"/>
  <c r="X910" i="1" s="1"/>
  <c r="U906" i="1"/>
  <c r="V906" i="1" s="1"/>
  <c r="X906" i="1" s="1"/>
  <c r="U902" i="1"/>
  <c r="V902" i="1" s="1"/>
  <c r="X902" i="1" s="1"/>
  <c r="U898" i="1"/>
  <c r="V898" i="1" s="1"/>
  <c r="X898" i="1" s="1"/>
  <c r="U894" i="1"/>
  <c r="V894" i="1"/>
  <c r="X894" i="1" s="1"/>
  <c r="U890" i="1"/>
  <c r="V890" i="1" s="1"/>
  <c r="X890" i="1" s="1"/>
  <c r="U886" i="1"/>
  <c r="V886" i="1" s="1"/>
  <c r="X886" i="1" s="1"/>
  <c r="U882" i="1"/>
  <c r="V882" i="1" s="1"/>
  <c r="X882" i="1" s="1"/>
  <c r="U878" i="1"/>
  <c r="V878" i="1"/>
  <c r="X878" i="1" s="1"/>
  <c r="U874" i="1"/>
  <c r="V874" i="1" s="1"/>
  <c r="X874" i="1" s="1"/>
  <c r="U870" i="1"/>
  <c r="V870" i="1" s="1"/>
  <c r="X870" i="1" s="1"/>
  <c r="U866" i="1"/>
  <c r="V866" i="1" s="1"/>
  <c r="X866" i="1" s="1"/>
  <c r="U862" i="1"/>
  <c r="V862" i="1"/>
  <c r="X862" i="1" s="1"/>
  <c r="U858" i="1"/>
  <c r="V858" i="1" s="1"/>
  <c r="X858" i="1" s="1"/>
  <c r="U854" i="1"/>
  <c r="V854" i="1" s="1"/>
  <c r="X854" i="1" s="1"/>
  <c r="U850" i="1"/>
  <c r="V850" i="1" s="1"/>
  <c r="X850" i="1" s="1"/>
  <c r="U846" i="1"/>
  <c r="V846" i="1"/>
  <c r="X846" i="1" s="1"/>
  <c r="U842" i="1"/>
  <c r="V842" i="1" s="1"/>
  <c r="X842" i="1" s="1"/>
  <c r="U838" i="1"/>
  <c r="V838" i="1" s="1"/>
  <c r="X838" i="1" s="1"/>
  <c r="U834" i="1"/>
  <c r="V834" i="1" s="1"/>
  <c r="X834" i="1" s="1"/>
  <c r="U830" i="1"/>
  <c r="V830" i="1"/>
  <c r="X830" i="1" s="1"/>
  <c r="U826" i="1"/>
  <c r="V826" i="1" s="1"/>
  <c r="X826" i="1" s="1"/>
  <c r="U822" i="1"/>
  <c r="V822" i="1" s="1"/>
  <c r="X822" i="1" s="1"/>
  <c r="U818" i="1"/>
  <c r="V818" i="1" s="1"/>
  <c r="X818" i="1" s="1"/>
  <c r="U814" i="1"/>
  <c r="V814" i="1"/>
  <c r="X814" i="1" s="1"/>
  <c r="U810" i="1"/>
  <c r="V810" i="1" s="1"/>
  <c r="X810" i="1" s="1"/>
  <c r="U806" i="1"/>
  <c r="V806" i="1" s="1"/>
  <c r="X806" i="1" s="1"/>
  <c r="U802" i="1"/>
  <c r="V802" i="1" s="1"/>
  <c r="X802" i="1" s="1"/>
  <c r="U798" i="1"/>
  <c r="V798" i="1"/>
  <c r="X798" i="1" s="1"/>
  <c r="U794" i="1"/>
  <c r="V794" i="1" s="1"/>
  <c r="X794" i="1" s="1"/>
  <c r="U790" i="1"/>
  <c r="V790" i="1" s="1"/>
  <c r="X790" i="1" s="1"/>
  <c r="U786" i="1"/>
  <c r="V786" i="1" s="1"/>
  <c r="X786" i="1" s="1"/>
  <c r="U782" i="1"/>
  <c r="V782" i="1"/>
  <c r="X782" i="1" s="1"/>
  <c r="U778" i="1"/>
  <c r="V778" i="1" s="1"/>
  <c r="X778" i="1" s="1"/>
  <c r="U774" i="1"/>
  <c r="V774" i="1" s="1"/>
  <c r="X774" i="1" s="1"/>
  <c r="U770" i="1"/>
  <c r="V770" i="1" s="1"/>
  <c r="X770" i="1" s="1"/>
  <c r="U766" i="1"/>
  <c r="V766" i="1"/>
  <c r="X766" i="1" s="1"/>
  <c r="U762" i="1"/>
  <c r="V762" i="1" s="1"/>
  <c r="X762" i="1" s="1"/>
  <c r="U758" i="1"/>
  <c r="V758" i="1" s="1"/>
  <c r="X758" i="1" s="1"/>
  <c r="U754" i="1"/>
  <c r="V754" i="1" s="1"/>
  <c r="X754" i="1" s="1"/>
  <c r="U750" i="1"/>
  <c r="V750" i="1"/>
  <c r="X750" i="1" s="1"/>
  <c r="U746" i="1"/>
  <c r="V746" i="1" s="1"/>
  <c r="X746" i="1" s="1"/>
  <c r="U742" i="1"/>
  <c r="V742" i="1" s="1"/>
  <c r="X742" i="1" s="1"/>
  <c r="U738" i="1"/>
  <c r="V738" i="1" s="1"/>
  <c r="X738" i="1" s="1"/>
  <c r="U734" i="1"/>
  <c r="V734" i="1"/>
  <c r="X734" i="1" s="1"/>
  <c r="U730" i="1"/>
  <c r="V730" i="1" s="1"/>
  <c r="X730" i="1" s="1"/>
  <c r="U726" i="1"/>
  <c r="V726" i="1" s="1"/>
  <c r="X726" i="1" s="1"/>
  <c r="U722" i="1"/>
  <c r="V722" i="1" s="1"/>
  <c r="X722" i="1" s="1"/>
  <c r="U718" i="1"/>
  <c r="V718" i="1"/>
  <c r="X718" i="1" s="1"/>
  <c r="U714" i="1"/>
  <c r="V714" i="1" s="1"/>
  <c r="X714" i="1" s="1"/>
  <c r="U710" i="1"/>
  <c r="V710" i="1" s="1"/>
  <c r="X710" i="1" s="1"/>
  <c r="U706" i="1"/>
  <c r="V706" i="1" s="1"/>
  <c r="X706" i="1" s="1"/>
  <c r="U702" i="1"/>
  <c r="V702" i="1"/>
  <c r="X702" i="1" s="1"/>
  <c r="U698" i="1"/>
  <c r="V698" i="1" s="1"/>
  <c r="X698" i="1" s="1"/>
  <c r="U694" i="1"/>
  <c r="V694" i="1" s="1"/>
  <c r="X694" i="1" s="1"/>
  <c r="U690" i="1"/>
  <c r="V690" i="1" s="1"/>
  <c r="X690" i="1" s="1"/>
  <c r="U686" i="1"/>
  <c r="V686" i="1"/>
  <c r="X686" i="1" s="1"/>
  <c r="U682" i="1"/>
  <c r="V682" i="1" s="1"/>
  <c r="X682" i="1" s="1"/>
  <c r="U678" i="1"/>
  <c r="V678" i="1" s="1"/>
  <c r="X678" i="1" s="1"/>
  <c r="U674" i="1"/>
  <c r="V674" i="1" s="1"/>
  <c r="X674" i="1" s="1"/>
  <c r="U670" i="1"/>
  <c r="V670" i="1"/>
  <c r="X670" i="1" s="1"/>
  <c r="U666" i="1"/>
  <c r="V666" i="1" s="1"/>
  <c r="X666" i="1" s="1"/>
  <c r="U662" i="1"/>
  <c r="V662" i="1" s="1"/>
  <c r="X662" i="1" s="1"/>
  <c r="V658" i="1"/>
  <c r="X658" i="1" s="1"/>
  <c r="U658" i="1"/>
  <c r="U654" i="1"/>
  <c r="V654" i="1" s="1"/>
  <c r="X654" i="1" s="1"/>
  <c r="U650" i="1"/>
  <c r="V650" i="1" s="1"/>
  <c r="X650" i="1" s="1"/>
  <c r="U646" i="1"/>
  <c r="V646" i="1" s="1"/>
  <c r="X646" i="1" s="1"/>
  <c r="V642" i="1"/>
  <c r="X642" i="1" s="1"/>
  <c r="U642" i="1"/>
  <c r="U638" i="1"/>
  <c r="V638" i="1" s="1"/>
  <c r="X638" i="1" s="1"/>
  <c r="U634" i="1"/>
  <c r="V634" i="1" s="1"/>
  <c r="X634" i="1" s="1"/>
  <c r="U630" i="1"/>
  <c r="V630" i="1" s="1"/>
  <c r="X630" i="1" s="1"/>
  <c r="V626" i="1"/>
  <c r="X626" i="1" s="1"/>
  <c r="U626" i="1"/>
  <c r="U622" i="1"/>
  <c r="V622" i="1" s="1"/>
  <c r="X622" i="1" s="1"/>
  <c r="U618" i="1"/>
  <c r="V618" i="1" s="1"/>
  <c r="X618" i="1" s="1"/>
  <c r="U614" i="1"/>
  <c r="V614" i="1" s="1"/>
  <c r="X614" i="1" s="1"/>
  <c r="V610" i="1"/>
  <c r="X610" i="1" s="1"/>
  <c r="U610" i="1"/>
  <c r="U606" i="1"/>
  <c r="V606" i="1" s="1"/>
  <c r="X606" i="1" s="1"/>
  <c r="U602" i="1"/>
  <c r="V602" i="1" s="1"/>
  <c r="X602" i="1" s="1"/>
  <c r="U598" i="1"/>
  <c r="V598" i="1" s="1"/>
  <c r="X598" i="1" s="1"/>
  <c r="V594" i="1"/>
  <c r="X594" i="1" s="1"/>
  <c r="U594" i="1"/>
  <c r="U590" i="1"/>
  <c r="V590" i="1" s="1"/>
  <c r="X590" i="1" s="1"/>
  <c r="U586" i="1"/>
  <c r="V586" i="1" s="1"/>
  <c r="X586" i="1" s="1"/>
  <c r="U582" i="1"/>
  <c r="V582" i="1" s="1"/>
  <c r="X582" i="1" s="1"/>
  <c r="V578" i="1"/>
  <c r="X578" i="1" s="1"/>
  <c r="U578" i="1"/>
  <c r="U574" i="1"/>
  <c r="V574" i="1" s="1"/>
  <c r="X574" i="1" s="1"/>
  <c r="U570" i="1"/>
  <c r="V570" i="1" s="1"/>
  <c r="X570" i="1" s="1"/>
  <c r="U566" i="1"/>
  <c r="V566" i="1" s="1"/>
  <c r="X566" i="1" s="1"/>
  <c r="V562" i="1"/>
  <c r="X562" i="1" s="1"/>
  <c r="U562" i="1"/>
  <c r="U558" i="1"/>
  <c r="V558" i="1" s="1"/>
  <c r="X558" i="1" s="1"/>
  <c r="U554" i="1"/>
  <c r="V554" i="1" s="1"/>
  <c r="X554" i="1" s="1"/>
  <c r="U550" i="1"/>
  <c r="V550" i="1" s="1"/>
  <c r="X550" i="1" s="1"/>
  <c r="V546" i="1"/>
  <c r="X546" i="1" s="1"/>
  <c r="U546" i="1"/>
  <c r="U542" i="1"/>
  <c r="V542" i="1" s="1"/>
  <c r="X542" i="1" s="1"/>
  <c r="U538" i="1"/>
  <c r="V538" i="1" s="1"/>
  <c r="X538" i="1" s="1"/>
  <c r="U534" i="1"/>
  <c r="V534" i="1" s="1"/>
  <c r="X534" i="1" s="1"/>
  <c r="V530" i="1"/>
  <c r="X530" i="1" s="1"/>
  <c r="U530" i="1"/>
  <c r="U526" i="1"/>
  <c r="V526" i="1" s="1"/>
  <c r="X526" i="1" s="1"/>
  <c r="U522" i="1"/>
  <c r="V522" i="1" s="1"/>
  <c r="X522" i="1" s="1"/>
  <c r="U518" i="1"/>
  <c r="V518" i="1" s="1"/>
  <c r="X518" i="1" s="1"/>
  <c r="V514" i="1"/>
  <c r="X514" i="1" s="1"/>
  <c r="U514" i="1"/>
  <c r="U510" i="1"/>
  <c r="V510" i="1" s="1"/>
  <c r="X510" i="1" s="1"/>
  <c r="U506" i="1"/>
  <c r="V506" i="1" s="1"/>
  <c r="X506" i="1" s="1"/>
  <c r="U502" i="1"/>
  <c r="V502" i="1" s="1"/>
  <c r="X502" i="1" s="1"/>
  <c r="V498" i="1"/>
  <c r="X498" i="1" s="1"/>
  <c r="U498" i="1"/>
  <c r="U494" i="1"/>
  <c r="V494" i="1" s="1"/>
  <c r="X494" i="1" s="1"/>
  <c r="U490" i="1"/>
  <c r="V490" i="1" s="1"/>
  <c r="X490" i="1" s="1"/>
  <c r="U486" i="1"/>
  <c r="V486" i="1" s="1"/>
  <c r="X486" i="1" s="1"/>
  <c r="V482" i="1"/>
  <c r="X482" i="1" s="1"/>
  <c r="U482" i="1"/>
  <c r="U478" i="1"/>
  <c r="V478" i="1" s="1"/>
  <c r="X478" i="1" s="1"/>
  <c r="U474" i="1"/>
  <c r="V474" i="1" s="1"/>
  <c r="X474" i="1" s="1"/>
  <c r="U470" i="1"/>
  <c r="V470" i="1" s="1"/>
  <c r="X470" i="1" s="1"/>
  <c r="V466" i="1"/>
  <c r="X466" i="1" s="1"/>
  <c r="U466" i="1"/>
  <c r="U462" i="1"/>
  <c r="V462" i="1" s="1"/>
  <c r="X462" i="1" s="1"/>
  <c r="U458" i="1"/>
  <c r="V458" i="1" s="1"/>
  <c r="X458" i="1" s="1"/>
  <c r="U454" i="1"/>
  <c r="V454" i="1" s="1"/>
  <c r="X454" i="1" s="1"/>
  <c r="V450" i="1"/>
  <c r="X450" i="1" s="1"/>
  <c r="U450" i="1"/>
  <c r="U446" i="1"/>
  <c r="V446" i="1" s="1"/>
  <c r="X446" i="1" s="1"/>
  <c r="U442" i="1"/>
  <c r="V442" i="1" s="1"/>
  <c r="X442" i="1" s="1"/>
  <c r="U438" i="1"/>
  <c r="V438" i="1" s="1"/>
  <c r="X438" i="1" s="1"/>
  <c r="V434" i="1"/>
  <c r="X434" i="1" s="1"/>
  <c r="U434" i="1"/>
  <c r="U430" i="1"/>
  <c r="V430" i="1" s="1"/>
  <c r="X430" i="1" s="1"/>
  <c r="U426" i="1"/>
  <c r="V426" i="1" s="1"/>
  <c r="X426" i="1" s="1"/>
  <c r="U422" i="1"/>
  <c r="V422" i="1" s="1"/>
  <c r="X422" i="1" s="1"/>
  <c r="V418" i="1"/>
  <c r="X418" i="1" s="1"/>
  <c r="U418" i="1"/>
  <c r="U414" i="1"/>
  <c r="V414" i="1" s="1"/>
  <c r="X414" i="1" s="1"/>
  <c r="U410" i="1"/>
  <c r="V410" i="1" s="1"/>
  <c r="X410" i="1" s="1"/>
  <c r="U406" i="1"/>
  <c r="V406" i="1" s="1"/>
  <c r="X406" i="1" s="1"/>
  <c r="V402" i="1"/>
  <c r="X402" i="1" s="1"/>
  <c r="U402" i="1"/>
  <c r="U398" i="1"/>
  <c r="V398" i="1" s="1"/>
  <c r="X398" i="1" s="1"/>
  <c r="U394" i="1"/>
  <c r="V394" i="1" s="1"/>
  <c r="X394" i="1" s="1"/>
  <c r="U390" i="1"/>
  <c r="V390" i="1" s="1"/>
  <c r="X390" i="1" s="1"/>
  <c r="V386" i="1"/>
  <c r="X386" i="1" s="1"/>
  <c r="U386" i="1"/>
  <c r="U382" i="1"/>
  <c r="V382" i="1" s="1"/>
  <c r="X382" i="1" s="1"/>
  <c r="U378" i="1"/>
  <c r="V378" i="1" s="1"/>
  <c r="X378" i="1" s="1"/>
  <c r="U374" i="1"/>
  <c r="V374" i="1" s="1"/>
  <c r="X374" i="1" s="1"/>
  <c r="V370" i="1"/>
  <c r="X370" i="1" s="1"/>
  <c r="U370" i="1"/>
  <c r="U366" i="1"/>
  <c r="V366" i="1" s="1"/>
  <c r="X366" i="1" s="1"/>
  <c r="U362" i="1"/>
  <c r="V362" i="1" s="1"/>
  <c r="X362" i="1" s="1"/>
  <c r="U358" i="1"/>
  <c r="V358" i="1" s="1"/>
  <c r="X358" i="1" s="1"/>
  <c r="V354" i="1"/>
  <c r="X354" i="1" s="1"/>
  <c r="U354" i="1"/>
  <c r="U350" i="1"/>
  <c r="V350" i="1" s="1"/>
  <c r="X350" i="1" s="1"/>
  <c r="U346" i="1"/>
  <c r="V346" i="1" s="1"/>
  <c r="X346" i="1" s="1"/>
  <c r="U342" i="1"/>
  <c r="V342" i="1" s="1"/>
  <c r="X342" i="1" s="1"/>
  <c r="V338" i="1"/>
  <c r="X338" i="1" s="1"/>
  <c r="U338" i="1"/>
  <c r="U334" i="1"/>
  <c r="V334" i="1" s="1"/>
  <c r="X334" i="1" s="1"/>
  <c r="U330" i="1"/>
  <c r="V330" i="1" s="1"/>
  <c r="X330" i="1" s="1"/>
  <c r="U326" i="1"/>
  <c r="V326" i="1"/>
  <c r="X326" i="1" s="1"/>
  <c r="U322" i="1"/>
  <c r="V322" i="1" s="1"/>
  <c r="X322" i="1" s="1"/>
  <c r="U318" i="1"/>
  <c r="V318" i="1" s="1"/>
  <c r="X318" i="1" s="1"/>
  <c r="U314" i="1"/>
  <c r="V314" i="1" s="1"/>
  <c r="X314" i="1" s="1"/>
  <c r="U310" i="1"/>
  <c r="V310" i="1"/>
  <c r="X310" i="1" s="1"/>
  <c r="U306" i="1"/>
  <c r="V306" i="1" s="1"/>
  <c r="X306" i="1" s="1"/>
  <c r="U302" i="1"/>
  <c r="V302" i="1"/>
  <c r="X302" i="1" s="1"/>
  <c r="U298" i="1"/>
  <c r="V298" i="1" s="1"/>
  <c r="X298" i="1" s="1"/>
  <c r="U294" i="1"/>
  <c r="V294" i="1" s="1"/>
  <c r="X294" i="1" s="1"/>
  <c r="U290" i="1"/>
  <c r="V290" i="1" s="1"/>
  <c r="X290" i="1" s="1"/>
  <c r="U286" i="1"/>
  <c r="V286" i="1"/>
  <c r="X286" i="1" s="1"/>
  <c r="U282" i="1"/>
  <c r="V282" i="1" s="1"/>
  <c r="X282" i="1" s="1"/>
  <c r="U278" i="1"/>
  <c r="V278" i="1" s="1"/>
  <c r="X278" i="1" s="1"/>
  <c r="U274" i="1"/>
  <c r="V274" i="1" s="1"/>
  <c r="X274" i="1" s="1"/>
  <c r="U270" i="1"/>
  <c r="V270" i="1"/>
  <c r="X270" i="1" s="1"/>
  <c r="U266" i="1"/>
  <c r="V266" i="1" s="1"/>
  <c r="X266" i="1" s="1"/>
  <c r="U262" i="1"/>
  <c r="V262" i="1" s="1"/>
  <c r="X262" i="1" s="1"/>
  <c r="U258" i="1"/>
  <c r="V258" i="1" s="1"/>
  <c r="X258" i="1" s="1"/>
  <c r="U254" i="1"/>
  <c r="V254" i="1"/>
  <c r="X254" i="1" s="1"/>
  <c r="U250" i="1"/>
  <c r="V250" i="1" s="1"/>
  <c r="X250" i="1" s="1"/>
  <c r="U246" i="1"/>
  <c r="V246" i="1" s="1"/>
  <c r="X246" i="1" s="1"/>
  <c r="U242" i="1"/>
  <c r="V242" i="1" s="1"/>
  <c r="X242" i="1" s="1"/>
  <c r="U238" i="1"/>
  <c r="V238" i="1"/>
  <c r="X238" i="1" s="1"/>
  <c r="U234" i="1"/>
  <c r="V234" i="1" s="1"/>
  <c r="X234" i="1" s="1"/>
  <c r="U230" i="1"/>
  <c r="V230" i="1" s="1"/>
  <c r="X230" i="1" s="1"/>
  <c r="U226" i="1"/>
  <c r="V226" i="1" s="1"/>
  <c r="X226" i="1" s="1"/>
  <c r="U222" i="1"/>
  <c r="V222" i="1"/>
  <c r="X222" i="1" s="1"/>
  <c r="U218" i="1"/>
  <c r="V218" i="1" s="1"/>
  <c r="X218" i="1" s="1"/>
  <c r="U214" i="1"/>
  <c r="V214" i="1" s="1"/>
  <c r="X214" i="1" s="1"/>
  <c r="U210" i="1"/>
  <c r="V210" i="1" s="1"/>
  <c r="X210" i="1" s="1"/>
  <c r="U206" i="1"/>
  <c r="V206" i="1"/>
  <c r="X206" i="1" s="1"/>
  <c r="U202" i="1"/>
  <c r="V202" i="1" s="1"/>
  <c r="X202" i="1" s="1"/>
  <c r="U198" i="1"/>
  <c r="V198" i="1" s="1"/>
  <c r="X198" i="1" s="1"/>
  <c r="U194" i="1"/>
  <c r="V194" i="1" s="1"/>
  <c r="X194" i="1" s="1"/>
  <c r="U190" i="1"/>
  <c r="V190" i="1"/>
  <c r="X190" i="1" s="1"/>
  <c r="U186" i="1"/>
  <c r="V186" i="1" s="1"/>
  <c r="X186" i="1" s="1"/>
  <c r="U182" i="1"/>
  <c r="V182" i="1" s="1"/>
  <c r="X182" i="1" s="1"/>
  <c r="U178" i="1"/>
  <c r="V178" i="1" s="1"/>
  <c r="X178" i="1" s="1"/>
  <c r="U174" i="1"/>
  <c r="V174" i="1"/>
  <c r="X174" i="1" s="1"/>
  <c r="U170" i="1"/>
  <c r="V170" i="1" s="1"/>
  <c r="X170" i="1" s="1"/>
  <c r="U166" i="1"/>
  <c r="V166" i="1" s="1"/>
  <c r="X166" i="1" s="1"/>
  <c r="U162" i="1"/>
  <c r="V162" i="1" s="1"/>
  <c r="X162" i="1" s="1"/>
  <c r="U158" i="1"/>
  <c r="V158" i="1"/>
  <c r="X158" i="1" s="1"/>
  <c r="U154" i="1"/>
  <c r="V154" i="1" s="1"/>
  <c r="X154" i="1" s="1"/>
  <c r="U150" i="1"/>
  <c r="V150" i="1" s="1"/>
  <c r="X150" i="1" s="1"/>
  <c r="U146" i="1"/>
  <c r="V146" i="1" s="1"/>
  <c r="X146" i="1" s="1"/>
  <c r="U142" i="1"/>
  <c r="V142" i="1"/>
  <c r="X142" i="1" s="1"/>
  <c r="U138" i="1"/>
  <c r="V138" i="1" s="1"/>
  <c r="X138" i="1" s="1"/>
  <c r="U134" i="1"/>
  <c r="V134" i="1" s="1"/>
  <c r="X134" i="1" s="1"/>
  <c r="U130" i="1"/>
  <c r="V130" i="1" s="1"/>
  <c r="X130" i="1" s="1"/>
  <c r="U126" i="1"/>
  <c r="V126" i="1"/>
  <c r="X126" i="1" s="1"/>
  <c r="U122" i="1"/>
  <c r="V122" i="1" s="1"/>
  <c r="X122" i="1" s="1"/>
  <c r="U118" i="1"/>
  <c r="V118" i="1" s="1"/>
  <c r="X118" i="1" s="1"/>
  <c r="U114" i="1"/>
  <c r="V114" i="1" s="1"/>
  <c r="X114" i="1" s="1"/>
  <c r="U110" i="1"/>
  <c r="V110" i="1"/>
  <c r="X110" i="1" s="1"/>
  <c r="U106" i="1"/>
  <c r="V106" i="1" s="1"/>
  <c r="X106" i="1" s="1"/>
  <c r="U102" i="1"/>
  <c r="V102" i="1" s="1"/>
  <c r="X102" i="1" s="1"/>
  <c r="U98" i="1"/>
  <c r="V98" i="1" s="1"/>
  <c r="X98" i="1" s="1"/>
  <c r="U94" i="1"/>
  <c r="V94" i="1"/>
  <c r="X94" i="1" s="1"/>
  <c r="U90" i="1"/>
  <c r="V90" i="1" s="1"/>
  <c r="X90" i="1" s="1"/>
  <c r="U86" i="1"/>
  <c r="V86" i="1" s="1"/>
  <c r="X86" i="1" s="1"/>
  <c r="U82" i="1"/>
  <c r="V82" i="1" s="1"/>
  <c r="X82" i="1" s="1"/>
  <c r="U78" i="1"/>
  <c r="V78" i="1"/>
  <c r="X78" i="1" s="1"/>
  <c r="U74" i="1"/>
  <c r="V74" i="1" s="1"/>
  <c r="X74" i="1" s="1"/>
  <c r="U70" i="1"/>
  <c r="V70" i="1" s="1"/>
  <c r="X70" i="1" s="1"/>
  <c r="U66" i="1"/>
  <c r="V66" i="1" s="1"/>
  <c r="X66" i="1" s="1"/>
  <c r="U62" i="1"/>
  <c r="V62" i="1"/>
  <c r="X62" i="1" s="1"/>
  <c r="U58" i="1"/>
  <c r="V58" i="1" s="1"/>
  <c r="X58" i="1" s="1"/>
  <c r="U54" i="1"/>
  <c r="V54" i="1" s="1"/>
  <c r="X54" i="1" s="1"/>
  <c r="U50" i="1"/>
  <c r="V50" i="1" s="1"/>
  <c r="X50" i="1" s="1"/>
  <c r="U46" i="1"/>
  <c r="V46" i="1"/>
  <c r="X46" i="1" s="1"/>
  <c r="U42" i="1"/>
  <c r="V42" i="1" s="1"/>
  <c r="X42" i="1" s="1"/>
  <c r="U38" i="1"/>
  <c r="V38" i="1" s="1"/>
  <c r="X38" i="1" s="1"/>
  <c r="U34" i="1"/>
  <c r="V34" i="1" s="1"/>
  <c r="X34" i="1" s="1"/>
  <c r="U30" i="1"/>
  <c r="V30" i="1"/>
  <c r="X30" i="1" s="1"/>
  <c r="U26" i="1"/>
  <c r="V26" i="1" s="1"/>
  <c r="X26" i="1" s="1"/>
  <c r="U22" i="1"/>
  <c r="V22" i="1" s="1"/>
  <c r="X22" i="1" s="1"/>
  <c r="U18" i="1"/>
  <c r="V18" i="1" s="1"/>
  <c r="X18" i="1" s="1"/>
  <c r="U14" i="1"/>
  <c r="V14" i="1"/>
  <c r="X14" i="1" s="1"/>
  <c r="U10" i="1"/>
  <c r="V10" i="1" s="1"/>
  <c r="X10" i="1" s="1"/>
  <c r="U6" i="1"/>
  <c r="V6" i="1" s="1"/>
  <c r="X6" i="1" s="1"/>
  <c r="V1042" i="1"/>
  <c r="X1042" i="1" s="1"/>
  <c r="V1040" i="1"/>
  <c r="X1040" i="1" s="1"/>
  <c r="V1038" i="1"/>
  <c r="X1038" i="1" s="1"/>
  <c r="V1036" i="1"/>
  <c r="X1036" i="1" s="1"/>
  <c r="V1034" i="1"/>
  <c r="X1034" i="1" s="1"/>
  <c r="V1032" i="1"/>
  <c r="X1032" i="1" s="1"/>
  <c r="V1030" i="1"/>
  <c r="X1030" i="1" s="1"/>
  <c r="V1028" i="1"/>
  <c r="X1028" i="1" s="1"/>
  <c r="V1026" i="1"/>
  <c r="X1026" i="1" s="1"/>
  <c r="V1024" i="1"/>
  <c r="X1024" i="1" s="1"/>
  <c r="V1022" i="1"/>
  <c r="X1022" i="1" s="1"/>
  <c r="V1020" i="1"/>
  <c r="X1020" i="1" s="1"/>
  <c r="V1018" i="1"/>
  <c r="X1018" i="1" s="1"/>
  <c r="V1016" i="1"/>
  <c r="X1016" i="1" s="1"/>
  <c r="V1014" i="1"/>
  <c r="X1014" i="1" s="1"/>
  <c r="V1012" i="1"/>
  <c r="X1012" i="1" s="1"/>
  <c r="U1009" i="1"/>
  <c r="V1009" i="1" s="1"/>
  <c r="X1009" i="1" s="1"/>
  <c r="U1005" i="1"/>
  <c r="V1005" i="1"/>
  <c r="X1005" i="1" s="1"/>
  <c r="U1001" i="1"/>
  <c r="V1001" i="1" s="1"/>
  <c r="X1001" i="1" s="1"/>
  <c r="U997" i="1"/>
  <c r="V997" i="1" s="1"/>
  <c r="X997" i="1" s="1"/>
  <c r="U993" i="1"/>
  <c r="V993" i="1" s="1"/>
  <c r="X993" i="1" s="1"/>
  <c r="U989" i="1"/>
  <c r="V989" i="1"/>
  <c r="X989" i="1" s="1"/>
  <c r="U985" i="1"/>
  <c r="V985" i="1" s="1"/>
  <c r="X985" i="1" s="1"/>
  <c r="U981" i="1"/>
  <c r="V981" i="1" s="1"/>
  <c r="X981" i="1" s="1"/>
  <c r="U977" i="1"/>
  <c r="V977" i="1" s="1"/>
  <c r="X977" i="1" s="1"/>
  <c r="U973" i="1"/>
  <c r="V973" i="1"/>
  <c r="X973" i="1" s="1"/>
  <c r="U969" i="1"/>
  <c r="V969" i="1" s="1"/>
  <c r="X969" i="1" s="1"/>
  <c r="U965" i="1"/>
  <c r="V965" i="1" s="1"/>
  <c r="X965" i="1" s="1"/>
  <c r="U961" i="1"/>
  <c r="V961" i="1" s="1"/>
  <c r="X961" i="1" s="1"/>
  <c r="U957" i="1"/>
  <c r="V957" i="1"/>
  <c r="X957" i="1" s="1"/>
  <c r="U953" i="1"/>
  <c r="V953" i="1" s="1"/>
  <c r="X953" i="1" s="1"/>
  <c r="U949" i="1"/>
  <c r="V949" i="1" s="1"/>
  <c r="X949" i="1" s="1"/>
  <c r="U945" i="1"/>
  <c r="V945" i="1" s="1"/>
  <c r="X945" i="1" s="1"/>
  <c r="U941" i="1"/>
  <c r="V941" i="1"/>
  <c r="X941" i="1" s="1"/>
  <c r="U937" i="1"/>
  <c r="V937" i="1" s="1"/>
  <c r="X937" i="1" s="1"/>
  <c r="U933" i="1"/>
  <c r="V933" i="1" s="1"/>
  <c r="X933" i="1" s="1"/>
  <c r="U929" i="1"/>
  <c r="V929" i="1" s="1"/>
  <c r="X929" i="1" s="1"/>
  <c r="U925" i="1"/>
  <c r="V925" i="1"/>
  <c r="X925" i="1" s="1"/>
  <c r="U921" i="1"/>
  <c r="V921" i="1" s="1"/>
  <c r="X921" i="1" s="1"/>
  <c r="U917" i="1"/>
  <c r="V917" i="1" s="1"/>
  <c r="X917" i="1" s="1"/>
  <c r="U913" i="1"/>
  <c r="V913" i="1" s="1"/>
  <c r="X913" i="1" s="1"/>
  <c r="U909" i="1"/>
  <c r="V909" i="1"/>
  <c r="X909" i="1" s="1"/>
  <c r="U905" i="1"/>
  <c r="V905" i="1" s="1"/>
  <c r="X905" i="1" s="1"/>
  <c r="U901" i="1"/>
  <c r="V901" i="1" s="1"/>
  <c r="X901" i="1" s="1"/>
  <c r="U897" i="1"/>
  <c r="V897" i="1" s="1"/>
  <c r="X897" i="1" s="1"/>
  <c r="U893" i="1"/>
  <c r="V893" i="1"/>
  <c r="X893" i="1" s="1"/>
  <c r="U889" i="1"/>
  <c r="V889" i="1" s="1"/>
  <c r="X889" i="1" s="1"/>
  <c r="U885" i="1"/>
  <c r="V885" i="1" s="1"/>
  <c r="X885" i="1" s="1"/>
  <c r="U881" i="1"/>
  <c r="V881" i="1" s="1"/>
  <c r="X881" i="1" s="1"/>
  <c r="U877" i="1"/>
  <c r="V877" i="1"/>
  <c r="X877" i="1" s="1"/>
  <c r="U873" i="1"/>
  <c r="V873" i="1" s="1"/>
  <c r="X873" i="1" s="1"/>
  <c r="U869" i="1"/>
  <c r="V869" i="1" s="1"/>
  <c r="X869" i="1" s="1"/>
  <c r="U865" i="1"/>
  <c r="V865" i="1" s="1"/>
  <c r="X865" i="1" s="1"/>
  <c r="U861" i="1"/>
  <c r="V861" i="1"/>
  <c r="X861" i="1" s="1"/>
  <c r="U857" i="1"/>
  <c r="V857" i="1" s="1"/>
  <c r="X857" i="1" s="1"/>
  <c r="U853" i="1"/>
  <c r="V853" i="1" s="1"/>
  <c r="X853" i="1" s="1"/>
  <c r="U849" i="1"/>
  <c r="V849" i="1" s="1"/>
  <c r="X849" i="1" s="1"/>
  <c r="U845" i="1"/>
  <c r="V845" i="1"/>
  <c r="X845" i="1" s="1"/>
  <c r="U841" i="1"/>
  <c r="V841" i="1" s="1"/>
  <c r="X841" i="1" s="1"/>
  <c r="U837" i="1"/>
  <c r="V837" i="1" s="1"/>
  <c r="X837" i="1" s="1"/>
  <c r="U833" i="1"/>
  <c r="V833" i="1" s="1"/>
  <c r="X833" i="1" s="1"/>
  <c r="U829" i="1"/>
  <c r="V829" i="1"/>
  <c r="X829" i="1" s="1"/>
  <c r="U825" i="1"/>
  <c r="V825" i="1" s="1"/>
  <c r="X825" i="1" s="1"/>
  <c r="U821" i="1"/>
  <c r="V821" i="1" s="1"/>
  <c r="X821" i="1" s="1"/>
  <c r="U817" i="1"/>
  <c r="V817" i="1" s="1"/>
  <c r="X817" i="1" s="1"/>
  <c r="U813" i="1"/>
  <c r="V813" i="1"/>
  <c r="X813" i="1" s="1"/>
  <c r="U809" i="1"/>
  <c r="V809" i="1" s="1"/>
  <c r="X809" i="1" s="1"/>
  <c r="U805" i="1"/>
  <c r="V805" i="1" s="1"/>
  <c r="X805" i="1" s="1"/>
  <c r="U801" i="1"/>
  <c r="V801" i="1" s="1"/>
  <c r="X801" i="1" s="1"/>
  <c r="U797" i="1"/>
  <c r="V797" i="1"/>
  <c r="X797" i="1" s="1"/>
  <c r="U793" i="1"/>
  <c r="V793" i="1" s="1"/>
  <c r="X793" i="1" s="1"/>
  <c r="U789" i="1"/>
  <c r="V789" i="1" s="1"/>
  <c r="X789" i="1" s="1"/>
  <c r="U785" i="1"/>
  <c r="V785" i="1" s="1"/>
  <c r="X785" i="1" s="1"/>
  <c r="U781" i="1"/>
  <c r="V781" i="1"/>
  <c r="X781" i="1" s="1"/>
  <c r="U777" i="1"/>
  <c r="V777" i="1" s="1"/>
  <c r="X777" i="1" s="1"/>
  <c r="U773" i="1"/>
  <c r="V773" i="1" s="1"/>
  <c r="X773" i="1" s="1"/>
  <c r="U769" i="1"/>
  <c r="V769" i="1" s="1"/>
  <c r="X769" i="1" s="1"/>
  <c r="U765" i="1"/>
  <c r="V765" i="1"/>
  <c r="X765" i="1" s="1"/>
  <c r="U761" i="1"/>
  <c r="V761" i="1" s="1"/>
  <c r="X761" i="1" s="1"/>
  <c r="U757" i="1"/>
  <c r="V757" i="1" s="1"/>
  <c r="X757" i="1" s="1"/>
  <c r="U753" i="1"/>
  <c r="V753" i="1" s="1"/>
  <c r="X753" i="1" s="1"/>
  <c r="U749" i="1"/>
  <c r="V749" i="1"/>
  <c r="X749" i="1" s="1"/>
  <c r="U745" i="1"/>
  <c r="V745" i="1" s="1"/>
  <c r="X745" i="1" s="1"/>
  <c r="U741" i="1"/>
  <c r="V741" i="1" s="1"/>
  <c r="X741" i="1" s="1"/>
  <c r="U737" i="1"/>
  <c r="V737" i="1" s="1"/>
  <c r="X737" i="1" s="1"/>
  <c r="U733" i="1"/>
  <c r="V733" i="1"/>
  <c r="X733" i="1" s="1"/>
  <c r="U729" i="1"/>
  <c r="V729" i="1" s="1"/>
  <c r="X729" i="1" s="1"/>
  <c r="U725" i="1"/>
  <c r="V725" i="1" s="1"/>
  <c r="X725" i="1" s="1"/>
  <c r="U721" i="1"/>
  <c r="V721" i="1" s="1"/>
  <c r="X721" i="1" s="1"/>
  <c r="U717" i="1"/>
  <c r="V717" i="1"/>
  <c r="X717" i="1" s="1"/>
  <c r="U713" i="1"/>
  <c r="V713" i="1" s="1"/>
  <c r="X713" i="1" s="1"/>
  <c r="U709" i="1"/>
  <c r="V709" i="1" s="1"/>
  <c r="X709" i="1" s="1"/>
  <c r="U705" i="1"/>
  <c r="V705" i="1" s="1"/>
  <c r="X705" i="1" s="1"/>
  <c r="U701" i="1"/>
  <c r="V701" i="1"/>
  <c r="X701" i="1" s="1"/>
  <c r="U697" i="1"/>
  <c r="V697" i="1" s="1"/>
  <c r="X697" i="1" s="1"/>
  <c r="U693" i="1"/>
  <c r="V693" i="1" s="1"/>
  <c r="X693" i="1" s="1"/>
  <c r="U689" i="1"/>
  <c r="V689" i="1" s="1"/>
  <c r="X689" i="1" s="1"/>
  <c r="U685" i="1"/>
  <c r="V685" i="1"/>
  <c r="X685" i="1" s="1"/>
  <c r="U681" i="1"/>
  <c r="V681" i="1" s="1"/>
  <c r="X681" i="1" s="1"/>
  <c r="U677" i="1"/>
  <c r="V677" i="1" s="1"/>
  <c r="X677" i="1" s="1"/>
  <c r="U673" i="1"/>
  <c r="V673" i="1" s="1"/>
  <c r="X673" i="1" s="1"/>
  <c r="U669" i="1"/>
  <c r="V669" i="1"/>
  <c r="X669" i="1" s="1"/>
  <c r="U665" i="1"/>
  <c r="V665" i="1" s="1"/>
  <c r="X665" i="1" s="1"/>
  <c r="U661" i="1"/>
  <c r="V661" i="1" s="1"/>
  <c r="X661" i="1" s="1"/>
  <c r="U657" i="1"/>
  <c r="V657" i="1" s="1"/>
  <c r="X657" i="1" s="1"/>
  <c r="U653" i="1"/>
  <c r="V653" i="1"/>
  <c r="X653" i="1" s="1"/>
  <c r="U649" i="1"/>
  <c r="V649" i="1" s="1"/>
  <c r="X649" i="1" s="1"/>
  <c r="U645" i="1"/>
  <c r="V645" i="1" s="1"/>
  <c r="X645" i="1" s="1"/>
  <c r="U641" i="1"/>
  <c r="V641" i="1" s="1"/>
  <c r="X641" i="1" s="1"/>
  <c r="U637" i="1"/>
  <c r="V637" i="1"/>
  <c r="X637" i="1" s="1"/>
  <c r="U633" i="1"/>
  <c r="V633" i="1" s="1"/>
  <c r="X633" i="1" s="1"/>
  <c r="U629" i="1"/>
  <c r="V629" i="1" s="1"/>
  <c r="X629" i="1" s="1"/>
  <c r="U625" i="1"/>
  <c r="V625" i="1" s="1"/>
  <c r="X625" i="1" s="1"/>
  <c r="U621" i="1"/>
  <c r="V621" i="1"/>
  <c r="X621" i="1" s="1"/>
  <c r="U617" i="1"/>
  <c r="V617" i="1" s="1"/>
  <c r="X617" i="1" s="1"/>
  <c r="U613" i="1"/>
  <c r="V613" i="1" s="1"/>
  <c r="X613" i="1" s="1"/>
  <c r="U609" i="1"/>
  <c r="V609" i="1" s="1"/>
  <c r="X609" i="1" s="1"/>
  <c r="U605" i="1"/>
  <c r="V605" i="1"/>
  <c r="X605" i="1" s="1"/>
  <c r="U601" i="1"/>
  <c r="V601" i="1" s="1"/>
  <c r="X601" i="1" s="1"/>
  <c r="U597" i="1"/>
  <c r="V597" i="1" s="1"/>
  <c r="X597" i="1" s="1"/>
  <c r="U593" i="1"/>
  <c r="V593" i="1" s="1"/>
  <c r="X593" i="1" s="1"/>
  <c r="U589" i="1"/>
  <c r="V589" i="1"/>
  <c r="X589" i="1" s="1"/>
  <c r="U585" i="1"/>
  <c r="V585" i="1" s="1"/>
  <c r="X585" i="1" s="1"/>
  <c r="U581" i="1"/>
  <c r="V581" i="1" s="1"/>
  <c r="X581" i="1" s="1"/>
  <c r="U577" i="1"/>
  <c r="V577" i="1" s="1"/>
  <c r="X577" i="1" s="1"/>
  <c r="U573" i="1"/>
  <c r="V573" i="1"/>
  <c r="X573" i="1" s="1"/>
  <c r="U569" i="1"/>
  <c r="V569" i="1" s="1"/>
  <c r="X569" i="1" s="1"/>
  <c r="U565" i="1"/>
  <c r="V565" i="1" s="1"/>
  <c r="X565" i="1" s="1"/>
  <c r="U561" i="1"/>
  <c r="V561" i="1" s="1"/>
  <c r="X561" i="1" s="1"/>
  <c r="U557" i="1"/>
  <c r="V557" i="1"/>
  <c r="X557" i="1" s="1"/>
  <c r="U553" i="1"/>
  <c r="V553" i="1" s="1"/>
  <c r="X553" i="1" s="1"/>
  <c r="U549" i="1"/>
  <c r="V549" i="1" s="1"/>
  <c r="X549" i="1" s="1"/>
  <c r="U545" i="1"/>
  <c r="V545" i="1" s="1"/>
  <c r="X545" i="1" s="1"/>
  <c r="U541" i="1"/>
  <c r="V541" i="1"/>
  <c r="X541" i="1" s="1"/>
  <c r="U537" i="1"/>
  <c r="V537" i="1" s="1"/>
  <c r="X537" i="1" s="1"/>
  <c r="U533" i="1"/>
  <c r="V533" i="1" s="1"/>
  <c r="X533" i="1" s="1"/>
  <c r="U529" i="1"/>
  <c r="V529" i="1" s="1"/>
  <c r="X529" i="1" s="1"/>
  <c r="U525" i="1"/>
  <c r="V525" i="1"/>
  <c r="X525" i="1" s="1"/>
  <c r="U521" i="1"/>
  <c r="V521" i="1" s="1"/>
  <c r="X521" i="1" s="1"/>
  <c r="U517" i="1"/>
  <c r="V517" i="1" s="1"/>
  <c r="X517" i="1" s="1"/>
  <c r="U513" i="1"/>
  <c r="V513" i="1" s="1"/>
  <c r="X513" i="1" s="1"/>
  <c r="U509" i="1"/>
  <c r="V509" i="1"/>
  <c r="X509" i="1" s="1"/>
  <c r="U505" i="1"/>
  <c r="V505" i="1" s="1"/>
  <c r="X505" i="1" s="1"/>
  <c r="U501" i="1"/>
  <c r="V501" i="1" s="1"/>
  <c r="X501" i="1" s="1"/>
  <c r="U497" i="1"/>
  <c r="V497" i="1" s="1"/>
  <c r="X497" i="1" s="1"/>
  <c r="U493" i="1"/>
  <c r="V493" i="1"/>
  <c r="X493" i="1" s="1"/>
  <c r="U489" i="1"/>
  <c r="V489" i="1" s="1"/>
  <c r="X489" i="1" s="1"/>
  <c r="U485" i="1"/>
  <c r="V485" i="1" s="1"/>
  <c r="X485" i="1" s="1"/>
  <c r="U481" i="1"/>
  <c r="V481" i="1" s="1"/>
  <c r="X481" i="1" s="1"/>
  <c r="U477" i="1"/>
  <c r="V477" i="1"/>
  <c r="X477" i="1" s="1"/>
  <c r="U473" i="1"/>
  <c r="V473" i="1" s="1"/>
  <c r="X473" i="1" s="1"/>
  <c r="U469" i="1"/>
  <c r="V469" i="1" s="1"/>
  <c r="X469" i="1" s="1"/>
  <c r="U465" i="1"/>
  <c r="V465" i="1" s="1"/>
  <c r="X465" i="1" s="1"/>
  <c r="U461" i="1"/>
  <c r="V461" i="1"/>
  <c r="X461" i="1" s="1"/>
  <c r="U457" i="1"/>
  <c r="V457" i="1" s="1"/>
  <c r="X457" i="1" s="1"/>
  <c r="U453" i="1"/>
  <c r="V453" i="1" s="1"/>
  <c r="X453" i="1" s="1"/>
  <c r="U449" i="1"/>
  <c r="V449" i="1" s="1"/>
  <c r="X449" i="1" s="1"/>
  <c r="U445" i="1"/>
  <c r="V445" i="1"/>
  <c r="X445" i="1" s="1"/>
  <c r="U441" i="1"/>
  <c r="V441" i="1" s="1"/>
  <c r="X441" i="1" s="1"/>
  <c r="U437" i="1"/>
  <c r="V437" i="1" s="1"/>
  <c r="X437" i="1" s="1"/>
  <c r="U433" i="1"/>
  <c r="V433" i="1" s="1"/>
  <c r="X433" i="1" s="1"/>
  <c r="U429" i="1"/>
  <c r="V429" i="1"/>
  <c r="X429" i="1" s="1"/>
  <c r="U425" i="1"/>
  <c r="V425" i="1" s="1"/>
  <c r="X425" i="1" s="1"/>
  <c r="U421" i="1"/>
  <c r="V421" i="1" s="1"/>
  <c r="X421" i="1" s="1"/>
  <c r="U417" i="1"/>
  <c r="V417" i="1" s="1"/>
  <c r="X417" i="1" s="1"/>
  <c r="U413" i="1"/>
  <c r="V413" i="1"/>
  <c r="X413" i="1" s="1"/>
  <c r="U409" i="1"/>
  <c r="V409" i="1" s="1"/>
  <c r="X409" i="1" s="1"/>
  <c r="U405" i="1"/>
  <c r="V405" i="1" s="1"/>
  <c r="X405" i="1" s="1"/>
  <c r="U401" i="1"/>
  <c r="V401" i="1" s="1"/>
  <c r="X401" i="1" s="1"/>
  <c r="U397" i="1"/>
  <c r="V397" i="1"/>
  <c r="X397" i="1" s="1"/>
  <c r="U393" i="1"/>
  <c r="V393" i="1" s="1"/>
  <c r="X393" i="1" s="1"/>
  <c r="U389" i="1"/>
  <c r="V389" i="1" s="1"/>
  <c r="X389" i="1" s="1"/>
  <c r="U385" i="1"/>
  <c r="V385" i="1" s="1"/>
  <c r="X385" i="1" s="1"/>
  <c r="U381" i="1"/>
  <c r="V381" i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5" i="1"/>
  <c r="V365" i="1"/>
  <c r="X365" i="1" s="1"/>
  <c r="U361" i="1"/>
  <c r="V361" i="1" s="1"/>
  <c r="X361" i="1" s="1"/>
  <c r="U357" i="1"/>
  <c r="V357" i="1" s="1"/>
  <c r="X357" i="1" s="1"/>
  <c r="U353" i="1"/>
  <c r="V353" i="1" s="1"/>
  <c r="X353" i="1" s="1"/>
  <c r="U349" i="1"/>
  <c r="V349" i="1"/>
  <c r="X349" i="1" s="1"/>
  <c r="U345" i="1"/>
  <c r="V345" i="1" s="1"/>
  <c r="X345" i="1" s="1"/>
  <c r="U341" i="1"/>
  <c r="V341" i="1" s="1"/>
  <c r="X341" i="1" s="1"/>
  <c r="U337" i="1"/>
  <c r="V337" i="1" s="1"/>
  <c r="X337" i="1" s="1"/>
  <c r="U333" i="1"/>
  <c r="V333" i="1"/>
  <c r="X333" i="1" s="1"/>
  <c r="U329" i="1"/>
  <c r="V329" i="1" s="1"/>
  <c r="X329" i="1" s="1"/>
  <c r="U325" i="1"/>
  <c r="V325" i="1" s="1"/>
  <c r="X325" i="1" s="1"/>
  <c r="U321" i="1"/>
  <c r="V321" i="1" s="1"/>
  <c r="X321" i="1" s="1"/>
  <c r="U317" i="1"/>
  <c r="V317" i="1"/>
  <c r="X317" i="1" s="1"/>
  <c r="U313" i="1"/>
  <c r="V313" i="1" s="1"/>
  <c r="X313" i="1" s="1"/>
  <c r="U309" i="1"/>
  <c r="V309" i="1" s="1"/>
  <c r="X309" i="1" s="1"/>
  <c r="U305" i="1"/>
  <c r="V305" i="1" s="1"/>
  <c r="X305" i="1" s="1"/>
  <c r="U301" i="1"/>
  <c r="V301" i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/>
  <c r="X269" i="1" s="1"/>
  <c r="U265" i="1"/>
  <c r="V265" i="1" s="1"/>
  <c r="X265" i="1" s="1"/>
  <c r="U261" i="1"/>
  <c r="V261" i="1" s="1"/>
  <c r="X261" i="1" s="1"/>
  <c r="U257" i="1"/>
  <c r="V257" i="1" s="1"/>
  <c r="X257" i="1" s="1"/>
  <c r="U253" i="1"/>
  <c r="V253" i="1"/>
  <c r="X253" i="1" s="1"/>
  <c r="U249" i="1"/>
  <c r="V249" i="1" s="1"/>
  <c r="X249" i="1" s="1"/>
  <c r="U245" i="1"/>
  <c r="V245" i="1" s="1"/>
  <c r="X245" i="1" s="1"/>
  <c r="U241" i="1"/>
  <c r="V241" i="1" s="1"/>
  <c r="X241" i="1" s="1"/>
  <c r="U237" i="1"/>
  <c r="V237" i="1"/>
  <c r="X237" i="1" s="1"/>
  <c r="U233" i="1"/>
  <c r="V233" i="1" s="1"/>
  <c r="X233" i="1" s="1"/>
  <c r="U229" i="1"/>
  <c r="V229" i="1" s="1"/>
  <c r="X229" i="1" s="1"/>
  <c r="U225" i="1"/>
  <c r="V225" i="1" s="1"/>
  <c r="X225" i="1" s="1"/>
  <c r="U221" i="1"/>
  <c r="V221" i="1"/>
  <c r="X221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/>
  <c r="X189" i="1" s="1"/>
  <c r="U185" i="1"/>
  <c r="V185" i="1" s="1"/>
  <c r="X185" i="1" s="1"/>
  <c r="U181" i="1"/>
  <c r="V181" i="1" s="1"/>
  <c r="X181" i="1" s="1"/>
  <c r="U177" i="1"/>
  <c r="V177" i="1" s="1"/>
  <c r="X177" i="1" s="1"/>
  <c r="U173" i="1"/>
  <c r="V173" i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/>
  <c r="X141" i="1" s="1"/>
  <c r="U137" i="1"/>
  <c r="V137" i="1" s="1"/>
  <c r="X137" i="1" s="1"/>
  <c r="U133" i="1"/>
  <c r="V133" i="1" s="1"/>
  <c r="X133" i="1" s="1"/>
  <c r="U129" i="1"/>
  <c r="V129" i="1" s="1"/>
  <c r="X129" i="1" s="1"/>
  <c r="U125" i="1"/>
  <c r="V125" i="1"/>
  <c r="X125" i="1" s="1"/>
  <c r="U121" i="1"/>
  <c r="V121" i="1" s="1"/>
  <c r="X121" i="1" s="1"/>
  <c r="U117" i="1"/>
  <c r="V117" i="1" s="1"/>
  <c r="X117" i="1" s="1"/>
  <c r="U113" i="1"/>
  <c r="V113" i="1" s="1"/>
  <c r="X113" i="1" s="1"/>
  <c r="U109" i="1"/>
  <c r="V109" i="1"/>
  <c r="X109" i="1" s="1"/>
  <c r="U105" i="1"/>
  <c r="V105" i="1" s="1"/>
  <c r="X105" i="1" s="1"/>
  <c r="U101" i="1"/>
  <c r="V101" i="1" s="1"/>
  <c r="X101" i="1" s="1"/>
  <c r="U97" i="1"/>
  <c r="V97" i="1" s="1"/>
  <c r="X97" i="1" s="1"/>
  <c r="U93" i="1"/>
  <c r="V93" i="1"/>
  <c r="X93" i="1" s="1"/>
  <c r="U89" i="1"/>
  <c r="V89" i="1" s="1"/>
  <c r="X89" i="1" s="1"/>
  <c r="U85" i="1"/>
  <c r="V85" i="1" s="1"/>
  <c r="X85" i="1" s="1"/>
  <c r="U81" i="1"/>
  <c r="V81" i="1" s="1"/>
  <c r="X81" i="1" s="1"/>
  <c r="U77" i="1"/>
  <c r="V77" i="1"/>
  <c r="X77" i="1" s="1"/>
  <c r="U73" i="1"/>
  <c r="V73" i="1" s="1"/>
  <c r="X73" i="1" s="1"/>
  <c r="U69" i="1"/>
  <c r="V69" i="1" s="1"/>
  <c r="X69" i="1" s="1"/>
  <c r="U65" i="1"/>
  <c r="V65" i="1" s="1"/>
  <c r="X65" i="1" s="1"/>
  <c r="U61" i="1"/>
  <c r="V61" i="1"/>
  <c r="X61" i="1" s="1"/>
  <c r="U57" i="1"/>
  <c r="V57" i="1" s="1"/>
  <c r="X57" i="1" s="1"/>
  <c r="U53" i="1"/>
  <c r="V53" i="1" s="1"/>
  <c r="X53" i="1" s="1"/>
  <c r="U49" i="1"/>
  <c r="V49" i="1" s="1"/>
  <c r="X49" i="1" s="1"/>
  <c r="U45" i="1"/>
  <c r="V45" i="1"/>
  <c r="X45" i="1" s="1"/>
  <c r="U41" i="1"/>
  <c r="V41" i="1" s="1"/>
  <c r="X41" i="1" s="1"/>
  <c r="U37" i="1"/>
  <c r="V37" i="1" s="1"/>
  <c r="X37" i="1" s="1"/>
  <c r="U33" i="1"/>
  <c r="V33" i="1" s="1"/>
  <c r="X33" i="1" s="1"/>
  <c r="U29" i="1"/>
  <c r="V29" i="1"/>
  <c r="X29" i="1" s="1"/>
  <c r="U25" i="1"/>
  <c r="V25" i="1" s="1"/>
  <c r="X25" i="1" s="1"/>
  <c r="U21" i="1"/>
  <c r="V21" i="1" s="1"/>
  <c r="X21" i="1" s="1"/>
  <c r="U17" i="1"/>
  <c r="V17" i="1" s="1"/>
  <c r="X17" i="1" s="1"/>
  <c r="U13" i="1"/>
  <c r="V13" i="1"/>
  <c r="X13" i="1" s="1"/>
  <c r="U9" i="1"/>
  <c r="V9" i="1" s="1"/>
  <c r="X9" i="1" s="1"/>
  <c r="U5" i="1"/>
  <c r="V5" i="1" s="1"/>
  <c r="X5" i="1" s="1"/>
  <c r="F18" i="4" l="1"/>
  <c r="J10" i="4"/>
  <c r="E10" i="9" s="1"/>
  <c r="C10" i="9"/>
  <c r="D10" i="9" s="1"/>
  <c r="H18" i="4"/>
  <c r="G18" i="4"/>
  <c r="I18" i="4"/>
  <c r="J18" i="4" l="1"/>
  <c r="E18" i="9" s="1"/>
  <c r="C18" i="9"/>
  <c r="D18" i="9" s="1"/>
</calcChain>
</file>

<file path=xl/sharedStrings.xml><?xml version="1.0" encoding="utf-8"?>
<sst xmlns="http://schemas.openxmlformats.org/spreadsheetml/2006/main" count="12568" uniqueCount="1920">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</sst>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_-* #,##0.00_-;\-* #,##0.00_-;_-* &quot;-&quot;??_-;_-@_-"/>
    <numFmt numFmtId="165" formatCode="&quot;$&quot;#,##0.00"/>
    <numFmt numFmtId="166" formatCode="[$-C09]dd/mmm/yy;@"/>
  </numFmts>
  <fonts count="13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sz val="11"/>
      <color rgb="FF000000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24"/>
      <color theme="1"/>
      <name val="Bahnschrift SemiBold Condensed"/>
      <family val="2"/>
    </font>
    <font>
      <sz val="1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3"/>
      <name val="Trebuchet MS"/>
      <family val="2"/>
      <scheme val="minor"/>
    </font>
    <font>
      <sz val="11"/>
      <color rgb="FFFF0000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0" fontId="6" fillId="3" borderId="8" xfId="0" applyFont="1" applyFill="1" applyBorder="1" applyAlignment="1">
      <alignment horizontal="center" wrapText="1"/>
    </xf>
    <xf numFmtId="0" fontId="7" fillId="0" borderId="0" xfId="0" applyFont="1" applyBorder="1" applyAlignment="1"/>
    <xf numFmtId="0" fontId="0" fillId="0" borderId="0" xfId="0" applyBorder="1" applyAlignment="1"/>
    <xf numFmtId="0" fontId="7" fillId="4" borderId="0" xfId="0" applyFont="1" applyFill="1" applyBorder="1" applyAlignment="1"/>
    <xf numFmtId="0" fontId="0" fillId="4" borderId="0" xfId="0" applyFill="1" applyBorder="1" applyAlignment="1"/>
    <xf numFmtId="0" fontId="9" fillId="0" borderId="0" xfId="0" applyFont="1" applyBorder="1" applyAlignment="1"/>
    <xf numFmtId="0" fontId="9" fillId="4" borderId="0" xfId="0" applyFont="1" applyFill="1" applyBorder="1" applyAlignment="1"/>
    <xf numFmtId="0" fontId="0" fillId="4" borderId="0" xfId="0" applyFill="1" applyAlignment="1"/>
    <xf numFmtId="14" fontId="3" fillId="4" borderId="0" xfId="0" applyNumberFormat="1" applyFont="1" applyFill="1" applyAlignment="1"/>
    <xf numFmtId="0" fontId="3" fillId="4" borderId="0" xfId="0" applyFont="1" applyFill="1" applyAlignment="1"/>
    <xf numFmtId="165" fontId="3" fillId="4" borderId="0" xfId="0" applyNumberFormat="1" applyFont="1" applyFill="1" applyAlignment="1"/>
    <xf numFmtId="0" fontId="3" fillId="4" borderId="0" xfId="0" applyNumberFormat="1" applyFont="1" applyFill="1" applyAlignment="1"/>
    <xf numFmtId="9" fontId="3" fillId="4" borderId="0" xfId="2" applyNumberFormat="1" applyFont="1" applyFill="1" applyAlignment="1"/>
    <xf numFmtId="165" fontId="3" fillId="4" borderId="0" xfId="2" applyNumberFormat="1" applyFont="1" applyFill="1" applyAlignment="1"/>
    <xf numFmtId="165" fontId="0" fillId="4" borderId="0" xfId="0" applyNumberFormat="1" applyFill="1" applyAlignment="1"/>
    <xf numFmtId="42" fontId="0" fillId="0" borderId="0" xfId="6" applyNumberFormat="1" applyFont="1" applyBorder="1" applyAlignment="1"/>
    <xf numFmtId="42" fontId="9" fillId="0" borderId="0" xfId="6" applyNumberFormat="1" applyFont="1" applyBorder="1" applyAlignment="1"/>
    <xf numFmtId="42" fontId="0" fillId="4" borderId="0" xfId="6" applyNumberFormat="1" applyFont="1" applyFill="1" applyBorder="1" applyAlignment="1"/>
    <xf numFmtId="42" fontId="9" fillId="4" borderId="0" xfId="6" applyNumberFormat="1" applyFont="1" applyFill="1" applyBorder="1" applyAlignment="1"/>
    <xf numFmtId="0" fontId="10" fillId="0" borderId="0" xfId="7"/>
    <xf numFmtId="0" fontId="8" fillId="0" borderId="0" xfId="0" applyFont="1" applyBorder="1" applyAlignment="1">
      <alignment horizontal="center" vertical="center"/>
    </xf>
    <xf numFmtId="0" fontId="10" fillId="0" borderId="0" xfId="7" applyBorder="1" applyAlignment="1">
      <alignment horizontal="center" vertical="center"/>
    </xf>
    <xf numFmtId="0" fontId="4" fillId="5" borderId="8" xfId="9" applyBorder="1" applyAlignment="1">
      <alignment horizontal="center" wrapText="1"/>
    </xf>
    <xf numFmtId="0" fontId="11" fillId="0" borderId="0" xfId="8" applyBorder="1" applyAlignment="1"/>
    <xf numFmtId="0" fontId="11" fillId="4" borderId="0" xfId="8" applyFill="1" applyBorder="1" applyAlignment="1"/>
    <xf numFmtId="0" fontId="4" fillId="5" borderId="4" xfId="9" applyBorder="1"/>
    <xf numFmtId="0" fontId="4" fillId="5" borderId="6" xfId="9" applyBorder="1"/>
    <xf numFmtId="0" fontId="1" fillId="6" borderId="5" xfId="10" applyBorder="1"/>
    <xf numFmtId="166" fontId="1" fillId="6" borderId="7" xfId="10" applyNumberFormat="1" applyBorder="1"/>
    <xf numFmtId="0" fontId="12" fillId="7" borderId="8" xfId="9" applyFont="1" applyFill="1" applyBorder="1" applyAlignment="1">
      <alignment horizontal="center" wrapText="1"/>
    </xf>
    <xf numFmtId="42" fontId="0" fillId="0" borderId="0" xfId="6" applyFont="1" applyBorder="1" applyAlignment="1"/>
    <xf numFmtId="42" fontId="0" fillId="4" borderId="0" xfId="6" applyFont="1" applyFill="1" applyBorder="1" applyAlignment="1"/>
  </cellXfs>
  <cellStyles count="11">
    <cellStyle name="20% - Énfasis1" xfId="10" builtinId="30"/>
    <cellStyle name="Encabezado 1" xfId="3" builtinId="16"/>
    <cellStyle name="Encabezado 4" xfId="8" builtinId="19"/>
    <cellStyle name="Énfasis1" xfId="9" builtinId="29"/>
    <cellStyle name="Énfasis6" xfId="5" builtinId="49"/>
    <cellStyle name="Millares" xfId="1" builtinId="3"/>
    <cellStyle name="Moneda [0]" xfId="6" builtinId="7"/>
    <cellStyle name="Normal" xfId="0" builtinId="0"/>
    <cellStyle name="Porcentaje" xfId="2" builtinId="5"/>
    <cellStyle name="Título" xfId="7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Faceta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Faceta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19"/>
  <sheetViews>
    <sheetView topLeftCell="A4" zoomScale="67" zoomScaleNormal="70" workbookViewId="0">
      <selection activeCell="E11" sqref="E11"/>
    </sheetView>
  </sheetViews>
  <sheetFormatPr baseColWidth="10" defaultColWidth="8.75" defaultRowHeight="15" x14ac:dyDescent="0.3"/>
  <cols>
    <col min="1" max="1" width="10.375" style="1" customWidth="1"/>
    <col min="2" max="2" width="13.25" style="1" customWidth="1"/>
    <col min="3" max="3" width="20.25" style="1" customWidth="1"/>
    <col min="4" max="4" width="35.5" style="1" customWidth="1"/>
    <col min="5" max="5" width="9.75" style="1" customWidth="1"/>
    <col min="6" max="6" width="8.875" style="1" customWidth="1"/>
    <col min="7" max="7" width="16.25" style="1" customWidth="1"/>
    <col min="8" max="8" width="18" style="1" customWidth="1"/>
    <col min="9" max="9" width="14.875" style="1" customWidth="1"/>
    <col min="10" max="10" width="48.5" style="1" customWidth="1"/>
    <col min="11" max="11" width="18.375" style="1" customWidth="1"/>
    <col min="12" max="12" width="18.875" style="1" customWidth="1"/>
    <col min="13" max="13" width="12.375" style="1" customWidth="1"/>
    <col min="14" max="14" width="11.25" style="1" customWidth="1"/>
    <col min="15" max="15" width="11.875" style="1" customWidth="1"/>
    <col min="16" max="17" width="12.625" style="1" customWidth="1"/>
    <col min="18" max="18" width="14.625" style="1" customWidth="1"/>
    <col min="19" max="19" width="12" style="1" customWidth="1"/>
    <col min="20" max="21" width="10.625" style="1" customWidth="1"/>
    <col min="22" max="22" width="12.5" style="1" customWidth="1"/>
    <col min="23" max="23" width="14.375" style="1" customWidth="1"/>
    <col min="24" max="24" width="10.25" style="1" customWidth="1"/>
    <col min="25" max="16384" width="8.75" style="1"/>
  </cols>
  <sheetData>
    <row r="1" spans="1:25" customFormat="1" ht="16.5" x14ac:dyDescent="0.3">
      <c r="A1" s="7" t="s">
        <v>1897</v>
      </c>
    </row>
    <row r="2" spans="1:25" customFormat="1" ht="16.5" x14ac:dyDescent="0.3"/>
    <row r="3" spans="1:25" customFormat="1" ht="18" customHeight="1" x14ac:dyDescent="0.3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1898</v>
      </c>
      <c r="R3" t="s">
        <v>12</v>
      </c>
      <c r="S3" t="s">
        <v>854</v>
      </c>
      <c r="T3" t="s">
        <v>856</v>
      </c>
      <c r="U3" t="s">
        <v>857</v>
      </c>
      <c r="V3" t="s">
        <v>855</v>
      </c>
      <c r="W3" t="s">
        <v>13</v>
      </c>
      <c r="X3" t="s">
        <v>853</v>
      </c>
    </row>
    <row r="4" spans="1:25" ht="16.5" x14ac:dyDescent="0.3">
      <c r="A4"/>
      <c r="B4"/>
      <c r="C4"/>
      <c r="D4"/>
      <c r="E4" s="26" t="s">
        <v>33</v>
      </c>
      <c r="F4" s="26" t="s">
        <v>34</v>
      </c>
      <c r="G4" s="26" t="s">
        <v>47</v>
      </c>
      <c r="H4" s="26" t="s">
        <v>48</v>
      </c>
      <c r="I4" s="26" t="s">
        <v>27</v>
      </c>
      <c r="J4" s="26" t="s">
        <v>445</v>
      </c>
      <c r="K4" s="26" t="s">
        <v>22</v>
      </c>
      <c r="L4" s="26" t="s">
        <v>55</v>
      </c>
      <c r="M4" s="26" t="s">
        <v>24</v>
      </c>
      <c r="N4" s="25">
        <v>41400</v>
      </c>
      <c r="O4" s="27">
        <v>1.87</v>
      </c>
      <c r="P4" s="27">
        <v>2.2253000000000003</v>
      </c>
      <c r="Q4" s="27">
        <f>P4-O4</f>
        <v>0.35530000000000017</v>
      </c>
      <c r="R4" s="28">
        <v>41</v>
      </c>
      <c r="S4" s="27">
        <f>P4*R4</f>
        <v>91.237300000000005</v>
      </c>
      <c r="T4" s="29">
        <v>0.06</v>
      </c>
      <c r="U4" s="30">
        <f>S4*T4</f>
        <v>5.4742379999999997</v>
      </c>
      <c r="V4" s="30">
        <f>S4-U4</f>
        <v>85.763062000000005</v>
      </c>
      <c r="W4" s="27">
        <v>2.83</v>
      </c>
      <c r="X4" s="31">
        <f>V4+W4</f>
        <v>88.593062000000003</v>
      </c>
      <c r="Y4" s="4"/>
    </row>
    <row r="5" spans="1:25" ht="16.5" x14ac:dyDescent="0.3">
      <c r="A5"/>
      <c r="B5"/>
      <c r="C5"/>
      <c r="D5"/>
      <c r="E5" t="s">
        <v>33</v>
      </c>
      <c r="F5" t="s">
        <v>34</v>
      </c>
      <c r="G5" t="s">
        <v>47</v>
      </c>
      <c r="H5" t="s">
        <v>48</v>
      </c>
      <c r="I5" t="s">
        <v>27</v>
      </c>
      <c r="J5" t="s">
        <v>486</v>
      </c>
      <c r="K5" t="s">
        <v>29</v>
      </c>
      <c r="L5" t="s">
        <v>30</v>
      </c>
      <c r="M5" t="s">
        <v>24</v>
      </c>
      <c r="N5">
        <v>41400</v>
      </c>
      <c r="O5">
        <v>3.47</v>
      </c>
      <c r="P5">
        <v>6.68</v>
      </c>
      <c r="Q5">
        <f>P5-O5</f>
        <v>3.2099999999999995</v>
      </c>
      <c r="R5">
        <v>2</v>
      </c>
      <c r="S5">
        <f t="shared" ref="S5:S68" si="0">P5*R5</f>
        <v>13.36</v>
      </c>
      <c r="T5">
        <v>0.01</v>
      </c>
      <c r="U5">
        <f t="shared" ref="U5:U68" si="1">S5*T5</f>
        <v>0.1336</v>
      </c>
      <c r="V5">
        <f t="shared" ref="V5:V68" si="2">S5-U5</f>
        <v>13.2264</v>
      </c>
      <c r="W5">
        <v>1.5</v>
      </c>
      <c r="X5" s="4">
        <f t="shared" ref="X5:X68" si="3">V5+W5</f>
        <v>14.7264</v>
      </c>
    </row>
    <row r="6" spans="1:25" ht="16.5" x14ac:dyDescent="0.3">
      <c r="A6"/>
      <c r="B6"/>
      <c r="C6"/>
      <c r="D6"/>
      <c r="E6" s="26" t="s">
        <v>33</v>
      </c>
      <c r="F6" s="26" t="s">
        <v>34</v>
      </c>
      <c r="G6" s="26" t="s">
        <v>39</v>
      </c>
      <c r="H6" s="26" t="s">
        <v>150</v>
      </c>
      <c r="I6" s="26" t="s">
        <v>20</v>
      </c>
      <c r="J6" s="26" t="s">
        <v>314</v>
      </c>
      <c r="K6" s="26" t="s">
        <v>29</v>
      </c>
      <c r="L6" s="26" t="s">
        <v>30</v>
      </c>
      <c r="M6" s="26" t="s">
        <v>86</v>
      </c>
      <c r="N6" s="25">
        <v>41459</v>
      </c>
      <c r="O6" s="27">
        <v>3.32</v>
      </c>
      <c r="P6" s="27">
        <v>5.18</v>
      </c>
      <c r="Q6" s="27">
        <f t="shared" ref="Q6:Q69" si="4">P6-O6</f>
        <v>1.8599999999999999</v>
      </c>
      <c r="R6" s="28">
        <v>1</v>
      </c>
      <c r="S6" s="27">
        <f t="shared" si="0"/>
        <v>5.18</v>
      </c>
      <c r="T6" s="29">
        <v>0.02</v>
      </c>
      <c r="U6" s="30">
        <f t="shared" si="1"/>
        <v>0.1036</v>
      </c>
      <c r="V6" s="30">
        <f t="shared" si="2"/>
        <v>5.0763999999999996</v>
      </c>
      <c r="W6" s="27">
        <v>2.04</v>
      </c>
      <c r="X6" s="4">
        <f t="shared" si="3"/>
        <v>7.1163999999999996</v>
      </c>
    </row>
    <row r="7" spans="1:25" ht="16.5" x14ac:dyDescent="0.3">
      <c r="A7"/>
      <c r="B7"/>
      <c r="C7"/>
      <c r="D7"/>
      <c r="E7" t="s">
        <v>33</v>
      </c>
      <c r="F7" t="s">
        <v>34</v>
      </c>
      <c r="G7" t="s">
        <v>39</v>
      </c>
      <c r="H7" t="s">
        <v>150</v>
      </c>
      <c r="I7" t="s">
        <v>20</v>
      </c>
      <c r="J7" t="s">
        <v>457</v>
      </c>
      <c r="K7" t="s">
        <v>29</v>
      </c>
      <c r="L7" t="s">
        <v>30</v>
      </c>
      <c r="M7" t="s">
        <v>24</v>
      </c>
      <c r="N7">
        <v>41458</v>
      </c>
      <c r="O7">
        <v>2.98</v>
      </c>
      <c r="P7">
        <v>5.84</v>
      </c>
      <c r="Q7">
        <f t="shared" si="4"/>
        <v>2.86</v>
      </c>
      <c r="R7">
        <v>4</v>
      </c>
      <c r="S7">
        <f t="shared" si="0"/>
        <v>23.36</v>
      </c>
      <c r="T7">
        <v>0.09</v>
      </c>
      <c r="U7">
        <f t="shared" si="1"/>
        <v>2.1023999999999998</v>
      </c>
      <c r="V7">
        <f t="shared" si="2"/>
        <v>21.2576</v>
      </c>
      <c r="W7">
        <v>0.83</v>
      </c>
      <c r="X7" s="4">
        <f t="shared" si="3"/>
        <v>22.087599999999998</v>
      </c>
    </row>
    <row r="8" spans="1:25" ht="16.5" x14ac:dyDescent="0.3">
      <c r="A8" s="24" t="s">
        <v>864</v>
      </c>
      <c r="B8" s="25">
        <v>41460</v>
      </c>
      <c r="C8" s="26" t="s">
        <v>423</v>
      </c>
      <c r="D8" s="26" t="s">
        <v>66</v>
      </c>
      <c r="E8" s="26" t="s">
        <v>16</v>
      </c>
      <c r="F8" s="26" t="s">
        <v>17</v>
      </c>
      <c r="G8" s="26" t="s">
        <v>47</v>
      </c>
      <c r="H8" s="26" t="s">
        <v>19</v>
      </c>
      <c r="I8" s="26" t="s">
        <v>49</v>
      </c>
      <c r="J8" s="26" t="s">
        <v>81</v>
      </c>
      <c r="K8" s="26" t="s">
        <v>22</v>
      </c>
      <c r="L8" s="26" t="s">
        <v>82</v>
      </c>
      <c r="M8" s="26" t="s">
        <v>24</v>
      </c>
      <c r="N8" s="25">
        <v>41462</v>
      </c>
      <c r="O8" s="27">
        <v>8.82</v>
      </c>
      <c r="P8" s="27">
        <v>20.99</v>
      </c>
      <c r="Q8" s="27">
        <f t="shared" si="4"/>
        <v>12.169999999999998</v>
      </c>
      <c r="R8" s="28">
        <v>41</v>
      </c>
      <c r="S8" s="27">
        <f t="shared" si="0"/>
        <v>860.58999999999992</v>
      </c>
      <c r="T8" s="29">
        <v>0.02</v>
      </c>
      <c r="U8" s="30">
        <f t="shared" si="1"/>
        <v>17.2118</v>
      </c>
      <c r="V8" s="30">
        <f t="shared" si="2"/>
        <v>843.37819999999988</v>
      </c>
      <c r="W8" s="27">
        <v>4.8099999999999996</v>
      </c>
      <c r="X8" s="4">
        <f t="shared" si="3"/>
        <v>848.18819999999982</v>
      </c>
    </row>
    <row r="9" spans="1:25" ht="16.5" x14ac:dyDescent="0.3">
      <c r="A9" t="s">
        <v>865</v>
      </c>
      <c r="B9">
        <v>41460</v>
      </c>
      <c r="C9" t="s">
        <v>423</v>
      </c>
      <c r="D9" t="s">
        <v>66</v>
      </c>
      <c r="E9" t="s">
        <v>16</v>
      </c>
      <c r="F9" t="s">
        <v>17</v>
      </c>
      <c r="G9" t="s">
        <v>47</v>
      </c>
      <c r="H9" t="s">
        <v>19</v>
      </c>
      <c r="I9" t="s">
        <v>49</v>
      </c>
      <c r="J9" t="s">
        <v>186</v>
      </c>
      <c r="K9" t="s">
        <v>29</v>
      </c>
      <c r="L9" t="s">
        <v>23</v>
      </c>
      <c r="M9" t="s">
        <v>86</v>
      </c>
      <c r="N9">
        <v>41462</v>
      </c>
      <c r="O9">
        <v>3.4</v>
      </c>
      <c r="P9">
        <v>5.4</v>
      </c>
      <c r="Q9">
        <f t="shared" si="4"/>
        <v>2.0000000000000004</v>
      </c>
      <c r="R9">
        <v>26</v>
      </c>
      <c r="S9">
        <f t="shared" si="0"/>
        <v>140.4</v>
      </c>
      <c r="T9">
        <v>0.05</v>
      </c>
      <c r="U9">
        <f t="shared" si="1"/>
        <v>7.0200000000000005</v>
      </c>
      <c r="V9">
        <f t="shared" si="2"/>
        <v>133.38</v>
      </c>
      <c r="W9">
        <v>7.78</v>
      </c>
      <c r="X9" s="4">
        <f t="shared" si="3"/>
        <v>141.16</v>
      </c>
    </row>
    <row r="10" spans="1:25" ht="16.5" x14ac:dyDescent="0.3">
      <c r="A10" s="24" t="s">
        <v>866</v>
      </c>
      <c r="B10" s="25">
        <v>41470</v>
      </c>
      <c r="C10" s="26" t="s">
        <v>382</v>
      </c>
      <c r="D10" s="26" t="s">
        <v>169</v>
      </c>
      <c r="E10" s="26" t="s">
        <v>33</v>
      </c>
      <c r="F10" s="26" t="s">
        <v>34</v>
      </c>
      <c r="G10" s="26" t="s">
        <v>26</v>
      </c>
      <c r="H10" s="26" t="s">
        <v>72</v>
      </c>
      <c r="I10" s="26" t="s">
        <v>63</v>
      </c>
      <c r="J10" s="26" t="s">
        <v>507</v>
      </c>
      <c r="K10" s="26" t="s">
        <v>29</v>
      </c>
      <c r="L10" s="26" t="s">
        <v>30</v>
      </c>
      <c r="M10" s="26" t="s">
        <v>24</v>
      </c>
      <c r="N10" s="25">
        <v>41471</v>
      </c>
      <c r="O10" s="27">
        <v>3.88</v>
      </c>
      <c r="P10" s="27">
        <v>6.47</v>
      </c>
      <c r="Q10" s="27">
        <f t="shared" si="4"/>
        <v>2.59</v>
      </c>
      <c r="R10" s="28">
        <v>20</v>
      </c>
      <c r="S10" s="27">
        <f t="shared" si="0"/>
        <v>129.4</v>
      </c>
      <c r="T10" s="29">
        <v>0.02</v>
      </c>
      <c r="U10" s="30">
        <f t="shared" si="1"/>
        <v>2.5880000000000001</v>
      </c>
      <c r="V10" s="30">
        <f t="shared" si="2"/>
        <v>126.81200000000001</v>
      </c>
      <c r="W10" s="27">
        <v>1.22</v>
      </c>
      <c r="X10" s="4">
        <f t="shared" si="3"/>
        <v>128.03200000000001</v>
      </c>
    </row>
    <row r="11" spans="1:25" ht="16.5" x14ac:dyDescent="0.3">
      <c r="A11" t="s">
        <v>867</v>
      </c>
      <c r="B11">
        <v>41470</v>
      </c>
      <c r="C11" t="s">
        <v>382</v>
      </c>
      <c r="D11" t="s">
        <v>169</v>
      </c>
      <c r="E11" t="s">
        <v>33</v>
      </c>
      <c r="F11" t="s">
        <v>34</v>
      </c>
      <c r="G11" t="s">
        <v>26</v>
      </c>
      <c r="H11" t="s">
        <v>72</v>
      </c>
      <c r="I11" t="s">
        <v>63</v>
      </c>
      <c r="J11" t="s">
        <v>375</v>
      </c>
      <c r="K11" t="s">
        <v>29</v>
      </c>
      <c r="L11" t="s">
        <v>30</v>
      </c>
      <c r="M11" t="s">
        <v>24</v>
      </c>
      <c r="N11">
        <v>41472</v>
      </c>
      <c r="O11">
        <v>1.31</v>
      </c>
      <c r="P11">
        <v>2.84</v>
      </c>
      <c r="Q11">
        <f t="shared" si="4"/>
        <v>1.5299999999999998</v>
      </c>
      <c r="R11">
        <v>39</v>
      </c>
      <c r="S11">
        <f t="shared" si="0"/>
        <v>110.75999999999999</v>
      </c>
      <c r="T11">
        <v>7.0000000000000007E-2</v>
      </c>
      <c r="U11">
        <f t="shared" si="1"/>
        <v>7.7532000000000005</v>
      </c>
      <c r="V11">
        <f t="shared" si="2"/>
        <v>103.00679999999998</v>
      </c>
      <c r="W11">
        <v>0.93</v>
      </c>
      <c r="X11" s="4">
        <f t="shared" si="3"/>
        <v>103.93679999999999</v>
      </c>
    </row>
    <row r="12" spans="1:25" ht="16.5" x14ac:dyDescent="0.3">
      <c r="A12" s="24" t="s">
        <v>868</v>
      </c>
      <c r="B12" s="25">
        <v>41486</v>
      </c>
      <c r="C12" s="26" t="s">
        <v>759</v>
      </c>
      <c r="D12" s="26" t="s">
        <v>217</v>
      </c>
      <c r="E12" s="26" t="s">
        <v>33</v>
      </c>
      <c r="F12" s="26" t="s">
        <v>34</v>
      </c>
      <c r="G12" s="26" t="s">
        <v>26</v>
      </c>
      <c r="H12" s="26" t="s">
        <v>121</v>
      </c>
      <c r="I12" s="26" t="s">
        <v>27</v>
      </c>
      <c r="J12" s="26" t="s">
        <v>170</v>
      </c>
      <c r="K12" s="26" t="s">
        <v>29</v>
      </c>
      <c r="L12" s="26" t="s">
        <v>23</v>
      </c>
      <c r="M12" s="26" t="s">
        <v>24</v>
      </c>
      <c r="N12" s="25">
        <v>41487</v>
      </c>
      <c r="O12" s="27">
        <v>1.84</v>
      </c>
      <c r="P12" s="27">
        <v>2.88</v>
      </c>
      <c r="Q12" s="27">
        <f t="shared" si="4"/>
        <v>1.0399999999999998</v>
      </c>
      <c r="R12" s="28">
        <v>11</v>
      </c>
      <c r="S12" s="27">
        <f t="shared" si="0"/>
        <v>31.68</v>
      </c>
      <c r="T12" s="29">
        <v>0.09</v>
      </c>
      <c r="U12" s="30">
        <f t="shared" si="1"/>
        <v>2.8512</v>
      </c>
      <c r="V12" s="30">
        <f t="shared" si="2"/>
        <v>28.828800000000001</v>
      </c>
      <c r="W12" s="27">
        <v>1.49</v>
      </c>
      <c r="X12" s="4">
        <f t="shared" si="3"/>
        <v>30.3188</v>
      </c>
    </row>
    <row r="13" spans="1:25" ht="16.5" x14ac:dyDescent="0.3">
      <c r="A13" t="s">
        <v>869</v>
      </c>
      <c r="B13">
        <v>41486</v>
      </c>
      <c r="C13" t="s">
        <v>759</v>
      </c>
      <c r="D13" t="s">
        <v>217</v>
      </c>
      <c r="E13" t="s">
        <v>33</v>
      </c>
      <c r="F13" t="s">
        <v>34</v>
      </c>
      <c r="G13" t="s">
        <v>26</v>
      </c>
      <c r="H13" t="s">
        <v>121</v>
      </c>
      <c r="I13" t="s">
        <v>27</v>
      </c>
      <c r="J13" t="s">
        <v>21</v>
      </c>
      <c r="K13" t="s">
        <v>22</v>
      </c>
      <c r="L13" t="s">
        <v>23</v>
      </c>
      <c r="M13" t="s">
        <v>24</v>
      </c>
      <c r="N13">
        <v>41488</v>
      </c>
      <c r="O13">
        <v>6.39</v>
      </c>
      <c r="P13">
        <v>19.98</v>
      </c>
      <c r="Q13">
        <f t="shared" si="4"/>
        <v>13.59</v>
      </c>
      <c r="R13">
        <v>43</v>
      </c>
      <c r="S13">
        <f t="shared" si="0"/>
        <v>859.14</v>
      </c>
      <c r="T13">
        <v>0.1</v>
      </c>
      <c r="U13">
        <f t="shared" si="1"/>
        <v>85.914000000000001</v>
      </c>
      <c r="V13">
        <f t="shared" si="2"/>
        <v>773.226</v>
      </c>
      <c r="W13">
        <v>4</v>
      </c>
      <c r="X13" s="4">
        <f t="shared" si="3"/>
        <v>777.226</v>
      </c>
    </row>
    <row r="14" spans="1:25" ht="16.5" x14ac:dyDescent="0.3">
      <c r="A14" s="24" t="s">
        <v>870</v>
      </c>
      <c r="B14" s="25">
        <v>41558</v>
      </c>
      <c r="C14" s="26" t="s">
        <v>219</v>
      </c>
      <c r="D14" s="26" t="s">
        <v>220</v>
      </c>
      <c r="E14" s="26" t="s">
        <v>16</v>
      </c>
      <c r="F14" s="26" t="s">
        <v>17</v>
      </c>
      <c r="G14" s="26" t="s">
        <v>26</v>
      </c>
      <c r="H14" s="26" t="s">
        <v>89</v>
      </c>
      <c r="I14" s="26" t="s">
        <v>49</v>
      </c>
      <c r="J14" s="26" t="s">
        <v>131</v>
      </c>
      <c r="K14" s="26" t="s">
        <v>29</v>
      </c>
      <c r="L14" s="26" t="s">
        <v>23</v>
      </c>
      <c r="M14" s="26" t="s">
        <v>24</v>
      </c>
      <c r="N14" s="25">
        <v>41560</v>
      </c>
      <c r="O14" s="27">
        <v>2.4500000000000002</v>
      </c>
      <c r="P14" s="27">
        <v>3.89</v>
      </c>
      <c r="Q14" s="27">
        <f t="shared" si="4"/>
        <v>1.44</v>
      </c>
      <c r="R14" s="28">
        <v>2</v>
      </c>
      <c r="S14" s="27">
        <f t="shared" si="0"/>
        <v>7.78</v>
      </c>
      <c r="T14" s="29">
        <v>7.0000000000000007E-2</v>
      </c>
      <c r="U14" s="30">
        <f t="shared" si="1"/>
        <v>0.54460000000000008</v>
      </c>
      <c r="V14" s="30">
        <f t="shared" si="2"/>
        <v>7.2354000000000003</v>
      </c>
      <c r="W14" s="27">
        <v>7.01</v>
      </c>
      <c r="X14" s="4">
        <f t="shared" si="3"/>
        <v>14.2454</v>
      </c>
    </row>
    <row r="15" spans="1:25" ht="16.5" x14ac:dyDescent="0.3">
      <c r="A15" t="s">
        <v>871</v>
      </c>
      <c r="B15">
        <v>41558</v>
      </c>
      <c r="C15" t="s">
        <v>219</v>
      </c>
      <c r="D15" t="s">
        <v>220</v>
      </c>
      <c r="E15" t="s">
        <v>16</v>
      </c>
      <c r="F15" t="s">
        <v>17</v>
      </c>
      <c r="G15" t="s">
        <v>26</v>
      </c>
      <c r="H15" t="s">
        <v>89</v>
      </c>
      <c r="I15" t="s">
        <v>49</v>
      </c>
      <c r="J15" t="s">
        <v>299</v>
      </c>
      <c r="K15" t="s">
        <v>29</v>
      </c>
      <c r="L15" t="s">
        <v>23</v>
      </c>
      <c r="M15" t="s">
        <v>24</v>
      </c>
      <c r="N15">
        <v>41559</v>
      </c>
      <c r="O15">
        <v>67.73</v>
      </c>
      <c r="P15">
        <v>165.2</v>
      </c>
      <c r="Q15">
        <f t="shared" si="4"/>
        <v>97.469999999999985</v>
      </c>
      <c r="R15">
        <v>6</v>
      </c>
      <c r="S15">
        <f t="shared" si="0"/>
        <v>991.19999999999993</v>
      </c>
      <c r="T15">
        <v>0.09</v>
      </c>
      <c r="U15">
        <f t="shared" si="1"/>
        <v>89.207999999999984</v>
      </c>
      <c r="V15">
        <f t="shared" si="2"/>
        <v>901.99199999999996</v>
      </c>
      <c r="W15">
        <v>19.989999999999998</v>
      </c>
      <c r="X15" s="4">
        <f t="shared" si="3"/>
        <v>921.98199999999997</v>
      </c>
    </row>
    <row r="16" spans="1:25" ht="16.5" x14ac:dyDescent="0.3">
      <c r="A16" s="24" t="s">
        <v>872</v>
      </c>
      <c r="B16" s="25">
        <v>41560</v>
      </c>
      <c r="C16" s="26" t="s">
        <v>277</v>
      </c>
      <c r="D16" s="26" t="s">
        <v>158</v>
      </c>
      <c r="E16" s="26" t="s">
        <v>33</v>
      </c>
      <c r="F16" s="26" t="s">
        <v>34</v>
      </c>
      <c r="G16" s="26" t="s">
        <v>47</v>
      </c>
      <c r="H16" s="26" t="s">
        <v>48</v>
      </c>
      <c r="I16" s="26" t="s">
        <v>63</v>
      </c>
      <c r="J16" s="26" t="s">
        <v>180</v>
      </c>
      <c r="K16" s="26" t="s">
        <v>22</v>
      </c>
      <c r="L16" s="26" t="s">
        <v>23</v>
      </c>
      <c r="M16" s="26" t="s">
        <v>24</v>
      </c>
      <c r="N16" s="25">
        <v>41561</v>
      </c>
      <c r="O16" s="27">
        <v>62.4</v>
      </c>
      <c r="P16" s="27">
        <v>155.99</v>
      </c>
      <c r="Q16" s="27">
        <f t="shared" si="4"/>
        <v>93.59</v>
      </c>
      <c r="R16" s="28">
        <v>48</v>
      </c>
      <c r="S16" s="27">
        <f t="shared" si="0"/>
        <v>7487.52</v>
      </c>
      <c r="T16" s="29">
        <v>0.04</v>
      </c>
      <c r="U16" s="30">
        <f t="shared" si="1"/>
        <v>299.50080000000003</v>
      </c>
      <c r="V16" s="30">
        <f t="shared" si="2"/>
        <v>7188.0192000000006</v>
      </c>
      <c r="W16" s="27">
        <v>8.08</v>
      </c>
      <c r="X16" s="4">
        <f t="shared" si="3"/>
        <v>7196.0992000000006</v>
      </c>
    </row>
    <row r="17" spans="1:24" ht="16.5" x14ac:dyDescent="0.3">
      <c r="A17" t="s">
        <v>873</v>
      </c>
      <c r="B17">
        <v>41560</v>
      </c>
      <c r="C17" t="s">
        <v>277</v>
      </c>
      <c r="D17" t="s">
        <v>158</v>
      </c>
      <c r="E17" t="s">
        <v>33</v>
      </c>
      <c r="F17" t="s">
        <v>34</v>
      </c>
      <c r="G17" t="s">
        <v>47</v>
      </c>
      <c r="H17" t="s">
        <v>48</v>
      </c>
      <c r="I17" t="s">
        <v>63</v>
      </c>
      <c r="J17" t="s">
        <v>186</v>
      </c>
      <c r="K17" t="s">
        <v>29</v>
      </c>
      <c r="L17" t="s">
        <v>23</v>
      </c>
      <c r="M17" t="s">
        <v>24</v>
      </c>
      <c r="N17">
        <v>41560</v>
      </c>
      <c r="O17">
        <v>3.4</v>
      </c>
      <c r="P17">
        <v>5.4</v>
      </c>
      <c r="Q17">
        <f t="shared" si="4"/>
        <v>2.0000000000000004</v>
      </c>
      <c r="R17">
        <v>8</v>
      </c>
      <c r="S17">
        <f t="shared" si="0"/>
        <v>43.2</v>
      </c>
      <c r="T17">
        <v>0.08</v>
      </c>
      <c r="U17">
        <f t="shared" si="1"/>
        <v>3.4560000000000004</v>
      </c>
      <c r="V17">
        <f t="shared" si="2"/>
        <v>39.744</v>
      </c>
      <c r="W17">
        <v>7.78</v>
      </c>
      <c r="X17" s="4">
        <f t="shared" si="3"/>
        <v>47.524000000000001</v>
      </c>
    </row>
    <row r="18" spans="1:24" ht="16.5" x14ac:dyDescent="0.3">
      <c r="A18" s="24" t="s">
        <v>874</v>
      </c>
      <c r="B18" s="25">
        <v>41619</v>
      </c>
      <c r="C18" s="26" t="s">
        <v>248</v>
      </c>
      <c r="D18" s="26" t="s">
        <v>249</v>
      </c>
      <c r="E18" s="26" t="s">
        <v>16</v>
      </c>
      <c r="F18" s="26" t="s">
        <v>17</v>
      </c>
      <c r="G18" s="26" t="s">
        <v>18</v>
      </c>
      <c r="H18" s="26" t="s">
        <v>89</v>
      </c>
      <c r="I18" s="26" t="s">
        <v>20</v>
      </c>
      <c r="J18" s="26" t="s">
        <v>298</v>
      </c>
      <c r="K18" s="26" t="s">
        <v>29</v>
      </c>
      <c r="L18" s="26" t="s">
        <v>23</v>
      </c>
      <c r="M18" s="26" t="s">
        <v>24</v>
      </c>
      <c r="N18" s="25">
        <v>41621</v>
      </c>
      <c r="O18" s="27">
        <v>5.33</v>
      </c>
      <c r="P18" s="27">
        <v>8.6</v>
      </c>
      <c r="Q18" s="27">
        <f t="shared" si="4"/>
        <v>3.2699999999999996</v>
      </c>
      <c r="R18" s="28">
        <v>6</v>
      </c>
      <c r="S18" s="27">
        <f t="shared" si="0"/>
        <v>51.599999999999994</v>
      </c>
      <c r="T18" s="29">
        <v>0.04</v>
      </c>
      <c r="U18" s="30">
        <f t="shared" si="1"/>
        <v>2.0639999999999996</v>
      </c>
      <c r="V18" s="30">
        <f t="shared" si="2"/>
        <v>49.535999999999994</v>
      </c>
      <c r="W18" s="27">
        <v>6.19</v>
      </c>
      <c r="X18" s="4">
        <f t="shared" si="3"/>
        <v>55.725999999999992</v>
      </c>
    </row>
    <row r="19" spans="1:24" ht="16.5" x14ac:dyDescent="0.3">
      <c r="A19" t="s">
        <v>875</v>
      </c>
      <c r="B19">
        <v>41619</v>
      </c>
      <c r="C19" t="s">
        <v>248</v>
      </c>
      <c r="D19" t="s">
        <v>249</v>
      </c>
      <c r="E19" t="s">
        <v>16</v>
      </c>
      <c r="F19" t="s">
        <v>17</v>
      </c>
      <c r="G19" t="s">
        <v>18</v>
      </c>
      <c r="H19" t="s">
        <v>89</v>
      </c>
      <c r="I19" t="s">
        <v>20</v>
      </c>
      <c r="J19" t="s">
        <v>204</v>
      </c>
      <c r="K19" t="s">
        <v>29</v>
      </c>
      <c r="L19" t="s">
        <v>30</v>
      </c>
      <c r="M19" t="s">
        <v>24</v>
      </c>
      <c r="N19">
        <v>41623</v>
      </c>
      <c r="O19">
        <v>2.29</v>
      </c>
      <c r="P19">
        <v>3.58</v>
      </c>
      <c r="Q19">
        <f t="shared" si="4"/>
        <v>1.29</v>
      </c>
      <c r="R19">
        <v>30</v>
      </c>
      <c r="S19">
        <f t="shared" si="0"/>
        <v>107.4</v>
      </c>
      <c r="T19">
        <v>0.01</v>
      </c>
      <c r="U19">
        <f t="shared" si="1"/>
        <v>1.0740000000000001</v>
      </c>
      <c r="V19">
        <f t="shared" si="2"/>
        <v>106.32600000000001</v>
      </c>
      <c r="W19">
        <v>1.63</v>
      </c>
      <c r="X19" s="4">
        <f t="shared" si="3"/>
        <v>107.956</v>
      </c>
    </row>
    <row r="20" spans="1:24" ht="16.5" x14ac:dyDescent="0.3">
      <c r="A20" s="24" t="s">
        <v>876</v>
      </c>
      <c r="B20" s="25">
        <v>41643</v>
      </c>
      <c r="C20" s="26" t="s">
        <v>200</v>
      </c>
      <c r="D20" s="26" t="s">
        <v>201</v>
      </c>
      <c r="E20" s="26" t="s">
        <v>33</v>
      </c>
      <c r="F20" s="26" t="s">
        <v>34</v>
      </c>
      <c r="G20" s="26" t="s">
        <v>26</v>
      </c>
      <c r="H20" s="26" t="s">
        <v>139</v>
      </c>
      <c r="I20" s="26" t="s">
        <v>63</v>
      </c>
      <c r="J20" s="26" t="s">
        <v>409</v>
      </c>
      <c r="K20" s="26" t="s">
        <v>29</v>
      </c>
      <c r="L20" s="26" t="s">
        <v>23</v>
      </c>
      <c r="M20" s="26" t="s">
        <v>24</v>
      </c>
      <c r="N20" s="25">
        <v>41645</v>
      </c>
      <c r="O20" s="27">
        <v>3.52</v>
      </c>
      <c r="P20" s="27">
        <v>5.58</v>
      </c>
      <c r="Q20" s="27">
        <f t="shared" si="4"/>
        <v>2.06</v>
      </c>
      <c r="R20" s="28">
        <v>49</v>
      </c>
      <c r="S20" s="27">
        <f t="shared" si="0"/>
        <v>273.42</v>
      </c>
      <c r="T20" s="29">
        <v>0.02</v>
      </c>
      <c r="U20" s="30">
        <f t="shared" si="1"/>
        <v>5.4684000000000008</v>
      </c>
      <c r="V20" s="30">
        <f t="shared" si="2"/>
        <v>267.95160000000004</v>
      </c>
      <c r="W20" s="27">
        <v>2.99</v>
      </c>
      <c r="X20" s="4">
        <f t="shared" si="3"/>
        <v>270.94160000000005</v>
      </c>
    </row>
    <row r="21" spans="1:24" ht="16.5" x14ac:dyDescent="0.3">
      <c r="A21" t="s">
        <v>877</v>
      </c>
      <c r="B21">
        <v>41643</v>
      </c>
      <c r="C21" t="s">
        <v>200</v>
      </c>
      <c r="D21" t="s">
        <v>201</v>
      </c>
      <c r="E21" t="s">
        <v>33</v>
      </c>
      <c r="F21" t="s">
        <v>34</v>
      </c>
      <c r="G21" t="s">
        <v>26</v>
      </c>
      <c r="H21" t="s">
        <v>139</v>
      </c>
      <c r="I21" t="s">
        <v>63</v>
      </c>
      <c r="J21" t="s">
        <v>685</v>
      </c>
      <c r="K21" t="s">
        <v>29</v>
      </c>
      <c r="L21" t="s">
        <v>23</v>
      </c>
      <c r="M21" t="s">
        <v>24</v>
      </c>
      <c r="N21">
        <v>41644</v>
      </c>
      <c r="O21">
        <v>22.18</v>
      </c>
      <c r="P21">
        <v>54.1</v>
      </c>
      <c r="Q21">
        <f t="shared" si="4"/>
        <v>31.92</v>
      </c>
      <c r="R21">
        <v>42</v>
      </c>
      <c r="S21">
        <f t="shared" si="0"/>
        <v>2272.2000000000003</v>
      </c>
      <c r="T21">
        <v>0.02</v>
      </c>
      <c r="U21">
        <f t="shared" si="1"/>
        <v>45.44400000000001</v>
      </c>
      <c r="V21">
        <f t="shared" si="2"/>
        <v>2226.7560000000003</v>
      </c>
      <c r="W21">
        <v>19.989999999999998</v>
      </c>
      <c r="X21" s="4">
        <f t="shared" si="3"/>
        <v>2246.7460000000001</v>
      </c>
    </row>
    <row r="22" spans="1:24" ht="16.5" x14ac:dyDescent="0.3">
      <c r="A22" s="24" t="s">
        <v>878</v>
      </c>
      <c r="B22" s="25">
        <v>41649</v>
      </c>
      <c r="C22" s="26" t="s">
        <v>761</v>
      </c>
      <c r="D22" s="26" t="s">
        <v>284</v>
      </c>
      <c r="E22" s="26" t="s">
        <v>33</v>
      </c>
      <c r="F22" s="26" t="s">
        <v>34</v>
      </c>
      <c r="G22" s="26" t="s">
        <v>18</v>
      </c>
      <c r="H22" s="26" t="s">
        <v>99</v>
      </c>
      <c r="I22" s="26" t="s">
        <v>27</v>
      </c>
      <c r="J22" s="26" t="s">
        <v>186</v>
      </c>
      <c r="K22" s="26" t="s">
        <v>29</v>
      </c>
      <c r="L22" s="26" t="s">
        <v>23</v>
      </c>
      <c r="M22" s="26" t="s">
        <v>86</v>
      </c>
      <c r="N22" s="25">
        <v>41649</v>
      </c>
      <c r="O22" s="27">
        <v>3.4</v>
      </c>
      <c r="P22" s="27">
        <v>5.4</v>
      </c>
      <c r="Q22" s="27">
        <f t="shared" si="4"/>
        <v>2.0000000000000004</v>
      </c>
      <c r="R22" s="28">
        <v>9</v>
      </c>
      <c r="S22" s="27">
        <f t="shared" si="0"/>
        <v>48.6</v>
      </c>
      <c r="T22" s="29">
        <v>0.09</v>
      </c>
      <c r="U22" s="30">
        <f t="shared" si="1"/>
        <v>4.3739999999999997</v>
      </c>
      <c r="V22" s="30">
        <f t="shared" si="2"/>
        <v>44.225999999999999</v>
      </c>
      <c r="W22" s="27">
        <v>7.78</v>
      </c>
      <c r="X22" s="4">
        <f t="shared" si="3"/>
        <v>52.006</v>
      </c>
    </row>
    <row r="23" spans="1:24" ht="16.5" x14ac:dyDescent="0.3">
      <c r="A23" t="s">
        <v>879</v>
      </c>
      <c r="B23">
        <v>41649</v>
      </c>
      <c r="C23" t="s">
        <v>761</v>
      </c>
      <c r="D23" t="s">
        <v>284</v>
      </c>
      <c r="E23" t="s">
        <v>33</v>
      </c>
      <c r="F23" t="s">
        <v>34</v>
      </c>
      <c r="G23" t="s">
        <v>18</v>
      </c>
      <c r="H23" t="s">
        <v>99</v>
      </c>
      <c r="I23" t="s">
        <v>27</v>
      </c>
      <c r="J23" t="s">
        <v>136</v>
      </c>
      <c r="K23" t="s">
        <v>29</v>
      </c>
      <c r="L23" t="s">
        <v>55</v>
      </c>
      <c r="M23" t="s">
        <v>24</v>
      </c>
      <c r="N23">
        <v>41650</v>
      </c>
      <c r="O23">
        <v>0.94</v>
      </c>
      <c r="P23">
        <v>2.08</v>
      </c>
      <c r="Q23">
        <f t="shared" si="4"/>
        <v>1.1400000000000001</v>
      </c>
      <c r="R23">
        <v>43</v>
      </c>
      <c r="S23">
        <f t="shared" si="0"/>
        <v>89.44</v>
      </c>
      <c r="T23">
        <v>0.05</v>
      </c>
      <c r="U23">
        <f t="shared" si="1"/>
        <v>4.4720000000000004</v>
      </c>
      <c r="V23">
        <f t="shared" si="2"/>
        <v>84.968000000000004</v>
      </c>
      <c r="W23">
        <v>2.56</v>
      </c>
      <c r="X23" s="4">
        <f t="shared" si="3"/>
        <v>87.528000000000006</v>
      </c>
    </row>
    <row r="24" spans="1:24" ht="16.5" x14ac:dyDescent="0.3">
      <c r="A24" s="24" t="s">
        <v>880</v>
      </c>
      <c r="B24" s="25">
        <v>41677</v>
      </c>
      <c r="C24" s="26" t="s">
        <v>246</v>
      </c>
      <c r="D24" s="26" t="s">
        <v>247</v>
      </c>
      <c r="E24" s="26" t="s">
        <v>16</v>
      </c>
      <c r="F24" s="26" t="s">
        <v>17</v>
      </c>
      <c r="G24" s="26" t="s">
        <v>47</v>
      </c>
      <c r="H24" s="26" t="s">
        <v>89</v>
      </c>
      <c r="I24" s="26" t="s">
        <v>20</v>
      </c>
      <c r="J24" s="26" t="s">
        <v>320</v>
      </c>
      <c r="K24" s="26" t="s">
        <v>22</v>
      </c>
      <c r="L24" s="26" t="s">
        <v>259</v>
      </c>
      <c r="M24" s="26" t="s">
        <v>24</v>
      </c>
      <c r="N24" s="25">
        <v>41686</v>
      </c>
      <c r="O24" s="27">
        <v>377.99</v>
      </c>
      <c r="P24" s="27">
        <v>599.99</v>
      </c>
      <c r="Q24" s="27">
        <f t="shared" si="4"/>
        <v>222</v>
      </c>
      <c r="R24" s="28">
        <v>48</v>
      </c>
      <c r="S24" s="27">
        <f t="shared" si="0"/>
        <v>28799.52</v>
      </c>
      <c r="T24" s="29">
        <v>0.08</v>
      </c>
      <c r="U24" s="30">
        <f t="shared" si="1"/>
        <v>2303.9616000000001</v>
      </c>
      <c r="V24" s="30">
        <f t="shared" si="2"/>
        <v>26495.558400000002</v>
      </c>
      <c r="W24" s="27">
        <v>24.49</v>
      </c>
      <c r="X24" s="4">
        <f t="shared" si="3"/>
        <v>26520.048400000003</v>
      </c>
    </row>
    <row r="25" spans="1:24" ht="16.5" x14ac:dyDescent="0.3">
      <c r="A25" t="s">
        <v>881</v>
      </c>
      <c r="B25">
        <v>41677</v>
      </c>
      <c r="C25" t="s">
        <v>246</v>
      </c>
      <c r="D25" t="s">
        <v>247</v>
      </c>
      <c r="E25" t="s">
        <v>16</v>
      </c>
      <c r="F25" t="s">
        <v>17</v>
      </c>
      <c r="G25" t="s">
        <v>47</v>
      </c>
      <c r="H25" t="s">
        <v>89</v>
      </c>
      <c r="I25" t="s">
        <v>20</v>
      </c>
      <c r="J25" t="s">
        <v>250</v>
      </c>
      <c r="K25" t="s">
        <v>29</v>
      </c>
      <c r="L25" t="s">
        <v>30</v>
      </c>
      <c r="M25" t="s">
        <v>86</v>
      </c>
      <c r="N25">
        <v>41682</v>
      </c>
      <c r="O25">
        <v>2.59</v>
      </c>
      <c r="P25">
        <v>3.98</v>
      </c>
      <c r="Q25">
        <f t="shared" si="4"/>
        <v>1.3900000000000001</v>
      </c>
      <c r="R25">
        <v>11</v>
      </c>
      <c r="S25">
        <f t="shared" si="0"/>
        <v>43.78</v>
      </c>
      <c r="T25">
        <v>0.1</v>
      </c>
      <c r="U25">
        <f t="shared" si="1"/>
        <v>4.3780000000000001</v>
      </c>
      <c r="V25">
        <f t="shared" si="2"/>
        <v>39.402000000000001</v>
      </c>
      <c r="W25">
        <v>2.97</v>
      </c>
      <c r="X25" s="4">
        <f t="shared" si="3"/>
        <v>42.372</v>
      </c>
    </row>
    <row r="26" spans="1:24" ht="16.5" x14ac:dyDescent="0.3">
      <c r="A26" s="24" t="s">
        <v>882</v>
      </c>
      <c r="B26" s="25">
        <v>41765</v>
      </c>
      <c r="C26" s="26" t="s">
        <v>751</v>
      </c>
      <c r="D26" s="26" t="s">
        <v>112</v>
      </c>
      <c r="E26" s="26" t="s">
        <v>33</v>
      </c>
      <c r="F26" s="26" t="s">
        <v>34</v>
      </c>
      <c r="G26" s="26" t="s">
        <v>18</v>
      </c>
      <c r="H26" s="26" t="s">
        <v>48</v>
      </c>
      <c r="I26" s="26" t="s">
        <v>49</v>
      </c>
      <c r="J26" s="26" t="s">
        <v>100</v>
      </c>
      <c r="K26" s="26" t="s">
        <v>29</v>
      </c>
      <c r="L26" s="26" t="s">
        <v>23</v>
      </c>
      <c r="M26" s="26" t="s">
        <v>24</v>
      </c>
      <c r="N26" s="25">
        <v>41767</v>
      </c>
      <c r="O26" s="27">
        <v>2.2599999999999998</v>
      </c>
      <c r="P26" s="27">
        <v>3.58</v>
      </c>
      <c r="Q26" s="27">
        <f t="shared" si="4"/>
        <v>1.3200000000000003</v>
      </c>
      <c r="R26" s="28">
        <v>25</v>
      </c>
      <c r="S26" s="27">
        <f t="shared" si="0"/>
        <v>89.5</v>
      </c>
      <c r="T26" s="29">
        <v>0</v>
      </c>
      <c r="U26" s="30">
        <f t="shared" si="1"/>
        <v>0</v>
      </c>
      <c r="V26" s="30">
        <f t="shared" si="2"/>
        <v>89.5</v>
      </c>
      <c r="W26" s="27">
        <v>5.47</v>
      </c>
      <c r="X26" s="4">
        <f t="shared" si="3"/>
        <v>94.97</v>
      </c>
    </row>
    <row r="27" spans="1:24" ht="16.5" x14ac:dyDescent="0.3">
      <c r="A27" t="s">
        <v>883</v>
      </c>
      <c r="B27">
        <v>41765</v>
      </c>
      <c r="C27" t="s">
        <v>751</v>
      </c>
      <c r="D27" t="s">
        <v>112</v>
      </c>
      <c r="E27" t="s">
        <v>33</v>
      </c>
      <c r="F27" t="s">
        <v>34</v>
      </c>
      <c r="G27" t="s">
        <v>18</v>
      </c>
      <c r="H27" t="s">
        <v>48</v>
      </c>
      <c r="I27" t="s">
        <v>49</v>
      </c>
      <c r="J27" t="s">
        <v>189</v>
      </c>
      <c r="K27" t="s">
        <v>29</v>
      </c>
      <c r="L27" t="s">
        <v>30</v>
      </c>
      <c r="M27" t="s">
        <v>24</v>
      </c>
      <c r="N27">
        <v>41767</v>
      </c>
      <c r="O27">
        <v>0.87</v>
      </c>
      <c r="P27">
        <v>1.81</v>
      </c>
      <c r="Q27">
        <f t="shared" si="4"/>
        <v>0.94000000000000006</v>
      </c>
      <c r="R27">
        <v>45</v>
      </c>
      <c r="S27">
        <f t="shared" si="0"/>
        <v>81.45</v>
      </c>
      <c r="T27">
        <v>0.08</v>
      </c>
      <c r="U27">
        <f t="shared" si="1"/>
        <v>6.516</v>
      </c>
      <c r="V27">
        <f t="shared" si="2"/>
        <v>74.933999999999997</v>
      </c>
      <c r="W27">
        <v>0.75</v>
      </c>
      <c r="X27" s="4">
        <f t="shared" si="3"/>
        <v>75.683999999999997</v>
      </c>
    </row>
    <row r="28" spans="1:24" ht="16.5" x14ac:dyDescent="0.3">
      <c r="A28" s="24" t="s">
        <v>884</v>
      </c>
      <c r="B28" s="25">
        <v>41819</v>
      </c>
      <c r="C28" s="26" t="s">
        <v>734</v>
      </c>
      <c r="D28" s="26" t="s">
        <v>92</v>
      </c>
      <c r="E28" s="26" t="s">
        <v>33</v>
      </c>
      <c r="F28" s="26" t="s">
        <v>34</v>
      </c>
      <c r="G28" s="26" t="s">
        <v>18</v>
      </c>
      <c r="H28" s="26" t="s">
        <v>93</v>
      </c>
      <c r="I28" s="26" t="s">
        <v>49</v>
      </c>
      <c r="J28" s="26" t="s">
        <v>328</v>
      </c>
      <c r="K28" s="26" t="s">
        <v>29</v>
      </c>
      <c r="L28" s="26" t="s">
        <v>23</v>
      </c>
      <c r="M28" s="26" t="s">
        <v>24</v>
      </c>
      <c r="N28" s="25">
        <v>41820</v>
      </c>
      <c r="O28" s="27">
        <v>4.53</v>
      </c>
      <c r="P28" s="27">
        <v>7.3</v>
      </c>
      <c r="Q28" s="27">
        <f t="shared" si="4"/>
        <v>2.7699999999999996</v>
      </c>
      <c r="R28" s="28">
        <v>50</v>
      </c>
      <c r="S28" s="27">
        <f t="shared" si="0"/>
        <v>365</v>
      </c>
      <c r="T28" s="29">
        <v>0.02</v>
      </c>
      <c r="U28" s="30">
        <f t="shared" si="1"/>
        <v>7.3</v>
      </c>
      <c r="V28" s="30">
        <f t="shared" si="2"/>
        <v>357.7</v>
      </c>
      <c r="W28" s="27">
        <v>7.72</v>
      </c>
      <c r="X28" s="4">
        <f t="shared" si="3"/>
        <v>365.42</v>
      </c>
    </row>
    <row r="29" spans="1:24" ht="16.5" x14ac:dyDescent="0.3">
      <c r="A29" t="s">
        <v>885</v>
      </c>
      <c r="B29">
        <v>41819</v>
      </c>
      <c r="C29" t="s">
        <v>734</v>
      </c>
      <c r="D29" t="s">
        <v>92</v>
      </c>
      <c r="E29" t="s">
        <v>33</v>
      </c>
      <c r="F29" t="s">
        <v>34</v>
      </c>
      <c r="G29" t="s">
        <v>18</v>
      </c>
      <c r="H29" t="s">
        <v>93</v>
      </c>
      <c r="I29" t="s">
        <v>49</v>
      </c>
      <c r="J29" t="s">
        <v>530</v>
      </c>
      <c r="K29" t="s">
        <v>29</v>
      </c>
      <c r="L29" t="s">
        <v>30</v>
      </c>
      <c r="M29" t="s">
        <v>24</v>
      </c>
      <c r="N29">
        <v>41820</v>
      </c>
      <c r="O29">
        <v>1.53</v>
      </c>
      <c r="P29">
        <v>2.4700000000000002</v>
      </c>
      <c r="Q29">
        <f t="shared" si="4"/>
        <v>0.94000000000000017</v>
      </c>
      <c r="R29">
        <v>43</v>
      </c>
      <c r="S29">
        <f t="shared" si="0"/>
        <v>106.21000000000001</v>
      </c>
      <c r="T29">
        <v>0.02</v>
      </c>
      <c r="U29">
        <f t="shared" si="1"/>
        <v>2.1242000000000001</v>
      </c>
      <c r="V29">
        <f t="shared" si="2"/>
        <v>104.08580000000001</v>
      </c>
      <c r="W29">
        <v>1.02</v>
      </c>
      <c r="X29" s="4">
        <f t="shared" si="3"/>
        <v>105.1058</v>
      </c>
    </row>
    <row r="30" spans="1:24" ht="16.5" x14ac:dyDescent="0.3">
      <c r="A30" s="24" t="s">
        <v>886</v>
      </c>
      <c r="B30" s="25">
        <v>41838</v>
      </c>
      <c r="C30" s="26" t="s">
        <v>666</v>
      </c>
      <c r="D30" s="26" t="s">
        <v>361</v>
      </c>
      <c r="E30" s="26" t="s">
        <v>33</v>
      </c>
      <c r="F30" s="26" t="s">
        <v>34</v>
      </c>
      <c r="G30" s="26" t="s">
        <v>26</v>
      </c>
      <c r="H30" s="26" t="s">
        <v>150</v>
      </c>
      <c r="I30" s="26" t="s">
        <v>20</v>
      </c>
      <c r="J30" s="26" t="s">
        <v>424</v>
      </c>
      <c r="K30" s="26" t="s">
        <v>29</v>
      </c>
      <c r="L30" s="26" t="s">
        <v>30</v>
      </c>
      <c r="M30" s="26" t="s">
        <v>24</v>
      </c>
      <c r="N30" s="25">
        <v>41840</v>
      </c>
      <c r="O30" s="27">
        <v>0.92</v>
      </c>
      <c r="P30" s="27">
        <v>1.81</v>
      </c>
      <c r="Q30" s="27">
        <f t="shared" si="4"/>
        <v>0.89</v>
      </c>
      <c r="R30" s="28">
        <v>8</v>
      </c>
      <c r="S30" s="27">
        <f t="shared" si="0"/>
        <v>14.48</v>
      </c>
      <c r="T30" s="29">
        <v>0.05</v>
      </c>
      <c r="U30" s="30">
        <f t="shared" si="1"/>
        <v>0.72400000000000009</v>
      </c>
      <c r="V30" s="30">
        <f t="shared" si="2"/>
        <v>13.756</v>
      </c>
      <c r="W30" s="27">
        <v>1.56</v>
      </c>
      <c r="X30" s="4">
        <f t="shared" si="3"/>
        <v>15.316000000000001</v>
      </c>
    </row>
    <row r="31" spans="1:24" ht="16.5" x14ac:dyDescent="0.3">
      <c r="A31" t="s">
        <v>887</v>
      </c>
      <c r="B31">
        <v>41838</v>
      </c>
      <c r="C31" t="s">
        <v>666</v>
      </c>
      <c r="D31" t="s">
        <v>361</v>
      </c>
      <c r="E31" t="s">
        <v>33</v>
      </c>
      <c r="F31" t="s">
        <v>34</v>
      </c>
      <c r="G31" t="s">
        <v>26</v>
      </c>
      <c r="H31" t="s">
        <v>150</v>
      </c>
      <c r="I31" t="s">
        <v>20</v>
      </c>
      <c r="J31" t="s">
        <v>731</v>
      </c>
      <c r="K31" t="s">
        <v>29</v>
      </c>
      <c r="L31" t="s">
        <v>30</v>
      </c>
      <c r="M31" t="s">
        <v>24</v>
      </c>
      <c r="N31">
        <v>41845</v>
      </c>
      <c r="O31">
        <v>1.9</v>
      </c>
      <c r="P31">
        <v>3.28</v>
      </c>
      <c r="Q31">
        <f t="shared" si="4"/>
        <v>1.38</v>
      </c>
      <c r="R31">
        <v>41</v>
      </c>
      <c r="S31">
        <f t="shared" si="0"/>
        <v>134.47999999999999</v>
      </c>
      <c r="T31">
        <v>0.05</v>
      </c>
      <c r="U31">
        <f t="shared" si="1"/>
        <v>6.7240000000000002</v>
      </c>
      <c r="V31">
        <f t="shared" si="2"/>
        <v>127.75599999999999</v>
      </c>
      <c r="W31">
        <v>1.95</v>
      </c>
      <c r="X31" s="4">
        <f t="shared" si="3"/>
        <v>129.70599999999999</v>
      </c>
    </row>
    <row r="32" spans="1:24" ht="16.5" x14ac:dyDescent="0.3">
      <c r="A32" s="24" t="s">
        <v>888</v>
      </c>
      <c r="B32" s="25">
        <v>41846</v>
      </c>
      <c r="C32" s="26" t="s">
        <v>729</v>
      </c>
      <c r="D32" s="26" t="s">
        <v>267</v>
      </c>
      <c r="E32" s="26" t="s">
        <v>33</v>
      </c>
      <c r="F32" s="26" t="s">
        <v>34</v>
      </c>
      <c r="G32" s="26" t="s">
        <v>18</v>
      </c>
      <c r="H32" s="26" t="s">
        <v>40</v>
      </c>
      <c r="I32" s="26" t="s">
        <v>20</v>
      </c>
      <c r="J32" s="26" t="s">
        <v>320</v>
      </c>
      <c r="K32" s="26" t="s">
        <v>22</v>
      </c>
      <c r="L32" s="26" t="s">
        <v>259</v>
      </c>
      <c r="M32" s="26" t="s">
        <v>24</v>
      </c>
      <c r="N32" s="25">
        <v>41855</v>
      </c>
      <c r="O32" s="27">
        <v>377.99</v>
      </c>
      <c r="P32" s="27">
        <v>599.99</v>
      </c>
      <c r="Q32" s="27">
        <f t="shared" si="4"/>
        <v>222</v>
      </c>
      <c r="R32" s="28">
        <v>25</v>
      </c>
      <c r="S32" s="27">
        <f t="shared" si="0"/>
        <v>14999.75</v>
      </c>
      <c r="T32" s="29">
        <v>7.0000000000000007E-2</v>
      </c>
      <c r="U32" s="30">
        <f t="shared" si="1"/>
        <v>1049.9825000000001</v>
      </c>
      <c r="V32" s="30">
        <f t="shared" si="2"/>
        <v>13949.7675</v>
      </c>
      <c r="W32" s="27">
        <v>24.49</v>
      </c>
      <c r="X32" s="4">
        <f t="shared" si="3"/>
        <v>13974.2575</v>
      </c>
    </row>
    <row r="33" spans="1:24" ht="16.5" x14ac:dyDescent="0.3">
      <c r="A33" t="s">
        <v>889</v>
      </c>
      <c r="B33">
        <v>41846</v>
      </c>
      <c r="C33" t="s">
        <v>729</v>
      </c>
      <c r="D33" t="s">
        <v>267</v>
      </c>
      <c r="E33" t="s">
        <v>33</v>
      </c>
      <c r="F33" t="s">
        <v>34</v>
      </c>
      <c r="G33" t="s">
        <v>18</v>
      </c>
      <c r="H33" t="s">
        <v>40</v>
      </c>
      <c r="I33" t="s">
        <v>20</v>
      </c>
      <c r="J33" t="s">
        <v>113</v>
      </c>
      <c r="K33" t="s">
        <v>29</v>
      </c>
      <c r="L33" t="s">
        <v>30</v>
      </c>
      <c r="M33" t="s">
        <v>24</v>
      </c>
      <c r="N33">
        <v>41853</v>
      </c>
      <c r="O33">
        <v>1.6</v>
      </c>
      <c r="P33">
        <v>2.62</v>
      </c>
      <c r="Q33">
        <f t="shared" si="4"/>
        <v>1.02</v>
      </c>
      <c r="R33">
        <v>10</v>
      </c>
      <c r="S33">
        <f t="shared" si="0"/>
        <v>26.200000000000003</v>
      </c>
      <c r="T33">
        <v>0.08</v>
      </c>
      <c r="U33">
        <f t="shared" si="1"/>
        <v>2.0960000000000001</v>
      </c>
      <c r="V33">
        <f t="shared" si="2"/>
        <v>24.104000000000003</v>
      </c>
      <c r="W33">
        <v>0.8</v>
      </c>
      <c r="X33" s="4">
        <f t="shared" si="3"/>
        <v>24.904000000000003</v>
      </c>
    </row>
    <row r="34" spans="1:24" ht="16.5" x14ac:dyDescent="0.3">
      <c r="A34" s="24" t="s">
        <v>890</v>
      </c>
      <c r="B34" s="25">
        <v>41879</v>
      </c>
      <c r="C34" s="26" t="s">
        <v>719</v>
      </c>
      <c r="D34" s="26" t="s">
        <v>88</v>
      </c>
      <c r="E34" s="26" t="s">
        <v>16</v>
      </c>
      <c r="F34" s="26" t="s">
        <v>17</v>
      </c>
      <c r="G34" s="26" t="s">
        <v>47</v>
      </c>
      <c r="H34" s="26" t="s">
        <v>89</v>
      </c>
      <c r="I34" s="26" t="s">
        <v>41</v>
      </c>
      <c r="J34" s="26" t="s">
        <v>183</v>
      </c>
      <c r="K34" s="26" t="s">
        <v>22</v>
      </c>
      <c r="L34" s="26" t="s">
        <v>59</v>
      </c>
      <c r="M34" s="26" t="s">
        <v>60</v>
      </c>
      <c r="N34" s="25">
        <v>41879</v>
      </c>
      <c r="O34" s="27">
        <v>278.99</v>
      </c>
      <c r="P34" s="27">
        <v>449.99</v>
      </c>
      <c r="Q34" s="27">
        <f t="shared" si="4"/>
        <v>171</v>
      </c>
      <c r="R34" s="28">
        <v>15</v>
      </c>
      <c r="S34" s="27">
        <f t="shared" si="0"/>
        <v>6749.85</v>
      </c>
      <c r="T34" s="29">
        <v>0.04</v>
      </c>
      <c r="U34" s="30">
        <f t="shared" si="1"/>
        <v>269.99400000000003</v>
      </c>
      <c r="V34" s="30">
        <f t="shared" si="2"/>
        <v>6479.8560000000007</v>
      </c>
      <c r="W34" s="27">
        <v>49</v>
      </c>
      <c r="X34" s="4">
        <f t="shared" si="3"/>
        <v>6528.8560000000007</v>
      </c>
    </row>
    <row r="35" spans="1:24" ht="16.5" x14ac:dyDescent="0.3">
      <c r="A35" t="s">
        <v>891</v>
      </c>
      <c r="B35">
        <v>41879</v>
      </c>
      <c r="C35" t="s">
        <v>719</v>
      </c>
      <c r="D35" t="s">
        <v>88</v>
      </c>
      <c r="E35" t="s">
        <v>16</v>
      </c>
      <c r="F35" t="s">
        <v>17</v>
      </c>
      <c r="G35" t="s">
        <v>47</v>
      </c>
      <c r="H35" t="s">
        <v>89</v>
      </c>
      <c r="I35" t="s">
        <v>41</v>
      </c>
      <c r="J35" t="s">
        <v>143</v>
      </c>
      <c r="K35" t="s">
        <v>29</v>
      </c>
      <c r="L35" t="s">
        <v>30</v>
      </c>
      <c r="M35" t="s">
        <v>24</v>
      </c>
      <c r="N35">
        <v>41880</v>
      </c>
      <c r="O35">
        <v>2.52</v>
      </c>
      <c r="P35">
        <v>4</v>
      </c>
      <c r="Q35">
        <f t="shared" si="4"/>
        <v>1.48</v>
      </c>
      <c r="R35">
        <v>14</v>
      </c>
      <c r="S35">
        <f t="shared" si="0"/>
        <v>56</v>
      </c>
      <c r="T35">
        <v>0.06</v>
      </c>
      <c r="U35">
        <f t="shared" si="1"/>
        <v>3.36</v>
      </c>
      <c r="V35">
        <f t="shared" si="2"/>
        <v>52.64</v>
      </c>
      <c r="W35">
        <v>1.3</v>
      </c>
      <c r="X35" s="4">
        <f t="shared" si="3"/>
        <v>53.94</v>
      </c>
    </row>
    <row r="36" spans="1:24" ht="16.5" x14ac:dyDescent="0.3">
      <c r="A36" s="24" t="s">
        <v>892</v>
      </c>
      <c r="B36" s="25">
        <v>41889</v>
      </c>
      <c r="C36" s="26" t="s">
        <v>704</v>
      </c>
      <c r="D36" s="26" t="s">
        <v>185</v>
      </c>
      <c r="E36" s="26" t="s">
        <v>33</v>
      </c>
      <c r="F36" s="26" t="s">
        <v>34</v>
      </c>
      <c r="G36" s="26" t="s">
        <v>18</v>
      </c>
      <c r="H36" s="26" t="s">
        <v>72</v>
      </c>
      <c r="I36" s="26" t="s">
        <v>49</v>
      </c>
      <c r="J36" s="26" t="s">
        <v>117</v>
      </c>
      <c r="K36" s="26" t="s">
        <v>29</v>
      </c>
      <c r="L36" s="26" t="s">
        <v>23</v>
      </c>
      <c r="M36" s="26" t="s">
        <v>24</v>
      </c>
      <c r="N36" s="25">
        <v>41889</v>
      </c>
      <c r="O36" s="27">
        <v>1.18</v>
      </c>
      <c r="P36" s="27">
        <v>1.88</v>
      </c>
      <c r="Q36" s="27">
        <f t="shared" si="4"/>
        <v>0.7</v>
      </c>
      <c r="R36" s="28">
        <v>47</v>
      </c>
      <c r="S36" s="27">
        <f t="shared" si="0"/>
        <v>88.36</v>
      </c>
      <c r="T36" s="29">
        <v>0.06</v>
      </c>
      <c r="U36" s="30">
        <f t="shared" si="1"/>
        <v>5.3015999999999996</v>
      </c>
      <c r="V36" s="30">
        <f t="shared" si="2"/>
        <v>83.058400000000006</v>
      </c>
      <c r="W36" s="27">
        <v>1.49</v>
      </c>
      <c r="X36" s="4">
        <f t="shared" si="3"/>
        <v>84.548400000000001</v>
      </c>
    </row>
    <row r="37" spans="1:24" ht="16.5" x14ac:dyDescent="0.3">
      <c r="A37" t="s">
        <v>893</v>
      </c>
      <c r="B37">
        <v>41889</v>
      </c>
      <c r="C37" t="s">
        <v>704</v>
      </c>
      <c r="D37" t="s">
        <v>185</v>
      </c>
      <c r="E37" t="s">
        <v>33</v>
      </c>
      <c r="F37" t="s">
        <v>34</v>
      </c>
      <c r="G37" t="s">
        <v>18</v>
      </c>
      <c r="H37" t="s">
        <v>72</v>
      </c>
      <c r="I37" t="s">
        <v>49</v>
      </c>
      <c r="J37" t="s">
        <v>375</v>
      </c>
      <c r="K37" t="s">
        <v>29</v>
      </c>
      <c r="L37" t="s">
        <v>30</v>
      </c>
      <c r="M37" t="s">
        <v>24</v>
      </c>
      <c r="N37">
        <v>41891</v>
      </c>
      <c r="O37">
        <v>1.31</v>
      </c>
      <c r="P37">
        <v>2.84</v>
      </c>
      <c r="Q37">
        <f t="shared" si="4"/>
        <v>1.5299999999999998</v>
      </c>
      <c r="R37">
        <v>39</v>
      </c>
      <c r="S37">
        <f t="shared" si="0"/>
        <v>110.75999999999999</v>
      </c>
      <c r="T37">
        <v>0.08</v>
      </c>
      <c r="U37">
        <f t="shared" si="1"/>
        <v>8.8607999999999993</v>
      </c>
      <c r="V37">
        <f t="shared" si="2"/>
        <v>101.89919999999999</v>
      </c>
      <c r="W37">
        <v>0.93</v>
      </c>
      <c r="X37" s="4">
        <f t="shared" si="3"/>
        <v>102.8292</v>
      </c>
    </row>
    <row r="38" spans="1:24" ht="16.5" x14ac:dyDescent="0.3">
      <c r="A38" s="24" t="s">
        <v>894</v>
      </c>
      <c r="B38" s="25">
        <v>41903</v>
      </c>
      <c r="C38" s="26" t="s">
        <v>400</v>
      </c>
      <c r="D38" s="26" t="s">
        <v>199</v>
      </c>
      <c r="E38" s="26" t="s">
        <v>16</v>
      </c>
      <c r="F38" s="26" t="s">
        <v>17</v>
      </c>
      <c r="G38" s="26" t="s">
        <v>26</v>
      </c>
      <c r="H38" s="26" t="s">
        <v>19</v>
      </c>
      <c r="I38" s="26" t="s">
        <v>27</v>
      </c>
      <c r="J38" s="26" t="s">
        <v>317</v>
      </c>
      <c r="K38" s="26" t="s">
        <v>22</v>
      </c>
      <c r="L38" s="26" t="s">
        <v>23</v>
      </c>
      <c r="M38" s="26" t="s">
        <v>24</v>
      </c>
      <c r="N38" s="25">
        <v>41905</v>
      </c>
      <c r="O38" s="27">
        <v>19.78</v>
      </c>
      <c r="P38" s="27">
        <v>45.99</v>
      </c>
      <c r="Q38" s="27">
        <f t="shared" si="4"/>
        <v>26.21</v>
      </c>
      <c r="R38" s="28">
        <v>23</v>
      </c>
      <c r="S38" s="27">
        <f t="shared" si="0"/>
        <v>1057.77</v>
      </c>
      <c r="T38" s="29">
        <v>0.1</v>
      </c>
      <c r="U38" s="30">
        <f t="shared" si="1"/>
        <v>105.777</v>
      </c>
      <c r="V38" s="30">
        <f t="shared" si="2"/>
        <v>951.99299999999994</v>
      </c>
      <c r="W38" s="27">
        <v>4.99</v>
      </c>
      <c r="X38" s="4">
        <f t="shared" si="3"/>
        <v>956.98299999999995</v>
      </c>
    </row>
    <row r="39" spans="1:24" ht="16.5" x14ac:dyDescent="0.3">
      <c r="A39" t="s">
        <v>895</v>
      </c>
      <c r="B39">
        <v>41903</v>
      </c>
      <c r="C39" t="s">
        <v>400</v>
      </c>
      <c r="D39" t="s">
        <v>199</v>
      </c>
      <c r="E39" t="s">
        <v>16</v>
      </c>
      <c r="F39" t="s">
        <v>17</v>
      </c>
      <c r="G39" t="s">
        <v>26</v>
      </c>
      <c r="H39" t="s">
        <v>19</v>
      </c>
      <c r="I39" t="s">
        <v>27</v>
      </c>
      <c r="J39" t="s">
        <v>28</v>
      </c>
      <c r="K39" t="s">
        <v>29</v>
      </c>
      <c r="L39" t="s">
        <v>30</v>
      </c>
      <c r="M39" t="s">
        <v>24</v>
      </c>
      <c r="N39">
        <v>41904</v>
      </c>
      <c r="O39">
        <v>0.93</v>
      </c>
      <c r="P39">
        <v>1.48</v>
      </c>
      <c r="Q39">
        <f t="shared" si="4"/>
        <v>0.54999999999999993</v>
      </c>
      <c r="R39">
        <v>33</v>
      </c>
      <c r="S39">
        <f t="shared" si="0"/>
        <v>48.839999999999996</v>
      </c>
      <c r="T39">
        <v>0.06</v>
      </c>
      <c r="U39">
        <f t="shared" si="1"/>
        <v>2.9303999999999997</v>
      </c>
      <c r="V39">
        <f t="shared" si="2"/>
        <v>45.909599999999998</v>
      </c>
      <c r="W39">
        <v>0.7</v>
      </c>
      <c r="X39" s="4">
        <f t="shared" si="3"/>
        <v>46.6096</v>
      </c>
    </row>
    <row r="40" spans="1:24" ht="16.5" x14ac:dyDescent="0.3">
      <c r="A40" s="24" t="s">
        <v>896</v>
      </c>
      <c r="B40" s="25">
        <v>41929</v>
      </c>
      <c r="C40" s="26" t="s">
        <v>710</v>
      </c>
      <c r="D40" s="26" t="s">
        <v>244</v>
      </c>
      <c r="E40" s="26" t="s">
        <v>16</v>
      </c>
      <c r="F40" s="26" t="s">
        <v>17</v>
      </c>
      <c r="G40" s="26" t="s">
        <v>18</v>
      </c>
      <c r="H40" s="26" t="s">
        <v>19</v>
      </c>
      <c r="I40" s="26" t="s">
        <v>27</v>
      </c>
      <c r="J40" s="26" t="s">
        <v>85</v>
      </c>
      <c r="K40" s="26" t="s">
        <v>29</v>
      </c>
      <c r="L40" s="26" t="s">
        <v>55</v>
      </c>
      <c r="M40" s="26" t="s">
        <v>24</v>
      </c>
      <c r="N40" s="25">
        <v>41929</v>
      </c>
      <c r="O40" s="27">
        <v>5.19</v>
      </c>
      <c r="P40" s="27">
        <v>12.98</v>
      </c>
      <c r="Q40" s="27">
        <f t="shared" si="4"/>
        <v>7.79</v>
      </c>
      <c r="R40" s="28">
        <v>11</v>
      </c>
      <c r="S40" s="27">
        <f t="shared" si="0"/>
        <v>142.78</v>
      </c>
      <c r="T40" s="29">
        <v>0.08</v>
      </c>
      <c r="U40" s="30">
        <f t="shared" si="1"/>
        <v>11.4224</v>
      </c>
      <c r="V40" s="30">
        <f t="shared" si="2"/>
        <v>131.35759999999999</v>
      </c>
      <c r="W40" s="27">
        <v>3.14</v>
      </c>
      <c r="X40" s="4">
        <f t="shared" si="3"/>
        <v>134.49759999999998</v>
      </c>
    </row>
    <row r="41" spans="1:24" ht="16.5" x14ac:dyDescent="0.3">
      <c r="A41" t="s">
        <v>897</v>
      </c>
      <c r="B41">
        <v>41929</v>
      </c>
      <c r="C41" t="s">
        <v>710</v>
      </c>
      <c r="D41" t="s">
        <v>244</v>
      </c>
      <c r="E41" t="s">
        <v>16</v>
      </c>
      <c r="F41" t="s">
        <v>17</v>
      </c>
      <c r="G41" t="s">
        <v>18</v>
      </c>
      <c r="H41" t="s">
        <v>19</v>
      </c>
      <c r="I41" t="s">
        <v>27</v>
      </c>
      <c r="J41" t="s">
        <v>143</v>
      </c>
      <c r="K41" t="s">
        <v>29</v>
      </c>
      <c r="L41" t="s">
        <v>30</v>
      </c>
      <c r="M41" t="s">
        <v>24</v>
      </c>
      <c r="N41">
        <v>41931</v>
      </c>
      <c r="O41">
        <v>2.52</v>
      </c>
      <c r="P41">
        <v>4</v>
      </c>
      <c r="Q41">
        <f t="shared" si="4"/>
        <v>1.48</v>
      </c>
      <c r="R41">
        <v>19</v>
      </c>
      <c r="S41">
        <f t="shared" si="0"/>
        <v>76</v>
      </c>
      <c r="T41">
        <v>0.01</v>
      </c>
      <c r="U41">
        <f t="shared" si="1"/>
        <v>0.76</v>
      </c>
      <c r="V41">
        <f t="shared" si="2"/>
        <v>75.239999999999995</v>
      </c>
      <c r="W41">
        <v>1.3</v>
      </c>
      <c r="X41" s="4">
        <f t="shared" si="3"/>
        <v>76.539999999999992</v>
      </c>
    </row>
    <row r="42" spans="1:24" ht="16.5" x14ac:dyDescent="0.3">
      <c r="A42" s="24" t="s">
        <v>898</v>
      </c>
      <c r="B42" s="25">
        <v>42000</v>
      </c>
      <c r="C42" s="26" t="s">
        <v>262</v>
      </c>
      <c r="D42" s="26" t="s">
        <v>201</v>
      </c>
      <c r="E42" s="26" t="s">
        <v>33</v>
      </c>
      <c r="F42" s="26" t="s">
        <v>34</v>
      </c>
      <c r="G42" s="26" t="s">
        <v>39</v>
      </c>
      <c r="H42" s="26" t="s">
        <v>139</v>
      </c>
      <c r="I42" s="26" t="s">
        <v>41</v>
      </c>
      <c r="J42" s="26" t="s">
        <v>164</v>
      </c>
      <c r="K42" s="26" t="s">
        <v>29</v>
      </c>
      <c r="L42" s="26" t="s">
        <v>23</v>
      </c>
      <c r="M42" s="26" t="s">
        <v>24</v>
      </c>
      <c r="N42" s="25">
        <v>42000</v>
      </c>
      <c r="O42" s="27">
        <v>14.95</v>
      </c>
      <c r="P42" s="27">
        <v>34.76</v>
      </c>
      <c r="Q42" s="27">
        <f t="shared" si="4"/>
        <v>19.809999999999999</v>
      </c>
      <c r="R42" s="28">
        <v>10</v>
      </c>
      <c r="S42" s="27">
        <f t="shared" si="0"/>
        <v>347.59999999999997</v>
      </c>
      <c r="T42" s="29">
        <v>0.03</v>
      </c>
      <c r="U42" s="30">
        <f t="shared" si="1"/>
        <v>10.427999999999999</v>
      </c>
      <c r="V42" s="30">
        <f t="shared" si="2"/>
        <v>337.17199999999997</v>
      </c>
      <c r="W42" s="27">
        <v>8.2200000000000006</v>
      </c>
      <c r="X42" s="4">
        <f t="shared" si="3"/>
        <v>345.392</v>
      </c>
    </row>
    <row r="43" spans="1:24" ht="16.5" x14ac:dyDescent="0.3">
      <c r="A43" t="s">
        <v>899</v>
      </c>
      <c r="B43">
        <v>42000</v>
      </c>
      <c r="C43" t="s">
        <v>262</v>
      </c>
      <c r="D43" t="s">
        <v>201</v>
      </c>
      <c r="E43" t="s">
        <v>33</v>
      </c>
      <c r="F43" t="s">
        <v>34</v>
      </c>
      <c r="G43" t="s">
        <v>39</v>
      </c>
      <c r="H43" t="s">
        <v>139</v>
      </c>
      <c r="I43" t="s">
        <v>41</v>
      </c>
      <c r="J43" t="s">
        <v>276</v>
      </c>
      <c r="K43" t="s">
        <v>29</v>
      </c>
      <c r="L43" t="s">
        <v>30</v>
      </c>
      <c r="M43" t="s">
        <v>24</v>
      </c>
      <c r="N43">
        <v>42002</v>
      </c>
      <c r="O43">
        <v>2.31</v>
      </c>
      <c r="P43">
        <v>3.78</v>
      </c>
      <c r="Q43">
        <f t="shared" si="4"/>
        <v>1.4699999999999998</v>
      </c>
      <c r="R43">
        <v>41</v>
      </c>
      <c r="S43">
        <f t="shared" si="0"/>
        <v>154.97999999999999</v>
      </c>
      <c r="T43">
        <v>0.02</v>
      </c>
      <c r="U43">
        <f t="shared" si="1"/>
        <v>3.0995999999999997</v>
      </c>
      <c r="V43">
        <f t="shared" si="2"/>
        <v>151.88039999999998</v>
      </c>
      <c r="W43">
        <v>0.71</v>
      </c>
      <c r="X43" s="4">
        <f t="shared" si="3"/>
        <v>152.59039999999999</v>
      </c>
    </row>
    <row r="44" spans="1:24" ht="16.5" x14ac:dyDescent="0.3">
      <c r="A44" s="24" t="s">
        <v>900</v>
      </c>
      <c r="B44" s="25">
        <v>42024</v>
      </c>
      <c r="C44" s="26" t="s">
        <v>200</v>
      </c>
      <c r="D44" s="26" t="s">
        <v>201</v>
      </c>
      <c r="E44" s="26" t="s">
        <v>33</v>
      </c>
      <c r="F44" s="26" t="s">
        <v>34</v>
      </c>
      <c r="G44" s="26" t="s">
        <v>26</v>
      </c>
      <c r="H44" s="26" t="s">
        <v>139</v>
      </c>
      <c r="I44" s="26" t="s">
        <v>49</v>
      </c>
      <c r="J44" s="26" t="s">
        <v>672</v>
      </c>
      <c r="K44" s="26" t="s">
        <v>29</v>
      </c>
      <c r="L44" s="26" t="s">
        <v>30</v>
      </c>
      <c r="M44" s="26" t="s">
        <v>24</v>
      </c>
      <c r="N44" s="25">
        <v>42025</v>
      </c>
      <c r="O44" s="27">
        <v>4.4800000000000004</v>
      </c>
      <c r="P44" s="27">
        <v>8.14</v>
      </c>
      <c r="Q44" s="27">
        <f t="shared" si="4"/>
        <v>3.66</v>
      </c>
      <c r="R44" s="28">
        <v>23</v>
      </c>
      <c r="S44" s="27">
        <f t="shared" si="0"/>
        <v>187.22000000000003</v>
      </c>
      <c r="T44" s="29">
        <v>7.0000000000000007E-2</v>
      </c>
      <c r="U44" s="30">
        <f t="shared" si="1"/>
        <v>13.105400000000003</v>
      </c>
      <c r="V44" s="30">
        <f t="shared" si="2"/>
        <v>174.11460000000002</v>
      </c>
      <c r="W44" s="27">
        <v>3.12</v>
      </c>
      <c r="X44" s="4">
        <f t="shared" si="3"/>
        <v>177.23460000000003</v>
      </c>
    </row>
    <row r="45" spans="1:24" ht="16.5" x14ac:dyDescent="0.3">
      <c r="A45" t="s">
        <v>901</v>
      </c>
      <c r="B45">
        <v>42024</v>
      </c>
      <c r="C45" t="s">
        <v>200</v>
      </c>
      <c r="D45" t="s">
        <v>201</v>
      </c>
      <c r="E45" t="s">
        <v>33</v>
      </c>
      <c r="F45" t="s">
        <v>34</v>
      </c>
      <c r="G45" t="s">
        <v>26</v>
      </c>
      <c r="H45" t="s">
        <v>139</v>
      </c>
      <c r="I45" t="s">
        <v>49</v>
      </c>
      <c r="J45" t="s">
        <v>117</v>
      </c>
      <c r="K45" t="s">
        <v>29</v>
      </c>
      <c r="L45" t="s">
        <v>23</v>
      </c>
      <c r="M45" t="s">
        <v>24</v>
      </c>
      <c r="N45">
        <v>42025</v>
      </c>
      <c r="O45">
        <v>1.18</v>
      </c>
      <c r="P45">
        <v>1.88</v>
      </c>
      <c r="Q45">
        <f t="shared" si="4"/>
        <v>0.7</v>
      </c>
      <c r="R45">
        <v>33</v>
      </c>
      <c r="S45">
        <f t="shared" si="0"/>
        <v>62.04</v>
      </c>
      <c r="T45">
        <v>0.05</v>
      </c>
      <c r="U45">
        <f t="shared" si="1"/>
        <v>3.1020000000000003</v>
      </c>
      <c r="V45">
        <f t="shared" si="2"/>
        <v>58.938000000000002</v>
      </c>
      <c r="W45">
        <v>1.49</v>
      </c>
      <c r="X45" s="4">
        <f t="shared" si="3"/>
        <v>60.428000000000004</v>
      </c>
    </row>
    <row r="46" spans="1:24" ht="16.5" x14ac:dyDescent="0.3">
      <c r="A46" s="24" t="s">
        <v>902</v>
      </c>
      <c r="B46" s="25">
        <v>42026</v>
      </c>
      <c r="C46" s="26" t="s">
        <v>383</v>
      </c>
      <c r="D46" s="26" t="s">
        <v>149</v>
      </c>
      <c r="E46" s="26" t="s">
        <v>33</v>
      </c>
      <c r="F46" s="26" t="s">
        <v>34</v>
      </c>
      <c r="G46" s="26" t="s">
        <v>47</v>
      </c>
      <c r="H46" s="26" t="s">
        <v>150</v>
      </c>
      <c r="I46" s="26" t="s">
        <v>63</v>
      </c>
      <c r="J46" s="26" t="s">
        <v>81</v>
      </c>
      <c r="K46" s="26" t="s">
        <v>22</v>
      </c>
      <c r="L46" s="26" t="s">
        <v>82</v>
      </c>
      <c r="M46" s="26" t="s">
        <v>24</v>
      </c>
      <c r="N46" s="25">
        <v>42027</v>
      </c>
      <c r="O46" s="27">
        <v>8.82</v>
      </c>
      <c r="P46" s="27">
        <v>20.99</v>
      </c>
      <c r="Q46" s="27">
        <f t="shared" si="4"/>
        <v>12.169999999999998</v>
      </c>
      <c r="R46" s="28">
        <v>3</v>
      </c>
      <c r="S46" s="27">
        <f t="shared" si="0"/>
        <v>62.97</v>
      </c>
      <c r="T46" s="29">
        <v>0.01</v>
      </c>
      <c r="U46" s="30">
        <f t="shared" si="1"/>
        <v>0.62970000000000004</v>
      </c>
      <c r="V46" s="30">
        <f t="shared" si="2"/>
        <v>62.340299999999999</v>
      </c>
      <c r="W46" s="27">
        <v>4.8099999999999996</v>
      </c>
      <c r="X46" s="4">
        <f t="shared" si="3"/>
        <v>67.150300000000001</v>
      </c>
    </row>
    <row r="47" spans="1:24" ht="16.5" x14ac:dyDescent="0.3">
      <c r="A47" t="s">
        <v>903</v>
      </c>
      <c r="B47">
        <v>42026</v>
      </c>
      <c r="C47" t="s">
        <v>383</v>
      </c>
      <c r="D47" t="s">
        <v>149</v>
      </c>
      <c r="E47" t="s">
        <v>33</v>
      </c>
      <c r="F47" t="s">
        <v>34</v>
      </c>
      <c r="G47" t="s">
        <v>47</v>
      </c>
      <c r="H47" t="s">
        <v>150</v>
      </c>
      <c r="I47" t="s">
        <v>63</v>
      </c>
      <c r="J47" t="s">
        <v>285</v>
      </c>
      <c r="K47" t="s">
        <v>29</v>
      </c>
      <c r="L47" t="s">
        <v>23</v>
      </c>
      <c r="M47" t="s">
        <v>86</v>
      </c>
      <c r="N47">
        <v>42026</v>
      </c>
      <c r="O47">
        <v>13.88</v>
      </c>
      <c r="P47">
        <v>22.38</v>
      </c>
      <c r="Q47">
        <f t="shared" si="4"/>
        <v>8.4999999999999982</v>
      </c>
      <c r="R47">
        <v>42</v>
      </c>
      <c r="S47">
        <f t="shared" si="0"/>
        <v>939.95999999999992</v>
      </c>
      <c r="T47">
        <v>7.0000000000000007E-2</v>
      </c>
      <c r="U47">
        <f t="shared" si="1"/>
        <v>65.797200000000004</v>
      </c>
      <c r="V47">
        <f t="shared" si="2"/>
        <v>874.16279999999995</v>
      </c>
      <c r="W47">
        <v>15.1</v>
      </c>
      <c r="X47" s="4">
        <f t="shared" si="3"/>
        <v>889.26279999999997</v>
      </c>
    </row>
    <row r="48" spans="1:24" ht="16.5" x14ac:dyDescent="0.3">
      <c r="A48" s="24" t="s">
        <v>903</v>
      </c>
      <c r="B48" s="25">
        <v>42026</v>
      </c>
      <c r="C48" s="26" t="s">
        <v>383</v>
      </c>
      <c r="D48" s="26" t="s">
        <v>149</v>
      </c>
      <c r="E48" s="26" t="s">
        <v>33</v>
      </c>
      <c r="F48" s="26" t="s">
        <v>34</v>
      </c>
      <c r="G48" s="26" t="s">
        <v>47</v>
      </c>
      <c r="H48" s="26" t="s">
        <v>150</v>
      </c>
      <c r="I48" s="26" t="s">
        <v>63</v>
      </c>
      <c r="J48" s="26" t="s">
        <v>21</v>
      </c>
      <c r="K48" s="26" t="s">
        <v>22</v>
      </c>
      <c r="L48" s="26" t="s">
        <v>23</v>
      </c>
      <c r="M48" s="26" t="s">
        <v>24</v>
      </c>
      <c r="N48" s="25">
        <v>42028</v>
      </c>
      <c r="O48" s="27">
        <v>6.39</v>
      </c>
      <c r="P48" s="27">
        <v>19.98</v>
      </c>
      <c r="Q48" s="27">
        <f t="shared" si="4"/>
        <v>13.59</v>
      </c>
      <c r="R48" s="28">
        <v>45</v>
      </c>
      <c r="S48" s="27">
        <f t="shared" si="0"/>
        <v>899.1</v>
      </c>
      <c r="T48" s="29">
        <v>0.06</v>
      </c>
      <c r="U48" s="30">
        <f t="shared" si="1"/>
        <v>53.945999999999998</v>
      </c>
      <c r="V48" s="30">
        <f t="shared" si="2"/>
        <v>845.154</v>
      </c>
      <c r="W48" s="27">
        <v>4</v>
      </c>
      <c r="X48" s="4">
        <f t="shared" si="3"/>
        <v>849.154</v>
      </c>
    </row>
    <row r="49" spans="1:24" ht="16.5" x14ac:dyDescent="0.3">
      <c r="A49" t="s">
        <v>904</v>
      </c>
      <c r="B49">
        <v>42053</v>
      </c>
      <c r="C49" t="s">
        <v>658</v>
      </c>
      <c r="D49" t="s">
        <v>398</v>
      </c>
      <c r="E49" t="s">
        <v>16</v>
      </c>
      <c r="F49" t="s">
        <v>17</v>
      </c>
      <c r="G49" t="s">
        <v>18</v>
      </c>
      <c r="H49" t="s">
        <v>19</v>
      </c>
      <c r="I49" t="s">
        <v>41</v>
      </c>
      <c r="J49" t="s">
        <v>632</v>
      </c>
      <c r="K49" t="s">
        <v>29</v>
      </c>
      <c r="L49" t="s">
        <v>23</v>
      </c>
      <c r="M49" t="s">
        <v>24</v>
      </c>
      <c r="N49">
        <v>42056</v>
      </c>
      <c r="O49">
        <v>3.37</v>
      </c>
      <c r="P49">
        <v>5.53</v>
      </c>
      <c r="Q49">
        <f t="shared" si="4"/>
        <v>2.16</v>
      </c>
      <c r="R49">
        <v>12</v>
      </c>
      <c r="S49">
        <f t="shared" si="0"/>
        <v>66.36</v>
      </c>
      <c r="T49">
        <v>0.06</v>
      </c>
      <c r="U49">
        <f t="shared" si="1"/>
        <v>3.9815999999999998</v>
      </c>
      <c r="V49">
        <f t="shared" si="2"/>
        <v>62.378399999999999</v>
      </c>
      <c r="W49">
        <v>6.98</v>
      </c>
      <c r="X49" s="4">
        <f t="shared" si="3"/>
        <v>69.358400000000003</v>
      </c>
    </row>
    <row r="50" spans="1:24" ht="16.5" x14ac:dyDescent="0.3">
      <c r="A50" s="24" t="s">
        <v>905</v>
      </c>
      <c r="B50" s="25">
        <v>42053</v>
      </c>
      <c r="C50" s="26" t="s">
        <v>658</v>
      </c>
      <c r="D50" s="26" t="s">
        <v>398</v>
      </c>
      <c r="E50" s="26" t="s">
        <v>16</v>
      </c>
      <c r="F50" s="26" t="s">
        <v>17</v>
      </c>
      <c r="G50" s="26" t="s">
        <v>18</v>
      </c>
      <c r="H50" s="26" t="s">
        <v>19</v>
      </c>
      <c r="I50" s="26" t="s">
        <v>41</v>
      </c>
      <c r="J50" s="26" t="s">
        <v>73</v>
      </c>
      <c r="K50" s="26" t="s">
        <v>29</v>
      </c>
      <c r="L50" s="26" t="s">
        <v>30</v>
      </c>
      <c r="M50" s="26" t="s">
        <v>24</v>
      </c>
      <c r="N50" s="25">
        <v>42054</v>
      </c>
      <c r="O50" s="27">
        <v>2.16</v>
      </c>
      <c r="P50" s="27">
        <v>3.85</v>
      </c>
      <c r="Q50" s="27">
        <f t="shared" si="4"/>
        <v>1.69</v>
      </c>
      <c r="R50" s="28">
        <v>12</v>
      </c>
      <c r="S50" s="27">
        <f t="shared" si="0"/>
        <v>46.2</v>
      </c>
      <c r="T50" s="29">
        <v>0.1</v>
      </c>
      <c r="U50" s="30">
        <f t="shared" si="1"/>
        <v>4.62</v>
      </c>
      <c r="V50" s="30">
        <f t="shared" si="2"/>
        <v>41.580000000000005</v>
      </c>
      <c r="W50" s="27">
        <v>0.7</v>
      </c>
      <c r="X50" s="4">
        <f t="shared" si="3"/>
        <v>42.280000000000008</v>
      </c>
    </row>
    <row r="51" spans="1:24" ht="16.5" x14ac:dyDescent="0.3">
      <c r="A51" t="s">
        <v>906</v>
      </c>
      <c r="B51">
        <v>42119</v>
      </c>
      <c r="C51" t="s">
        <v>625</v>
      </c>
      <c r="D51" t="s">
        <v>244</v>
      </c>
      <c r="E51" t="s">
        <v>16</v>
      </c>
      <c r="F51" t="s">
        <v>17</v>
      </c>
      <c r="G51" t="s">
        <v>39</v>
      </c>
      <c r="H51" t="s">
        <v>19</v>
      </c>
      <c r="I51" t="s">
        <v>63</v>
      </c>
      <c r="J51" t="s">
        <v>152</v>
      </c>
      <c r="K51" t="s">
        <v>29</v>
      </c>
      <c r="L51" t="s">
        <v>30</v>
      </c>
      <c r="M51" t="s">
        <v>24</v>
      </c>
      <c r="N51">
        <v>42120</v>
      </c>
      <c r="O51">
        <v>0.24</v>
      </c>
      <c r="P51">
        <v>1.26</v>
      </c>
      <c r="Q51">
        <f t="shared" si="4"/>
        <v>1.02</v>
      </c>
      <c r="R51">
        <v>35</v>
      </c>
      <c r="S51">
        <f t="shared" si="0"/>
        <v>44.1</v>
      </c>
      <c r="T51">
        <v>0.1</v>
      </c>
      <c r="U51">
        <f t="shared" si="1"/>
        <v>4.41</v>
      </c>
      <c r="V51">
        <f t="shared" si="2"/>
        <v>39.69</v>
      </c>
      <c r="W51">
        <v>0.7</v>
      </c>
      <c r="X51" s="4">
        <f t="shared" si="3"/>
        <v>40.39</v>
      </c>
    </row>
    <row r="52" spans="1:24" ht="16.5" x14ac:dyDescent="0.3">
      <c r="A52" s="24" t="s">
        <v>907</v>
      </c>
      <c r="B52" s="25">
        <v>42119</v>
      </c>
      <c r="C52" s="26" t="s">
        <v>625</v>
      </c>
      <c r="D52" s="26" t="s">
        <v>244</v>
      </c>
      <c r="E52" s="26" t="s">
        <v>16</v>
      </c>
      <c r="F52" s="26" t="s">
        <v>17</v>
      </c>
      <c r="G52" s="26" t="s">
        <v>39</v>
      </c>
      <c r="H52" s="26" t="s">
        <v>19</v>
      </c>
      <c r="I52" s="26" t="s">
        <v>63</v>
      </c>
      <c r="J52" s="26" t="s">
        <v>154</v>
      </c>
      <c r="K52" s="26" t="s">
        <v>29</v>
      </c>
      <c r="L52" s="26" t="s">
        <v>30</v>
      </c>
      <c r="M52" s="26" t="s">
        <v>24</v>
      </c>
      <c r="N52" s="25">
        <v>42121</v>
      </c>
      <c r="O52" s="27">
        <v>2.39</v>
      </c>
      <c r="P52" s="27">
        <v>4.26</v>
      </c>
      <c r="Q52" s="27">
        <f t="shared" si="4"/>
        <v>1.8699999999999997</v>
      </c>
      <c r="R52" s="28">
        <v>8</v>
      </c>
      <c r="S52" s="27">
        <f t="shared" si="0"/>
        <v>34.08</v>
      </c>
      <c r="T52" s="29">
        <v>0.1</v>
      </c>
      <c r="U52" s="30">
        <f t="shared" si="1"/>
        <v>3.4079999999999999</v>
      </c>
      <c r="V52" s="30">
        <f t="shared" si="2"/>
        <v>30.671999999999997</v>
      </c>
      <c r="W52" s="27">
        <v>1.2</v>
      </c>
      <c r="X52" s="4">
        <f t="shared" si="3"/>
        <v>31.871999999999996</v>
      </c>
    </row>
    <row r="53" spans="1:24" ht="16.5" x14ac:dyDescent="0.3">
      <c r="A53" t="s">
        <v>908</v>
      </c>
      <c r="B53">
        <v>42135</v>
      </c>
      <c r="C53" t="s">
        <v>617</v>
      </c>
      <c r="D53" t="s">
        <v>135</v>
      </c>
      <c r="E53" t="s">
        <v>33</v>
      </c>
      <c r="F53" t="s">
        <v>34</v>
      </c>
      <c r="G53" t="s">
        <v>47</v>
      </c>
      <c r="H53" t="s">
        <v>48</v>
      </c>
      <c r="I53" t="s">
        <v>27</v>
      </c>
      <c r="J53" t="s">
        <v>141</v>
      </c>
      <c r="K53" t="s">
        <v>29</v>
      </c>
      <c r="L53" t="s">
        <v>55</v>
      </c>
      <c r="M53" t="s">
        <v>24</v>
      </c>
      <c r="N53">
        <v>42137</v>
      </c>
      <c r="O53">
        <v>4.1900000000000004</v>
      </c>
      <c r="P53">
        <v>10.23</v>
      </c>
      <c r="Q53">
        <f t="shared" si="4"/>
        <v>6.04</v>
      </c>
      <c r="R53">
        <v>46</v>
      </c>
      <c r="S53">
        <f t="shared" si="0"/>
        <v>470.58000000000004</v>
      </c>
      <c r="T53">
        <v>0.05</v>
      </c>
      <c r="U53">
        <f t="shared" si="1"/>
        <v>23.529000000000003</v>
      </c>
      <c r="V53">
        <f t="shared" si="2"/>
        <v>447.05100000000004</v>
      </c>
      <c r="W53">
        <v>4.68</v>
      </c>
      <c r="X53" s="4">
        <f t="shared" si="3"/>
        <v>451.73100000000005</v>
      </c>
    </row>
    <row r="54" spans="1:24" ht="16.5" x14ac:dyDescent="0.3">
      <c r="A54" s="24" t="s">
        <v>909</v>
      </c>
      <c r="B54" s="25">
        <v>42135</v>
      </c>
      <c r="C54" s="26" t="s">
        <v>617</v>
      </c>
      <c r="D54" s="26" t="s">
        <v>135</v>
      </c>
      <c r="E54" s="26" t="s">
        <v>33</v>
      </c>
      <c r="F54" s="26" t="s">
        <v>34</v>
      </c>
      <c r="G54" s="26" t="s">
        <v>47</v>
      </c>
      <c r="H54" s="26" t="s">
        <v>48</v>
      </c>
      <c r="I54" s="26" t="s">
        <v>27</v>
      </c>
      <c r="J54" s="26" t="s">
        <v>239</v>
      </c>
      <c r="K54" s="26" t="s">
        <v>29</v>
      </c>
      <c r="L54" s="26" t="s">
        <v>23</v>
      </c>
      <c r="M54" s="26" t="s">
        <v>24</v>
      </c>
      <c r="N54" s="25">
        <v>42137</v>
      </c>
      <c r="O54" s="27">
        <v>3.65</v>
      </c>
      <c r="P54" s="27">
        <v>5.98</v>
      </c>
      <c r="Q54" s="27">
        <f t="shared" si="4"/>
        <v>2.3300000000000005</v>
      </c>
      <c r="R54" s="28">
        <v>4</v>
      </c>
      <c r="S54" s="27">
        <f t="shared" si="0"/>
        <v>23.92</v>
      </c>
      <c r="T54" s="29">
        <v>7.0000000000000007E-2</v>
      </c>
      <c r="U54" s="30">
        <f t="shared" si="1"/>
        <v>1.6744000000000003</v>
      </c>
      <c r="V54" s="30">
        <f t="shared" si="2"/>
        <v>22.245600000000003</v>
      </c>
      <c r="W54" s="27">
        <v>1.49</v>
      </c>
      <c r="X54" s="4">
        <f t="shared" si="3"/>
        <v>23.735600000000002</v>
      </c>
    </row>
    <row r="55" spans="1:24" ht="16.5" x14ac:dyDescent="0.3">
      <c r="A55" t="s">
        <v>910</v>
      </c>
      <c r="B55">
        <v>42180</v>
      </c>
      <c r="C55" t="s">
        <v>354</v>
      </c>
      <c r="D55" t="s">
        <v>355</v>
      </c>
      <c r="E55" t="s">
        <v>33</v>
      </c>
      <c r="F55" t="s">
        <v>34</v>
      </c>
      <c r="G55" t="s">
        <v>18</v>
      </c>
      <c r="H55" t="s">
        <v>93</v>
      </c>
      <c r="I55" t="s">
        <v>27</v>
      </c>
      <c r="J55" t="s">
        <v>160</v>
      </c>
      <c r="K55" t="s">
        <v>29</v>
      </c>
      <c r="L55" t="s">
        <v>30</v>
      </c>
      <c r="M55" t="s">
        <v>24</v>
      </c>
      <c r="N55">
        <v>42180</v>
      </c>
      <c r="O55">
        <v>1.0900000000000001</v>
      </c>
      <c r="P55">
        <v>2.6</v>
      </c>
      <c r="Q55">
        <f t="shared" si="4"/>
        <v>1.51</v>
      </c>
      <c r="R55">
        <v>26</v>
      </c>
      <c r="S55">
        <f t="shared" si="0"/>
        <v>67.600000000000009</v>
      </c>
      <c r="T55">
        <v>0.08</v>
      </c>
      <c r="U55">
        <f t="shared" si="1"/>
        <v>5.4080000000000004</v>
      </c>
      <c r="V55">
        <f t="shared" si="2"/>
        <v>62.192000000000007</v>
      </c>
      <c r="W55">
        <v>2.4</v>
      </c>
      <c r="X55" s="4">
        <f t="shared" si="3"/>
        <v>64.592000000000013</v>
      </c>
    </row>
    <row r="56" spans="1:24" ht="16.5" x14ac:dyDescent="0.3">
      <c r="A56" s="24" t="s">
        <v>911</v>
      </c>
      <c r="B56" s="25">
        <v>42180</v>
      </c>
      <c r="C56" s="26" t="s">
        <v>354</v>
      </c>
      <c r="D56" s="26" t="s">
        <v>355</v>
      </c>
      <c r="E56" s="26" t="s">
        <v>33</v>
      </c>
      <c r="F56" s="26" t="s">
        <v>34</v>
      </c>
      <c r="G56" s="26" t="s">
        <v>18</v>
      </c>
      <c r="H56" s="26" t="s">
        <v>93</v>
      </c>
      <c r="I56" s="26" t="s">
        <v>27</v>
      </c>
      <c r="J56" s="26" t="s">
        <v>563</v>
      </c>
      <c r="K56" s="26" t="s">
        <v>22</v>
      </c>
      <c r="L56" s="26" t="s">
        <v>23</v>
      </c>
      <c r="M56" s="26" t="s">
        <v>24</v>
      </c>
      <c r="N56" s="25">
        <v>42182</v>
      </c>
      <c r="O56" s="27">
        <v>42.11</v>
      </c>
      <c r="P56" s="27">
        <v>80.98</v>
      </c>
      <c r="Q56" s="27">
        <f t="shared" si="4"/>
        <v>38.870000000000005</v>
      </c>
      <c r="R56" s="28">
        <v>34</v>
      </c>
      <c r="S56" s="27">
        <f t="shared" si="0"/>
        <v>2753.32</v>
      </c>
      <c r="T56" s="29">
        <v>0.02</v>
      </c>
      <c r="U56" s="30">
        <f t="shared" si="1"/>
        <v>55.066400000000002</v>
      </c>
      <c r="V56" s="30">
        <f t="shared" si="2"/>
        <v>2698.2536</v>
      </c>
      <c r="W56" s="27">
        <v>7.18</v>
      </c>
      <c r="X56" s="4">
        <f t="shared" si="3"/>
        <v>2705.4335999999998</v>
      </c>
    </row>
    <row r="57" spans="1:24" ht="16.5" x14ac:dyDescent="0.3">
      <c r="A57" t="s">
        <v>912</v>
      </c>
      <c r="B57">
        <v>42210</v>
      </c>
      <c r="C57" t="s">
        <v>525</v>
      </c>
      <c r="D57" t="s">
        <v>196</v>
      </c>
      <c r="E57" t="s">
        <v>16</v>
      </c>
      <c r="F57" t="s">
        <v>17</v>
      </c>
      <c r="G57" t="s">
        <v>18</v>
      </c>
      <c r="H57" t="s">
        <v>89</v>
      </c>
      <c r="I57" t="s">
        <v>41</v>
      </c>
      <c r="J57" t="s">
        <v>568</v>
      </c>
      <c r="K57" t="s">
        <v>29</v>
      </c>
      <c r="L57" t="s">
        <v>30</v>
      </c>
      <c r="M57" t="s">
        <v>86</v>
      </c>
      <c r="N57">
        <v>42211</v>
      </c>
      <c r="O57">
        <v>1.88</v>
      </c>
      <c r="P57">
        <v>3.14</v>
      </c>
      <c r="Q57">
        <f t="shared" si="4"/>
        <v>1.2600000000000002</v>
      </c>
      <c r="R57">
        <v>43</v>
      </c>
      <c r="S57">
        <f t="shared" si="0"/>
        <v>135.02000000000001</v>
      </c>
      <c r="T57">
        <v>7.0000000000000007E-2</v>
      </c>
      <c r="U57">
        <f t="shared" si="1"/>
        <v>9.4514000000000014</v>
      </c>
      <c r="V57">
        <f t="shared" si="2"/>
        <v>125.5686</v>
      </c>
      <c r="W57">
        <v>1.1399999999999999</v>
      </c>
      <c r="X57" s="4">
        <f t="shared" si="3"/>
        <v>126.7086</v>
      </c>
    </row>
    <row r="58" spans="1:24" ht="16.5" x14ac:dyDescent="0.3">
      <c r="A58" s="24" t="s">
        <v>913</v>
      </c>
      <c r="B58" s="25">
        <v>42210</v>
      </c>
      <c r="C58" s="26" t="s">
        <v>525</v>
      </c>
      <c r="D58" s="26" t="s">
        <v>196</v>
      </c>
      <c r="E58" s="26" t="s">
        <v>16</v>
      </c>
      <c r="F58" s="26" t="s">
        <v>17</v>
      </c>
      <c r="G58" s="26" t="s">
        <v>18</v>
      </c>
      <c r="H58" s="26" t="s">
        <v>89</v>
      </c>
      <c r="I58" s="26" t="s">
        <v>41</v>
      </c>
      <c r="J58" s="26" t="s">
        <v>54</v>
      </c>
      <c r="K58" s="26" t="s">
        <v>29</v>
      </c>
      <c r="L58" s="26" t="s">
        <v>55</v>
      </c>
      <c r="M58" s="26" t="s">
        <v>24</v>
      </c>
      <c r="N58" s="25">
        <v>42212</v>
      </c>
      <c r="O58" s="27">
        <v>1.46</v>
      </c>
      <c r="P58" s="27">
        <v>3.57</v>
      </c>
      <c r="Q58" s="27">
        <f t="shared" si="4"/>
        <v>2.11</v>
      </c>
      <c r="R58" s="28">
        <v>19</v>
      </c>
      <c r="S58" s="27">
        <f t="shared" si="0"/>
        <v>67.83</v>
      </c>
      <c r="T58" s="29">
        <v>0.08</v>
      </c>
      <c r="U58" s="30">
        <f t="shared" si="1"/>
        <v>5.4264000000000001</v>
      </c>
      <c r="V58" s="30">
        <f t="shared" si="2"/>
        <v>62.403599999999997</v>
      </c>
      <c r="W58" s="27">
        <v>4.17</v>
      </c>
      <c r="X58" s="4">
        <f t="shared" si="3"/>
        <v>66.573599999999999</v>
      </c>
    </row>
    <row r="59" spans="1:24" ht="16.5" x14ac:dyDescent="0.3">
      <c r="A59" t="s">
        <v>914</v>
      </c>
      <c r="B59">
        <v>42212</v>
      </c>
      <c r="C59" t="s">
        <v>515</v>
      </c>
      <c r="D59" t="s">
        <v>244</v>
      </c>
      <c r="E59" t="s">
        <v>16</v>
      </c>
      <c r="F59" t="s">
        <v>17</v>
      </c>
      <c r="G59" t="s">
        <v>39</v>
      </c>
      <c r="H59" t="s">
        <v>19</v>
      </c>
      <c r="I59" t="s">
        <v>20</v>
      </c>
      <c r="J59" t="s">
        <v>28</v>
      </c>
      <c r="K59" t="s">
        <v>29</v>
      </c>
      <c r="L59" t="s">
        <v>30</v>
      </c>
      <c r="M59" t="s">
        <v>86</v>
      </c>
      <c r="N59">
        <v>42216</v>
      </c>
      <c r="O59">
        <v>0.93</v>
      </c>
      <c r="P59">
        <v>1.48</v>
      </c>
      <c r="Q59">
        <f t="shared" si="4"/>
        <v>0.54999999999999993</v>
      </c>
      <c r="R59">
        <v>37</v>
      </c>
      <c r="S59">
        <f t="shared" si="0"/>
        <v>54.76</v>
      </c>
      <c r="T59">
        <v>0.04</v>
      </c>
      <c r="U59">
        <f t="shared" si="1"/>
        <v>2.1903999999999999</v>
      </c>
      <c r="V59">
        <f t="shared" si="2"/>
        <v>52.569600000000001</v>
      </c>
      <c r="W59">
        <v>0.7</v>
      </c>
      <c r="X59" s="4">
        <f t="shared" si="3"/>
        <v>53.269600000000004</v>
      </c>
    </row>
    <row r="60" spans="1:24" ht="16.5" x14ac:dyDescent="0.3">
      <c r="A60" s="24" t="s">
        <v>915</v>
      </c>
      <c r="B60" s="25">
        <v>42212</v>
      </c>
      <c r="C60" s="26" t="s">
        <v>515</v>
      </c>
      <c r="D60" s="26" t="s">
        <v>244</v>
      </c>
      <c r="E60" s="26" t="s">
        <v>16</v>
      </c>
      <c r="F60" s="26" t="s">
        <v>17</v>
      </c>
      <c r="G60" s="26" t="s">
        <v>39</v>
      </c>
      <c r="H60" s="26" t="s">
        <v>19</v>
      </c>
      <c r="I60" s="26" t="s">
        <v>20</v>
      </c>
      <c r="J60" s="26" t="s">
        <v>321</v>
      </c>
      <c r="K60" s="26" t="s">
        <v>29</v>
      </c>
      <c r="L60" s="26" t="s">
        <v>30</v>
      </c>
      <c r="M60" s="26" t="s">
        <v>24</v>
      </c>
      <c r="N60" s="25">
        <v>42217</v>
      </c>
      <c r="O60" s="27">
        <v>11.11</v>
      </c>
      <c r="P60" s="27">
        <v>19.84</v>
      </c>
      <c r="Q60" s="27">
        <f t="shared" si="4"/>
        <v>8.73</v>
      </c>
      <c r="R60" s="28">
        <v>28</v>
      </c>
      <c r="S60" s="27">
        <f t="shared" si="0"/>
        <v>555.52</v>
      </c>
      <c r="T60" s="29">
        <v>0.08</v>
      </c>
      <c r="U60" s="30">
        <f t="shared" si="1"/>
        <v>44.441600000000001</v>
      </c>
      <c r="V60" s="30">
        <f t="shared" si="2"/>
        <v>511.07839999999999</v>
      </c>
      <c r="W60" s="27">
        <v>4.0999999999999996</v>
      </c>
      <c r="X60" s="4">
        <f t="shared" si="3"/>
        <v>515.17840000000001</v>
      </c>
    </row>
    <row r="61" spans="1:24" ht="16.5" x14ac:dyDescent="0.3">
      <c r="A61" t="s">
        <v>916</v>
      </c>
      <c r="B61">
        <v>42226</v>
      </c>
      <c r="C61" t="s">
        <v>137</v>
      </c>
      <c r="D61" t="s">
        <v>138</v>
      </c>
      <c r="E61" t="s">
        <v>33</v>
      </c>
      <c r="F61" t="s">
        <v>34</v>
      </c>
      <c r="G61" t="s">
        <v>39</v>
      </c>
      <c r="H61" t="s">
        <v>139</v>
      </c>
      <c r="I61" t="s">
        <v>49</v>
      </c>
      <c r="J61" t="s">
        <v>561</v>
      </c>
      <c r="K61" t="s">
        <v>29</v>
      </c>
      <c r="L61" t="s">
        <v>23</v>
      </c>
      <c r="M61" t="s">
        <v>24</v>
      </c>
      <c r="N61">
        <v>42227</v>
      </c>
      <c r="O61">
        <v>2.76</v>
      </c>
      <c r="P61">
        <v>4.38</v>
      </c>
      <c r="Q61">
        <f t="shared" si="4"/>
        <v>1.62</v>
      </c>
      <c r="R61">
        <v>24</v>
      </c>
      <c r="S61">
        <f t="shared" si="0"/>
        <v>105.12</v>
      </c>
      <c r="T61">
        <v>0.02</v>
      </c>
      <c r="U61">
        <f t="shared" si="1"/>
        <v>2.1024000000000003</v>
      </c>
      <c r="V61">
        <f t="shared" si="2"/>
        <v>103.0176</v>
      </c>
      <c r="W61">
        <v>6.21</v>
      </c>
      <c r="X61" s="4">
        <f t="shared" si="3"/>
        <v>109.2276</v>
      </c>
    </row>
    <row r="62" spans="1:24" ht="16.5" x14ac:dyDescent="0.3">
      <c r="A62" s="24" t="s">
        <v>917</v>
      </c>
      <c r="B62" s="25">
        <v>42226</v>
      </c>
      <c r="C62" s="26" t="s">
        <v>137</v>
      </c>
      <c r="D62" s="26" t="s">
        <v>138</v>
      </c>
      <c r="E62" s="26" t="s">
        <v>33</v>
      </c>
      <c r="F62" s="26" t="s">
        <v>34</v>
      </c>
      <c r="G62" s="26" t="s">
        <v>39</v>
      </c>
      <c r="H62" s="26" t="s">
        <v>139</v>
      </c>
      <c r="I62" s="26" t="s">
        <v>49</v>
      </c>
      <c r="J62" s="26" t="s">
        <v>427</v>
      </c>
      <c r="K62" s="26" t="s">
        <v>29</v>
      </c>
      <c r="L62" s="26" t="s">
        <v>55</v>
      </c>
      <c r="M62" s="26" t="s">
        <v>24</v>
      </c>
      <c r="N62" s="25">
        <v>42229</v>
      </c>
      <c r="O62" s="27">
        <v>4.0999999999999996</v>
      </c>
      <c r="P62" s="27">
        <v>9.31</v>
      </c>
      <c r="Q62" s="27">
        <f t="shared" si="4"/>
        <v>5.2100000000000009</v>
      </c>
      <c r="R62" s="28">
        <v>30</v>
      </c>
      <c r="S62" s="27">
        <f t="shared" si="0"/>
        <v>279.3</v>
      </c>
      <c r="T62" s="29">
        <v>0.03</v>
      </c>
      <c r="U62" s="30">
        <f t="shared" si="1"/>
        <v>8.3789999999999996</v>
      </c>
      <c r="V62" s="30">
        <f t="shared" si="2"/>
        <v>270.92099999999999</v>
      </c>
      <c r="W62" s="27">
        <v>3.98</v>
      </c>
      <c r="X62" s="4">
        <f t="shared" si="3"/>
        <v>274.90100000000001</v>
      </c>
    </row>
    <row r="63" spans="1:24" ht="16.5" x14ac:dyDescent="0.3">
      <c r="A63" t="s">
        <v>918</v>
      </c>
      <c r="B63">
        <v>42292</v>
      </c>
      <c r="C63" t="s">
        <v>529</v>
      </c>
      <c r="D63" t="s">
        <v>107</v>
      </c>
      <c r="E63" t="s">
        <v>33</v>
      </c>
      <c r="F63" t="s">
        <v>34</v>
      </c>
      <c r="G63" t="s">
        <v>26</v>
      </c>
      <c r="H63" t="s">
        <v>72</v>
      </c>
      <c r="I63" t="s">
        <v>20</v>
      </c>
      <c r="J63" t="s">
        <v>530</v>
      </c>
      <c r="K63" t="s">
        <v>29</v>
      </c>
      <c r="L63" t="s">
        <v>30</v>
      </c>
      <c r="M63" t="s">
        <v>86</v>
      </c>
      <c r="N63">
        <v>42292</v>
      </c>
      <c r="O63">
        <v>1.53</v>
      </c>
      <c r="P63">
        <v>2.4700000000000002</v>
      </c>
      <c r="Q63">
        <f t="shared" si="4"/>
        <v>0.94000000000000017</v>
      </c>
      <c r="R63">
        <v>45</v>
      </c>
      <c r="S63">
        <f t="shared" si="0"/>
        <v>111.15</v>
      </c>
      <c r="T63">
        <v>7.0000000000000007E-2</v>
      </c>
      <c r="U63">
        <f t="shared" si="1"/>
        <v>7.7805000000000009</v>
      </c>
      <c r="V63">
        <f t="shared" si="2"/>
        <v>103.3695</v>
      </c>
      <c r="W63">
        <v>1.02</v>
      </c>
      <c r="X63" s="4">
        <f t="shared" si="3"/>
        <v>104.3895</v>
      </c>
    </row>
    <row r="64" spans="1:24" ht="16.5" x14ac:dyDescent="0.3">
      <c r="A64" s="24" t="s">
        <v>919</v>
      </c>
      <c r="B64" s="25">
        <v>42292</v>
      </c>
      <c r="C64" s="26" t="s">
        <v>529</v>
      </c>
      <c r="D64" s="26" t="s">
        <v>107</v>
      </c>
      <c r="E64" s="26" t="s">
        <v>33</v>
      </c>
      <c r="F64" s="26" t="s">
        <v>34</v>
      </c>
      <c r="G64" s="26" t="s">
        <v>26</v>
      </c>
      <c r="H64" s="26" t="s">
        <v>72</v>
      </c>
      <c r="I64" s="26" t="s">
        <v>20</v>
      </c>
      <c r="J64" s="26" t="s">
        <v>295</v>
      </c>
      <c r="K64" s="26" t="s">
        <v>29</v>
      </c>
      <c r="L64" s="26" t="s">
        <v>30</v>
      </c>
      <c r="M64" s="26" t="s">
        <v>24</v>
      </c>
      <c r="N64" s="25">
        <v>42296</v>
      </c>
      <c r="O64" s="27">
        <v>3.48</v>
      </c>
      <c r="P64" s="27">
        <v>5.43</v>
      </c>
      <c r="Q64" s="27">
        <f t="shared" si="4"/>
        <v>1.9499999999999997</v>
      </c>
      <c r="R64" s="28">
        <v>11</v>
      </c>
      <c r="S64" s="27">
        <f t="shared" si="0"/>
        <v>59.73</v>
      </c>
      <c r="T64" s="29">
        <v>0</v>
      </c>
      <c r="U64" s="30">
        <f t="shared" si="1"/>
        <v>0</v>
      </c>
      <c r="V64" s="30">
        <f t="shared" si="2"/>
        <v>59.73</v>
      </c>
      <c r="W64" s="27">
        <v>0.95</v>
      </c>
      <c r="X64" s="4">
        <f t="shared" si="3"/>
        <v>60.68</v>
      </c>
    </row>
    <row r="65" spans="1:24" ht="16.5" x14ac:dyDescent="0.3">
      <c r="A65" t="s">
        <v>920</v>
      </c>
      <c r="B65">
        <v>42309</v>
      </c>
      <c r="C65" t="s">
        <v>519</v>
      </c>
      <c r="D65" t="s">
        <v>185</v>
      </c>
      <c r="E65" t="s">
        <v>33</v>
      </c>
      <c r="F65" t="s">
        <v>34</v>
      </c>
      <c r="G65" t="s">
        <v>39</v>
      </c>
      <c r="H65" t="s">
        <v>72</v>
      </c>
      <c r="I65" t="s">
        <v>20</v>
      </c>
      <c r="J65" t="s">
        <v>154</v>
      </c>
      <c r="K65" t="s">
        <v>29</v>
      </c>
      <c r="L65" t="s">
        <v>30</v>
      </c>
      <c r="M65" t="s">
        <v>24</v>
      </c>
      <c r="N65">
        <v>42311</v>
      </c>
      <c r="O65">
        <v>2.39</v>
      </c>
      <c r="P65">
        <v>4.26</v>
      </c>
      <c r="Q65">
        <f t="shared" si="4"/>
        <v>1.8699999999999997</v>
      </c>
      <c r="R65">
        <v>47</v>
      </c>
      <c r="S65">
        <f t="shared" si="0"/>
        <v>200.22</v>
      </c>
      <c r="T65">
        <v>7.0000000000000007E-2</v>
      </c>
      <c r="U65">
        <f t="shared" si="1"/>
        <v>14.015400000000001</v>
      </c>
      <c r="V65">
        <f t="shared" si="2"/>
        <v>186.2046</v>
      </c>
      <c r="W65">
        <v>1.2</v>
      </c>
      <c r="X65" s="4">
        <f t="shared" si="3"/>
        <v>187.40459999999999</v>
      </c>
    </row>
    <row r="66" spans="1:24" ht="16.5" x14ac:dyDescent="0.3">
      <c r="A66" s="24" t="s">
        <v>921</v>
      </c>
      <c r="B66" s="25">
        <v>42309</v>
      </c>
      <c r="C66" s="26" t="s">
        <v>519</v>
      </c>
      <c r="D66" s="26" t="s">
        <v>185</v>
      </c>
      <c r="E66" s="26" t="s">
        <v>33</v>
      </c>
      <c r="F66" s="26" t="s">
        <v>34</v>
      </c>
      <c r="G66" s="26" t="s">
        <v>39</v>
      </c>
      <c r="H66" s="26" t="s">
        <v>72</v>
      </c>
      <c r="I66" s="26" t="s">
        <v>20</v>
      </c>
      <c r="J66" s="26" t="s">
        <v>234</v>
      </c>
      <c r="K66" s="26" t="s">
        <v>29</v>
      </c>
      <c r="L66" s="26" t="s">
        <v>30</v>
      </c>
      <c r="M66" s="26" t="s">
        <v>24</v>
      </c>
      <c r="N66" s="25">
        <v>42314</v>
      </c>
      <c r="O66" s="27">
        <v>1.3</v>
      </c>
      <c r="P66" s="27">
        <v>2.88</v>
      </c>
      <c r="Q66" s="27">
        <f t="shared" si="4"/>
        <v>1.5799999999999998</v>
      </c>
      <c r="R66" s="28">
        <v>17</v>
      </c>
      <c r="S66" s="27">
        <f t="shared" si="0"/>
        <v>48.96</v>
      </c>
      <c r="T66" s="29">
        <v>0.09</v>
      </c>
      <c r="U66" s="30">
        <f t="shared" si="1"/>
        <v>4.4063999999999997</v>
      </c>
      <c r="V66" s="30">
        <f t="shared" si="2"/>
        <v>44.553600000000003</v>
      </c>
      <c r="W66" s="27">
        <v>1.01</v>
      </c>
      <c r="X66" s="4">
        <f t="shared" si="3"/>
        <v>45.563600000000001</v>
      </c>
    </row>
    <row r="67" spans="1:24" ht="16.5" x14ac:dyDescent="0.3">
      <c r="A67" t="s">
        <v>922</v>
      </c>
      <c r="B67">
        <v>42354</v>
      </c>
      <c r="C67" t="s">
        <v>497</v>
      </c>
      <c r="D67" t="s">
        <v>449</v>
      </c>
      <c r="E67" t="s">
        <v>33</v>
      </c>
      <c r="F67" t="s">
        <v>34</v>
      </c>
      <c r="G67" t="s">
        <v>18</v>
      </c>
      <c r="H67" t="s">
        <v>48</v>
      </c>
      <c r="I67" t="s">
        <v>63</v>
      </c>
      <c r="J67" t="s">
        <v>21</v>
      </c>
      <c r="K67" t="s">
        <v>22</v>
      </c>
      <c r="L67" t="s">
        <v>23</v>
      </c>
      <c r="M67" t="s">
        <v>86</v>
      </c>
      <c r="N67">
        <v>42356</v>
      </c>
      <c r="O67">
        <v>6.39</v>
      </c>
      <c r="P67">
        <v>19.98</v>
      </c>
      <c r="Q67">
        <f t="shared" si="4"/>
        <v>13.59</v>
      </c>
      <c r="R67">
        <v>18</v>
      </c>
      <c r="S67">
        <f t="shared" si="0"/>
        <v>359.64</v>
      </c>
      <c r="T67">
        <v>0.04</v>
      </c>
      <c r="U67">
        <f t="shared" si="1"/>
        <v>14.3856</v>
      </c>
      <c r="V67">
        <f t="shared" si="2"/>
        <v>345.25439999999998</v>
      </c>
      <c r="W67">
        <v>4</v>
      </c>
      <c r="X67" s="4">
        <f t="shared" si="3"/>
        <v>349.25439999999998</v>
      </c>
    </row>
    <row r="68" spans="1:24" ht="16.5" x14ac:dyDescent="0.3">
      <c r="A68" s="24" t="s">
        <v>923</v>
      </c>
      <c r="B68" s="25">
        <v>42354</v>
      </c>
      <c r="C68" s="26" t="s">
        <v>497</v>
      </c>
      <c r="D68" s="26" t="s">
        <v>449</v>
      </c>
      <c r="E68" s="26" t="s">
        <v>33</v>
      </c>
      <c r="F68" s="26" t="s">
        <v>34</v>
      </c>
      <c r="G68" s="26" t="s">
        <v>18</v>
      </c>
      <c r="H68" s="26" t="s">
        <v>48</v>
      </c>
      <c r="I68" s="26" t="s">
        <v>63</v>
      </c>
      <c r="J68" s="26" t="s">
        <v>164</v>
      </c>
      <c r="K68" s="26" t="s">
        <v>29</v>
      </c>
      <c r="L68" s="26" t="s">
        <v>23</v>
      </c>
      <c r="M68" s="26" t="s">
        <v>24</v>
      </c>
      <c r="N68" s="25">
        <v>42356</v>
      </c>
      <c r="O68" s="27">
        <v>14.95</v>
      </c>
      <c r="P68" s="27">
        <v>34.76</v>
      </c>
      <c r="Q68" s="27">
        <f t="shared" si="4"/>
        <v>19.809999999999999</v>
      </c>
      <c r="R68" s="28">
        <v>46</v>
      </c>
      <c r="S68" s="27">
        <f t="shared" si="0"/>
        <v>1598.9599999999998</v>
      </c>
      <c r="T68" s="29">
        <v>0.09</v>
      </c>
      <c r="U68" s="30">
        <f t="shared" si="1"/>
        <v>143.90639999999999</v>
      </c>
      <c r="V68" s="30">
        <f t="shared" si="2"/>
        <v>1455.0535999999997</v>
      </c>
      <c r="W68" s="27">
        <v>8.2200000000000006</v>
      </c>
      <c r="X68" s="4">
        <f t="shared" si="3"/>
        <v>1463.2735999999998</v>
      </c>
    </row>
    <row r="69" spans="1:24" ht="16.5" x14ac:dyDescent="0.3">
      <c r="A69" t="s">
        <v>924</v>
      </c>
      <c r="B69">
        <v>42369</v>
      </c>
      <c r="C69" t="s">
        <v>488</v>
      </c>
      <c r="D69" t="s">
        <v>206</v>
      </c>
      <c r="E69" t="s">
        <v>33</v>
      </c>
      <c r="F69" t="s">
        <v>34</v>
      </c>
      <c r="G69" t="s">
        <v>18</v>
      </c>
      <c r="H69" t="s">
        <v>40</v>
      </c>
      <c r="I69" t="s">
        <v>41</v>
      </c>
      <c r="J69" t="s">
        <v>328</v>
      </c>
      <c r="K69" t="s">
        <v>29</v>
      </c>
      <c r="L69" t="s">
        <v>23</v>
      </c>
      <c r="M69" t="s">
        <v>24</v>
      </c>
      <c r="N69">
        <v>42370</v>
      </c>
      <c r="O69">
        <v>4.53</v>
      </c>
      <c r="P69">
        <v>7.3</v>
      </c>
      <c r="Q69">
        <f t="shared" si="4"/>
        <v>2.7699999999999996</v>
      </c>
      <c r="R69">
        <v>38</v>
      </c>
      <c r="S69">
        <f t="shared" ref="S69:S132" si="5">P69*R69</f>
        <v>277.39999999999998</v>
      </c>
      <c r="T69">
        <v>0.05</v>
      </c>
      <c r="U69">
        <f t="shared" ref="U69:U132" si="6">S69*T69</f>
        <v>13.87</v>
      </c>
      <c r="V69">
        <f t="shared" ref="V69:V132" si="7">S69-U69</f>
        <v>263.52999999999997</v>
      </c>
      <c r="W69">
        <v>7.72</v>
      </c>
      <c r="X69" s="4">
        <f t="shared" ref="X69:X132" si="8">V69+W69</f>
        <v>271.25</v>
      </c>
    </row>
    <row r="70" spans="1:24" ht="16.5" x14ac:dyDescent="0.3">
      <c r="A70" s="24" t="s">
        <v>925</v>
      </c>
      <c r="B70" s="25">
        <v>42369</v>
      </c>
      <c r="C70" s="26" t="s">
        <v>488</v>
      </c>
      <c r="D70" s="26" t="s">
        <v>206</v>
      </c>
      <c r="E70" s="26" t="s">
        <v>33</v>
      </c>
      <c r="F70" s="26" t="s">
        <v>34</v>
      </c>
      <c r="G70" s="26" t="s">
        <v>18</v>
      </c>
      <c r="H70" s="26" t="s">
        <v>40</v>
      </c>
      <c r="I70" s="26" t="s">
        <v>27</v>
      </c>
      <c r="J70" s="26" t="s">
        <v>335</v>
      </c>
      <c r="K70" s="26" t="s">
        <v>29</v>
      </c>
      <c r="L70" s="26" t="s">
        <v>23</v>
      </c>
      <c r="M70" s="26" t="s">
        <v>24</v>
      </c>
      <c r="N70" s="25">
        <v>42370</v>
      </c>
      <c r="O70" s="27">
        <v>2.29</v>
      </c>
      <c r="P70" s="27">
        <v>3.69</v>
      </c>
      <c r="Q70" s="27">
        <f t="shared" ref="Q70:Q133" si="9">P70-O70</f>
        <v>1.4</v>
      </c>
      <c r="R70" s="28">
        <v>41</v>
      </c>
      <c r="S70" s="27">
        <f t="shared" si="5"/>
        <v>151.29</v>
      </c>
      <c r="T70" s="29">
        <v>0.01</v>
      </c>
      <c r="U70" s="30">
        <f t="shared" si="6"/>
        <v>1.5128999999999999</v>
      </c>
      <c r="V70" s="30">
        <f t="shared" si="7"/>
        <v>149.77709999999999</v>
      </c>
      <c r="W70" s="27">
        <v>0.5</v>
      </c>
      <c r="X70" s="4">
        <f t="shared" si="8"/>
        <v>150.27709999999999</v>
      </c>
    </row>
    <row r="71" spans="1:24" ht="16.5" x14ac:dyDescent="0.3">
      <c r="A71" t="s">
        <v>925</v>
      </c>
      <c r="B71">
        <v>42369</v>
      </c>
      <c r="C71" t="s">
        <v>488</v>
      </c>
      <c r="D71" t="s">
        <v>206</v>
      </c>
      <c r="E71" t="s">
        <v>33</v>
      </c>
      <c r="F71" t="s">
        <v>34</v>
      </c>
      <c r="G71" t="s">
        <v>18</v>
      </c>
      <c r="H71" t="s">
        <v>40</v>
      </c>
      <c r="I71" t="s">
        <v>41</v>
      </c>
      <c r="J71" t="s">
        <v>489</v>
      </c>
      <c r="K71" t="s">
        <v>29</v>
      </c>
      <c r="L71" t="s">
        <v>30</v>
      </c>
      <c r="M71" t="s">
        <v>86</v>
      </c>
      <c r="N71">
        <v>42370</v>
      </c>
      <c r="O71">
        <v>4.37</v>
      </c>
      <c r="P71">
        <v>9.11</v>
      </c>
      <c r="Q71">
        <f t="shared" si="9"/>
        <v>4.7399999999999993</v>
      </c>
      <c r="R71">
        <v>21</v>
      </c>
      <c r="S71">
        <f t="shared" si="5"/>
        <v>191.31</v>
      </c>
      <c r="T71">
        <v>0.03</v>
      </c>
      <c r="U71">
        <f t="shared" si="6"/>
        <v>5.7393000000000001</v>
      </c>
      <c r="V71">
        <f t="shared" si="7"/>
        <v>185.57069999999999</v>
      </c>
      <c r="W71">
        <v>2.25</v>
      </c>
      <c r="X71" s="4">
        <f t="shared" si="8"/>
        <v>187.82069999999999</v>
      </c>
    </row>
    <row r="72" spans="1:24" ht="16.5" x14ac:dyDescent="0.3">
      <c r="A72" s="24" t="s">
        <v>926</v>
      </c>
      <c r="B72" s="25">
        <v>42412</v>
      </c>
      <c r="C72" s="26" t="s">
        <v>465</v>
      </c>
      <c r="D72" s="26" t="s">
        <v>274</v>
      </c>
      <c r="E72" s="26" t="s">
        <v>16</v>
      </c>
      <c r="F72" s="26" t="s">
        <v>17</v>
      </c>
      <c r="G72" s="26" t="s">
        <v>39</v>
      </c>
      <c r="H72" s="26" t="s">
        <v>19</v>
      </c>
      <c r="I72" s="26" t="s">
        <v>63</v>
      </c>
      <c r="J72" s="26" t="s">
        <v>466</v>
      </c>
      <c r="K72" s="26" t="s">
        <v>29</v>
      </c>
      <c r="L72" s="26" t="s">
        <v>30</v>
      </c>
      <c r="M72" s="26" t="s">
        <v>24</v>
      </c>
      <c r="N72" s="25">
        <v>42413</v>
      </c>
      <c r="O72" s="27">
        <v>5.22</v>
      </c>
      <c r="P72" s="27">
        <v>9.85</v>
      </c>
      <c r="Q72" s="27">
        <f t="shared" si="9"/>
        <v>4.63</v>
      </c>
      <c r="R72" s="28">
        <v>48</v>
      </c>
      <c r="S72" s="27">
        <f t="shared" si="5"/>
        <v>472.79999999999995</v>
      </c>
      <c r="T72" s="29">
        <v>0.09</v>
      </c>
      <c r="U72" s="30">
        <f t="shared" si="6"/>
        <v>42.551999999999992</v>
      </c>
      <c r="V72" s="30">
        <f t="shared" si="7"/>
        <v>430.24799999999993</v>
      </c>
      <c r="W72" s="27">
        <v>4.82</v>
      </c>
      <c r="X72" s="4">
        <f t="shared" si="8"/>
        <v>435.06799999999993</v>
      </c>
    </row>
    <row r="73" spans="1:24" ht="16.5" x14ac:dyDescent="0.3">
      <c r="A73" t="s">
        <v>927</v>
      </c>
      <c r="B73">
        <v>42412</v>
      </c>
      <c r="C73" t="s">
        <v>465</v>
      </c>
      <c r="D73" t="s">
        <v>274</v>
      </c>
      <c r="E73" t="s">
        <v>16</v>
      </c>
      <c r="F73" t="s">
        <v>17</v>
      </c>
      <c r="G73" t="s">
        <v>39</v>
      </c>
      <c r="H73" t="s">
        <v>19</v>
      </c>
      <c r="I73" t="s">
        <v>63</v>
      </c>
      <c r="J73" t="s">
        <v>304</v>
      </c>
      <c r="K73" t="s">
        <v>29</v>
      </c>
      <c r="L73" t="s">
        <v>30</v>
      </c>
      <c r="M73" t="s">
        <v>24</v>
      </c>
      <c r="N73">
        <v>42413</v>
      </c>
      <c r="O73">
        <v>1.76</v>
      </c>
      <c r="P73">
        <v>2.94</v>
      </c>
      <c r="Q73">
        <f t="shared" si="9"/>
        <v>1.18</v>
      </c>
      <c r="R73">
        <v>18</v>
      </c>
      <c r="S73">
        <f t="shared" si="5"/>
        <v>52.92</v>
      </c>
      <c r="T73">
        <v>0.01</v>
      </c>
      <c r="U73">
        <f t="shared" si="6"/>
        <v>0.5292</v>
      </c>
      <c r="V73">
        <f t="shared" si="7"/>
        <v>52.390799999999999</v>
      </c>
      <c r="W73">
        <v>0.81</v>
      </c>
      <c r="X73" s="4">
        <f t="shared" si="8"/>
        <v>53.200800000000001</v>
      </c>
    </row>
    <row r="74" spans="1:24" ht="16.5" x14ac:dyDescent="0.3">
      <c r="A74" s="24" t="s">
        <v>928</v>
      </c>
      <c r="B74" s="25">
        <v>42478</v>
      </c>
      <c r="C74" s="26" t="s">
        <v>419</v>
      </c>
      <c r="D74" s="26" t="s">
        <v>193</v>
      </c>
      <c r="E74" s="26" t="s">
        <v>33</v>
      </c>
      <c r="F74" s="26" t="s">
        <v>34</v>
      </c>
      <c r="G74" s="26" t="s">
        <v>47</v>
      </c>
      <c r="H74" s="26" t="s">
        <v>99</v>
      </c>
      <c r="I74" s="26" t="s">
        <v>27</v>
      </c>
      <c r="J74" s="26" t="s">
        <v>258</v>
      </c>
      <c r="K74" s="26" t="s">
        <v>147</v>
      </c>
      <c r="L74" s="26" t="s">
        <v>259</v>
      </c>
      <c r="M74" s="26" t="s">
        <v>24</v>
      </c>
      <c r="N74" s="25">
        <v>42479</v>
      </c>
      <c r="O74" s="27">
        <v>56.16</v>
      </c>
      <c r="P74" s="27">
        <v>136.97999999999999</v>
      </c>
      <c r="Q74" s="27">
        <f t="shared" si="9"/>
        <v>80.819999999999993</v>
      </c>
      <c r="R74" s="28">
        <v>14</v>
      </c>
      <c r="S74" s="27">
        <f t="shared" si="5"/>
        <v>1917.7199999999998</v>
      </c>
      <c r="T74" s="29">
        <v>0</v>
      </c>
      <c r="U74" s="30">
        <f t="shared" si="6"/>
        <v>0</v>
      </c>
      <c r="V74" s="30">
        <f t="shared" si="7"/>
        <v>1917.7199999999998</v>
      </c>
      <c r="W74" s="27">
        <v>24.49</v>
      </c>
      <c r="X74" s="4">
        <f t="shared" si="8"/>
        <v>1942.2099999999998</v>
      </c>
    </row>
    <row r="75" spans="1:24" ht="16.5" x14ac:dyDescent="0.3">
      <c r="A75" t="s">
        <v>929</v>
      </c>
      <c r="B75">
        <v>42478</v>
      </c>
      <c r="C75" t="s">
        <v>419</v>
      </c>
      <c r="D75" t="s">
        <v>193</v>
      </c>
      <c r="E75" t="s">
        <v>33</v>
      </c>
      <c r="F75" t="s">
        <v>34</v>
      </c>
      <c r="G75" t="s">
        <v>47</v>
      </c>
      <c r="H75" t="s">
        <v>99</v>
      </c>
      <c r="I75" t="s">
        <v>27</v>
      </c>
      <c r="J75" t="s">
        <v>28</v>
      </c>
      <c r="K75" t="s">
        <v>29</v>
      </c>
      <c r="L75" t="s">
        <v>30</v>
      </c>
      <c r="M75" t="s">
        <v>24</v>
      </c>
      <c r="N75">
        <v>42480</v>
      </c>
      <c r="O75">
        <v>0.93</v>
      </c>
      <c r="P75">
        <v>1.48</v>
      </c>
      <c r="Q75">
        <f t="shared" si="9"/>
        <v>0.54999999999999993</v>
      </c>
      <c r="R75">
        <v>3</v>
      </c>
      <c r="S75">
        <f t="shared" si="5"/>
        <v>4.4399999999999995</v>
      </c>
      <c r="T75">
        <v>0.1</v>
      </c>
      <c r="U75">
        <f t="shared" si="6"/>
        <v>0.44399999999999995</v>
      </c>
      <c r="V75">
        <f t="shared" si="7"/>
        <v>3.9959999999999996</v>
      </c>
      <c r="W75">
        <v>0.7</v>
      </c>
      <c r="X75" s="4">
        <f t="shared" si="8"/>
        <v>4.6959999999999997</v>
      </c>
    </row>
    <row r="76" spans="1:24" ht="16.5" x14ac:dyDescent="0.3">
      <c r="A76" s="24" t="s">
        <v>930</v>
      </c>
      <c r="B76" s="25">
        <v>42491</v>
      </c>
      <c r="C76" s="26" t="s">
        <v>412</v>
      </c>
      <c r="D76" s="26" t="s">
        <v>169</v>
      </c>
      <c r="E76" s="26" t="s">
        <v>33</v>
      </c>
      <c r="F76" s="26" t="s">
        <v>34</v>
      </c>
      <c r="G76" s="26" t="s">
        <v>26</v>
      </c>
      <c r="H76" s="26" t="s">
        <v>72</v>
      </c>
      <c r="I76" s="26" t="s">
        <v>49</v>
      </c>
      <c r="J76" s="26" t="s">
        <v>170</v>
      </c>
      <c r="K76" s="26" t="s">
        <v>29</v>
      </c>
      <c r="L76" s="26" t="s">
        <v>23</v>
      </c>
      <c r="M76" s="26" t="s">
        <v>24</v>
      </c>
      <c r="N76" s="25">
        <v>42493</v>
      </c>
      <c r="O76" s="27">
        <v>1.84</v>
      </c>
      <c r="P76" s="27">
        <v>2.88</v>
      </c>
      <c r="Q76" s="27">
        <f t="shared" si="9"/>
        <v>1.0399999999999998</v>
      </c>
      <c r="R76" s="28">
        <v>45</v>
      </c>
      <c r="S76" s="27">
        <f t="shared" si="5"/>
        <v>129.6</v>
      </c>
      <c r="T76" s="29">
        <v>0.02</v>
      </c>
      <c r="U76" s="30">
        <f t="shared" si="6"/>
        <v>2.5920000000000001</v>
      </c>
      <c r="V76" s="30">
        <f t="shared" si="7"/>
        <v>127.008</v>
      </c>
      <c r="W76" s="27">
        <v>1.49</v>
      </c>
      <c r="X76" s="4">
        <f t="shared" si="8"/>
        <v>128.49799999999999</v>
      </c>
    </row>
    <row r="77" spans="1:24" ht="16.5" x14ac:dyDescent="0.3">
      <c r="A77" t="s">
        <v>931</v>
      </c>
      <c r="B77">
        <v>42491</v>
      </c>
      <c r="C77" t="s">
        <v>412</v>
      </c>
      <c r="D77" t="s">
        <v>169</v>
      </c>
      <c r="E77" t="s">
        <v>33</v>
      </c>
      <c r="F77" t="s">
        <v>34</v>
      </c>
      <c r="G77" t="s">
        <v>26</v>
      </c>
      <c r="H77" t="s">
        <v>72</v>
      </c>
      <c r="I77" t="s">
        <v>49</v>
      </c>
      <c r="J77" t="s">
        <v>245</v>
      </c>
      <c r="K77" t="s">
        <v>29</v>
      </c>
      <c r="L77" t="s">
        <v>23</v>
      </c>
      <c r="M77" t="s">
        <v>24</v>
      </c>
      <c r="N77">
        <v>42492</v>
      </c>
      <c r="O77">
        <v>4.46</v>
      </c>
      <c r="P77">
        <v>10.89</v>
      </c>
      <c r="Q77">
        <f t="shared" si="9"/>
        <v>6.4300000000000006</v>
      </c>
      <c r="R77">
        <v>39</v>
      </c>
      <c r="S77">
        <f t="shared" si="5"/>
        <v>424.71000000000004</v>
      </c>
      <c r="T77">
        <v>0.06</v>
      </c>
      <c r="U77">
        <f t="shared" si="6"/>
        <v>25.482600000000001</v>
      </c>
      <c r="V77">
        <f t="shared" si="7"/>
        <v>399.22740000000005</v>
      </c>
      <c r="W77">
        <v>4.5</v>
      </c>
      <c r="X77" s="4">
        <f t="shared" si="8"/>
        <v>403.72740000000005</v>
      </c>
    </row>
    <row r="78" spans="1:24" ht="16.5" x14ac:dyDescent="0.3">
      <c r="A78" s="24" t="s">
        <v>932</v>
      </c>
      <c r="B78" s="25">
        <v>42492</v>
      </c>
      <c r="C78" s="26" t="s">
        <v>410</v>
      </c>
      <c r="D78" s="26" t="s">
        <v>249</v>
      </c>
      <c r="E78" s="26" t="s">
        <v>16</v>
      </c>
      <c r="F78" s="26" t="s">
        <v>17</v>
      </c>
      <c r="G78" s="26" t="s">
        <v>18</v>
      </c>
      <c r="H78" s="26" t="s">
        <v>89</v>
      </c>
      <c r="I78" s="26" t="s">
        <v>41</v>
      </c>
      <c r="J78" s="26" t="s">
        <v>146</v>
      </c>
      <c r="K78" s="26" t="s">
        <v>147</v>
      </c>
      <c r="L78" s="26" t="s">
        <v>55</v>
      </c>
      <c r="M78" s="26" t="s">
        <v>24</v>
      </c>
      <c r="N78" s="25">
        <v>42494</v>
      </c>
      <c r="O78" s="27">
        <v>5.5</v>
      </c>
      <c r="P78" s="27">
        <v>12.22</v>
      </c>
      <c r="Q78" s="27">
        <f t="shared" si="9"/>
        <v>6.7200000000000006</v>
      </c>
      <c r="R78" s="28">
        <v>46</v>
      </c>
      <c r="S78" s="27">
        <f t="shared" si="5"/>
        <v>562.12</v>
      </c>
      <c r="T78" s="29">
        <v>0.06</v>
      </c>
      <c r="U78" s="30">
        <f t="shared" si="6"/>
        <v>33.727199999999996</v>
      </c>
      <c r="V78" s="30">
        <f t="shared" si="7"/>
        <v>528.39279999999997</v>
      </c>
      <c r="W78" s="27">
        <v>2.85</v>
      </c>
      <c r="X78" s="4">
        <f t="shared" si="8"/>
        <v>531.24279999999999</v>
      </c>
    </row>
    <row r="79" spans="1:24" ht="16.5" x14ac:dyDescent="0.3">
      <c r="A79" t="s">
        <v>933</v>
      </c>
      <c r="B79">
        <v>42492</v>
      </c>
      <c r="C79" t="s">
        <v>410</v>
      </c>
      <c r="D79" t="s">
        <v>249</v>
      </c>
      <c r="E79" t="s">
        <v>16</v>
      </c>
      <c r="F79" t="s">
        <v>17</v>
      </c>
      <c r="G79" t="s">
        <v>18</v>
      </c>
      <c r="H79" t="s">
        <v>89</v>
      </c>
      <c r="I79" t="s">
        <v>41</v>
      </c>
      <c r="J79" t="s">
        <v>100</v>
      </c>
      <c r="K79" t="s">
        <v>29</v>
      </c>
      <c r="L79" t="s">
        <v>23</v>
      </c>
      <c r="M79" t="s">
        <v>24</v>
      </c>
      <c r="N79">
        <v>42493</v>
      </c>
      <c r="O79">
        <v>2.2599999999999998</v>
      </c>
      <c r="P79">
        <v>3.58</v>
      </c>
      <c r="Q79">
        <f t="shared" si="9"/>
        <v>1.3200000000000003</v>
      </c>
      <c r="R79">
        <v>8</v>
      </c>
      <c r="S79">
        <f t="shared" si="5"/>
        <v>28.64</v>
      </c>
      <c r="T79">
        <v>0.09</v>
      </c>
      <c r="U79">
        <f t="shared" si="6"/>
        <v>2.5775999999999999</v>
      </c>
      <c r="V79">
        <f t="shared" si="7"/>
        <v>26.0624</v>
      </c>
      <c r="W79">
        <v>5.47</v>
      </c>
      <c r="X79" s="4">
        <f t="shared" si="8"/>
        <v>31.532399999999999</v>
      </c>
    </row>
    <row r="80" spans="1:24" ht="16.5" x14ac:dyDescent="0.3">
      <c r="A80" s="24" t="s">
        <v>934</v>
      </c>
      <c r="B80" s="25">
        <v>42535</v>
      </c>
      <c r="C80" s="26" t="s">
        <v>329</v>
      </c>
      <c r="D80" s="26" t="s">
        <v>43</v>
      </c>
      <c r="E80" s="26" t="s">
        <v>16</v>
      </c>
      <c r="F80" s="26" t="s">
        <v>17</v>
      </c>
      <c r="G80" s="26" t="s">
        <v>18</v>
      </c>
      <c r="H80" s="26" t="s">
        <v>19</v>
      </c>
      <c r="I80" s="26" t="s">
        <v>20</v>
      </c>
      <c r="J80" s="26" t="s">
        <v>81</v>
      </c>
      <c r="K80" s="26" t="s">
        <v>22</v>
      </c>
      <c r="L80" s="26" t="s">
        <v>82</v>
      </c>
      <c r="M80" s="26" t="s">
        <v>24</v>
      </c>
      <c r="N80" s="25">
        <v>42535</v>
      </c>
      <c r="O80" s="27">
        <v>8.82</v>
      </c>
      <c r="P80" s="27">
        <v>20.99</v>
      </c>
      <c r="Q80" s="27">
        <f t="shared" si="9"/>
        <v>12.169999999999998</v>
      </c>
      <c r="R80" s="28">
        <v>2</v>
      </c>
      <c r="S80" s="27">
        <f t="shared" si="5"/>
        <v>41.98</v>
      </c>
      <c r="T80" s="29">
        <v>0.01</v>
      </c>
      <c r="U80" s="30">
        <f t="shared" si="6"/>
        <v>0.41979999999999995</v>
      </c>
      <c r="V80" s="30">
        <f t="shared" si="7"/>
        <v>41.560199999999995</v>
      </c>
      <c r="W80" s="27">
        <v>4.8099999999999996</v>
      </c>
      <c r="X80" s="4">
        <f t="shared" si="8"/>
        <v>46.370199999999997</v>
      </c>
    </row>
    <row r="81" spans="1:24" ht="16.5" x14ac:dyDescent="0.3">
      <c r="A81" t="s">
        <v>935</v>
      </c>
      <c r="B81">
        <v>42535</v>
      </c>
      <c r="C81" t="s">
        <v>263</v>
      </c>
      <c r="D81" t="s">
        <v>264</v>
      </c>
      <c r="E81" t="s">
        <v>33</v>
      </c>
      <c r="F81" t="s">
        <v>34</v>
      </c>
      <c r="G81" t="s">
        <v>18</v>
      </c>
      <c r="H81" t="s">
        <v>150</v>
      </c>
      <c r="I81" t="s">
        <v>41</v>
      </c>
      <c r="J81" t="s">
        <v>114</v>
      </c>
      <c r="K81" t="s">
        <v>22</v>
      </c>
      <c r="L81" t="s">
        <v>23</v>
      </c>
      <c r="M81" t="s">
        <v>24</v>
      </c>
      <c r="N81">
        <v>42537</v>
      </c>
      <c r="O81">
        <v>32.020000000000003</v>
      </c>
      <c r="P81">
        <v>152.47999999999999</v>
      </c>
      <c r="Q81">
        <f t="shared" si="9"/>
        <v>120.45999999999998</v>
      </c>
      <c r="R81">
        <v>37</v>
      </c>
      <c r="S81">
        <f t="shared" si="5"/>
        <v>5641.7599999999993</v>
      </c>
      <c r="T81">
        <v>0.1</v>
      </c>
      <c r="U81">
        <f t="shared" si="6"/>
        <v>564.17599999999993</v>
      </c>
      <c r="V81">
        <f t="shared" si="7"/>
        <v>5077.5839999999989</v>
      </c>
      <c r="W81">
        <v>4</v>
      </c>
      <c r="X81" s="4">
        <f t="shared" si="8"/>
        <v>5081.5839999999989</v>
      </c>
    </row>
    <row r="82" spans="1:24" ht="16.5" x14ac:dyDescent="0.3">
      <c r="A82" s="24" t="s">
        <v>936</v>
      </c>
      <c r="B82" s="25">
        <v>42535</v>
      </c>
      <c r="C82" s="26" t="s">
        <v>263</v>
      </c>
      <c r="D82" s="26" t="s">
        <v>264</v>
      </c>
      <c r="E82" s="26" t="s">
        <v>33</v>
      </c>
      <c r="F82" s="26" t="s">
        <v>34</v>
      </c>
      <c r="G82" s="26" t="s">
        <v>18</v>
      </c>
      <c r="H82" s="26" t="s">
        <v>150</v>
      </c>
      <c r="I82" s="26" t="s">
        <v>41</v>
      </c>
      <c r="J82" s="26" t="s">
        <v>212</v>
      </c>
      <c r="K82" s="26" t="s">
        <v>22</v>
      </c>
      <c r="L82" s="26" t="s">
        <v>55</v>
      </c>
      <c r="M82" s="26" t="s">
        <v>24</v>
      </c>
      <c r="N82" s="25">
        <v>42537</v>
      </c>
      <c r="O82" s="27">
        <v>20.18</v>
      </c>
      <c r="P82" s="27">
        <v>35.409999999999997</v>
      </c>
      <c r="Q82" s="27">
        <f t="shared" si="9"/>
        <v>15.229999999999997</v>
      </c>
      <c r="R82" s="28">
        <v>30</v>
      </c>
      <c r="S82" s="27">
        <f t="shared" si="5"/>
        <v>1062.3</v>
      </c>
      <c r="T82" s="29">
        <v>0.08</v>
      </c>
      <c r="U82" s="30">
        <f t="shared" si="6"/>
        <v>84.983999999999995</v>
      </c>
      <c r="V82" s="30">
        <f t="shared" si="7"/>
        <v>977.31599999999992</v>
      </c>
      <c r="W82" s="27">
        <v>1.99</v>
      </c>
      <c r="X82" s="4">
        <f t="shared" si="8"/>
        <v>979.30599999999993</v>
      </c>
    </row>
    <row r="83" spans="1:24" ht="16.5" x14ac:dyDescent="0.3">
      <c r="A83" t="s">
        <v>937</v>
      </c>
      <c r="B83">
        <v>42535</v>
      </c>
      <c r="C83" t="s">
        <v>329</v>
      </c>
      <c r="D83" t="s">
        <v>43</v>
      </c>
      <c r="E83" t="s">
        <v>16</v>
      </c>
      <c r="F83" t="s">
        <v>17</v>
      </c>
      <c r="G83" t="s">
        <v>18</v>
      </c>
      <c r="H83" t="s">
        <v>19</v>
      </c>
      <c r="I83" t="s">
        <v>20</v>
      </c>
      <c r="J83" t="s">
        <v>94</v>
      </c>
      <c r="K83" t="s">
        <v>29</v>
      </c>
      <c r="L83" t="s">
        <v>30</v>
      </c>
      <c r="M83" t="s">
        <v>24</v>
      </c>
      <c r="N83">
        <v>42540</v>
      </c>
      <c r="O83">
        <v>0.71</v>
      </c>
      <c r="P83">
        <v>1.1399999999999999</v>
      </c>
      <c r="Q83">
        <f t="shared" si="9"/>
        <v>0.42999999999999994</v>
      </c>
      <c r="R83">
        <v>31</v>
      </c>
      <c r="S83">
        <f t="shared" si="5"/>
        <v>35.339999999999996</v>
      </c>
      <c r="T83">
        <v>7.0000000000000007E-2</v>
      </c>
      <c r="U83">
        <f t="shared" si="6"/>
        <v>2.4737999999999998</v>
      </c>
      <c r="V83">
        <f t="shared" si="7"/>
        <v>32.866199999999999</v>
      </c>
      <c r="W83">
        <v>0.7</v>
      </c>
      <c r="X83" s="4">
        <f t="shared" si="8"/>
        <v>33.566200000000002</v>
      </c>
    </row>
    <row r="84" spans="1:24" ht="16.5" x14ac:dyDescent="0.3">
      <c r="A84" s="24" t="s">
        <v>938</v>
      </c>
      <c r="B84" s="25">
        <v>42541</v>
      </c>
      <c r="C84" s="26" t="s">
        <v>364</v>
      </c>
      <c r="D84" s="26" t="s">
        <v>46</v>
      </c>
      <c r="E84" s="26" t="s">
        <v>33</v>
      </c>
      <c r="F84" s="26" t="s">
        <v>34</v>
      </c>
      <c r="G84" s="26" t="s">
        <v>26</v>
      </c>
      <c r="H84" s="26" t="s">
        <v>48</v>
      </c>
      <c r="I84" s="26" t="s">
        <v>27</v>
      </c>
      <c r="J84" s="26" t="s">
        <v>122</v>
      </c>
      <c r="K84" s="26" t="s">
        <v>29</v>
      </c>
      <c r="L84" s="26" t="s">
        <v>30</v>
      </c>
      <c r="M84" s="26" t="s">
        <v>86</v>
      </c>
      <c r="N84" s="25">
        <v>42541</v>
      </c>
      <c r="O84" s="27">
        <v>1.53</v>
      </c>
      <c r="P84" s="27">
        <v>2.78</v>
      </c>
      <c r="Q84" s="27">
        <f t="shared" si="9"/>
        <v>1.2499999999999998</v>
      </c>
      <c r="R84" s="28">
        <v>47</v>
      </c>
      <c r="S84" s="27">
        <f t="shared" si="5"/>
        <v>130.66</v>
      </c>
      <c r="T84" s="29">
        <v>0.1</v>
      </c>
      <c r="U84" s="30">
        <f t="shared" si="6"/>
        <v>13.066000000000001</v>
      </c>
      <c r="V84" s="30">
        <f t="shared" si="7"/>
        <v>117.59399999999999</v>
      </c>
      <c r="W84" s="27">
        <v>1.34</v>
      </c>
      <c r="X84" s="4">
        <f t="shared" si="8"/>
        <v>118.934</v>
      </c>
    </row>
    <row r="85" spans="1:24" ht="16.5" x14ac:dyDescent="0.3">
      <c r="A85" t="s">
        <v>939</v>
      </c>
      <c r="B85">
        <v>42541</v>
      </c>
      <c r="C85" t="s">
        <v>364</v>
      </c>
      <c r="D85" t="s">
        <v>46</v>
      </c>
      <c r="E85" t="s">
        <v>33</v>
      </c>
      <c r="F85" t="s">
        <v>34</v>
      </c>
      <c r="G85" t="s">
        <v>26</v>
      </c>
      <c r="H85" t="s">
        <v>48</v>
      </c>
      <c r="I85" t="s">
        <v>27</v>
      </c>
      <c r="J85" t="s">
        <v>113</v>
      </c>
      <c r="K85" t="s">
        <v>29</v>
      </c>
      <c r="L85" t="s">
        <v>30</v>
      </c>
      <c r="M85" t="s">
        <v>24</v>
      </c>
      <c r="N85">
        <v>42544</v>
      </c>
      <c r="O85">
        <v>1.6</v>
      </c>
      <c r="P85">
        <v>2.62</v>
      </c>
      <c r="Q85">
        <f t="shared" si="9"/>
        <v>1.02</v>
      </c>
      <c r="R85">
        <v>30</v>
      </c>
      <c r="S85">
        <f t="shared" si="5"/>
        <v>78.600000000000009</v>
      </c>
      <c r="T85">
        <v>0.05</v>
      </c>
      <c r="U85">
        <f t="shared" si="6"/>
        <v>3.9300000000000006</v>
      </c>
      <c r="V85">
        <f t="shared" si="7"/>
        <v>74.67</v>
      </c>
      <c r="W85">
        <v>0.8</v>
      </c>
      <c r="X85" s="4">
        <f t="shared" si="8"/>
        <v>75.47</v>
      </c>
    </row>
    <row r="86" spans="1:24" ht="16.5" x14ac:dyDescent="0.3">
      <c r="A86" s="24" t="s">
        <v>940</v>
      </c>
      <c r="B86" s="25">
        <v>42606</v>
      </c>
      <c r="C86" s="26" t="s">
        <v>319</v>
      </c>
      <c r="D86" s="26" t="s">
        <v>120</v>
      </c>
      <c r="E86" s="26" t="s">
        <v>33</v>
      </c>
      <c r="F86" s="26" t="s">
        <v>34</v>
      </c>
      <c r="G86" s="26" t="s">
        <v>18</v>
      </c>
      <c r="H86" s="26" t="s">
        <v>121</v>
      </c>
      <c r="I86" s="26" t="s">
        <v>20</v>
      </c>
      <c r="J86" s="26" t="s">
        <v>320</v>
      </c>
      <c r="K86" s="26" t="s">
        <v>22</v>
      </c>
      <c r="L86" s="26" t="s">
        <v>259</v>
      </c>
      <c r="M86" s="26" t="s">
        <v>24</v>
      </c>
      <c r="N86" s="25">
        <v>42615</v>
      </c>
      <c r="O86" s="27">
        <v>377.99</v>
      </c>
      <c r="P86" s="27">
        <v>599.99</v>
      </c>
      <c r="Q86" s="27">
        <f t="shared" si="9"/>
        <v>222</v>
      </c>
      <c r="R86" s="28">
        <v>16</v>
      </c>
      <c r="S86" s="27">
        <f t="shared" si="5"/>
        <v>9599.84</v>
      </c>
      <c r="T86" s="29">
        <v>0</v>
      </c>
      <c r="U86" s="30">
        <f t="shared" si="6"/>
        <v>0</v>
      </c>
      <c r="V86" s="30">
        <f t="shared" si="7"/>
        <v>9599.84</v>
      </c>
      <c r="W86" s="27">
        <v>24.49</v>
      </c>
      <c r="X86" s="4">
        <f t="shared" si="8"/>
        <v>9624.33</v>
      </c>
    </row>
    <row r="87" spans="1:24" ht="16.5" x14ac:dyDescent="0.3">
      <c r="A87" t="s">
        <v>941</v>
      </c>
      <c r="B87">
        <v>42606</v>
      </c>
      <c r="C87" t="s">
        <v>319</v>
      </c>
      <c r="D87" t="s">
        <v>120</v>
      </c>
      <c r="E87" t="s">
        <v>33</v>
      </c>
      <c r="F87" t="s">
        <v>34</v>
      </c>
      <c r="G87" t="s">
        <v>18</v>
      </c>
      <c r="H87" t="s">
        <v>121</v>
      </c>
      <c r="I87" t="s">
        <v>20</v>
      </c>
      <c r="J87" t="s">
        <v>321</v>
      </c>
      <c r="K87" t="s">
        <v>29</v>
      </c>
      <c r="L87" t="s">
        <v>30</v>
      </c>
      <c r="M87" t="s">
        <v>24</v>
      </c>
      <c r="N87">
        <v>42615</v>
      </c>
      <c r="O87">
        <v>11.11</v>
      </c>
      <c r="P87">
        <v>19.84</v>
      </c>
      <c r="Q87">
        <f t="shared" si="9"/>
        <v>8.73</v>
      </c>
      <c r="R87">
        <v>39</v>
      </c>
      <c r="S87">
        <f t="shared" si="5"/>
        <v>773.76</v>
      </c>
      <c r="T87">
        <v>0.01</v>
      </c>
      <c r="U87">
        <f t="shared" si="6"/>
        <v>7.7376000000000005</v>
      </c>
      <c r="V87">
        <f t="shared" si="7"/>
        <v>766.02239999999995</v>
      </c>
      <c r="W87">
        <v>4.0999999999999996</v>
      </c>
      <c r="X87" s="4">
        <f t="shared" si="8"/>
        <v>770.12239999999997</v>
      </c>
    </row>
    <row r="88" spans="1:24" ht="16.5" x14ac:dyDescent="0.3">
      <c r="A88" s="24" t="s">
        <v>942</v>
      </c>
      <c r="B88" s="25">
        <v>42631</v>
      </c>
      <c r="C88" s="26" t="s">
        <v>137</v>
      </c>
      <c r="D88" s="26" t="s">
        <v>138</v>
      </c>
      <c r="E88" s="26" t="s">
        <v>33</v>
      </c>
      <c r="F88" s="26" t="s">
        <v>34</v>
      </c>
      <c r="G88" s="26" t="s">
        <v>39</v>
      </c>
      <c r="H88" s="26" t="s">
        <v>139</v>
      </c>
      <c r="I88" s="26" t="s">
        <v>27</v>
      </c>
      <c r="J88" s="26" t="s">
        <v>298</v>
      </c>
      <c r="K88" s="26" t="s">
        <v>29</v>
      </c>
      <c r="L88" s="26" t="s">
        <v>23</v>
      </c>
      <c r="M88" s="26" t="s">
        <v>24</v>
      </c>
      <c r="N88" s="25">
        <v>42633</v>
      </c>
      <c r="O88" s="27">
        <v>5.33</v>
      </c>
      <c r="P88" s="27">
        <v>8.6</v>
      </c>
      <c r="Q88" s="27">
        <f t="shared" si="9"/>
        <v>3.2699999999999996</v>
      </c>
      <c r="R88" s="28">
        <v>2</v>
      </c>
      <c r="S88" s="27">
        <f t="shared" si="5"/>
        <v>17.2</v>
      </c>
      <c r="T88" s="29">
        <v>0.03</v>
      </c>
      <c r="U88" s="30">
        <f t="shared" si="6"/>
        <v>0.51600000000000001</v>
      </c>
      <c r="V88" s="30">
        <f t="shared" si="7"/>
        <v>16.683999999999997</v>
      </c>
      <c r="W88" s="27">
        <v>6.19</v>
      </c>
      <c r="X88" s="4">
        <f t="shared" si="8"/>
        <v>22.873999999999999</v>
      </c>
    </row>
    <row r="89" spans="1:24" ht="16.5" x14ac:dyDescent="0.3">
      <c r="A89" t="s">
        <v>943</v>
      </c>
      <c r="B89">
        <v>42631</v>
      </c>
      <c r="C89" t="s">
        <v>137</v>
      </c>
      <c r="D89" t="s">
        <v>138</v>
      </c>
      <c r="E89" t="s">
        <v>33</v>
      </c>
      <c r="F89" t="s">
        <v>34</v>
      </c>
      <c r="G89" t="s">
        <v>39</v>
      </c>
      <c r="H89" t="s">
        <v>139</v>
      </c>
      <c r="I89" t="s">
        <v>27</v>
      </c>
      <c r="J89" t="s">
        <v>299</v>
      </c>
      <c r="K89" t="s">
        <v>29</v>
      </c>
      <c r="L89" t="s">
        <v>23</v>
      </c>
      <c r="M89" t="s">
        <v>24</v>
      </c>
      <c r="N89">
        <v>42632</v>
      </c>
      <c r="O89">
        <v>67.73</v>
      </c>
      <c r="P89">
        <v>165.2</v>
      </c>
      <c r="Q89">
        <f t="shared" si="9"/>
        <v>97.469999999999985</v>
      </c>
      <c r="R89">
        <v>10</v>
      </c>
      <c r="S89">
        <f t="shared" si="5"/>
        <v>1652</v>
      </c>
      <c r="T89">
        <v>0.08</v>
      </c>
      <c r="U89">
        <f t="shared" si="6"/>
        <v>132.16</v>
      </c>
      <c r="V89">
        <f t="shared" si="7"/>
        <v>1519.84</v>
      </c>
      <c r="W89">
        <v>19.989999999999998</v>
      </c>
      <c r="X89" s="4">
        <f t="shared" si="8"/>
        <v>1539.83</v>
      </c>
    </row>
    <row r="90" spans="1:24" ht="16.5" x14ac:dyDescent="0.3">
      <c r="A90" s="24" t="s">
        <v>944</v>
      </c>
      <c r="B90" s="25">
        <v>42639</v>
      </c>
      <c r="C90" s="26" t="s">
        <v>140</v>
      </c>
      <c r="D90" s="26" t="s">
        <v>135</v>
      </c>
      <c r="E90" s="26" t="s">
        <v>33</v>
      </c>
      <c r="F90" s="26" t="s">
        <v>34</v>
      </c>
      <c r="G90" s="26" t="s">
        <v>39</v>
      </c>
      <c r="H90" s="26" t="s">
        <v>48</v>
      </c>
      <c r="I90" s="26" t="s">
        <v>27</v>
      </c>
      <c r="J90" s="26" t="s">
        <v>285</v>
      </c>
      <c r="K90" s="26" t="s">
        <v>29</v>
      </c>
      <c r="L90" s="26" t="s">
        <v>23</v>
      </c>
      <c r="M90" s="26" t="s">
        <v>24</v>
      </c>
      <c r="N90" s="25">
        <v>42641</v>
      </c>
      <c r="O90" s="27">
        <v>13.88</v>
      </c>
      <c r="P90" s="27">
        <v>22.38</v>
      </c>
      <c r="Q90" s="27">
        <f t="shared" si="9"/>
        <v>8.4999999999999982</v>
      </c>
      <c r="R90" s="28">
        <v>34</v>
      </c>
      <c r="S90" s="27">
        <f t="shared" si="5"/>
        <v>760.92</v>
      </c>
      <c r="T90" s="29">
        <v>7.0000000000000007E-2</v>
      </c>
      <c r="U90" s="30">
        <f t="shared" si="6"/>
        <v>53.264400000000002</v>
      </c>
      <c r="V90" s="30">
        <f t="shared" si="7"/>
        <v>707.65559999999994</v>
      </c>
      <c r="W90" s="27">
        <v>15.1</v>
      </c>
      <c r="X90" s="4">
        <f t="shared" si="8"/>
        <v>722.75559999999996</v>
      </c>
    </row>
    <row r="91" spans="1:24" ht="16.5" x14ac:dyDescent="0.3">
      <c r="A91" t="s">
        <v>945</v>
      </c>
      <c r="B91">
        <v>42639</v>
      </c>
      <c r="C91" t="s">
        <v>140</v>
      </c>
      <c r="D91" t="s">
        <v>135</v>
      </c>
      <c r="E91" t="s">
        <v>33</v>
      </c>
      <c r="F91" t="s">
        <v>34</v>
      </c>
      <c r="G91" t="s">
        <v>39</v>
      </c>
      <c r="H91" t="s">
        <v>48</v>
      </c>
      <c r="I91" t="s">
        <v>27</v>
      </c>
      <c r="J91" t="s">
        <v>288</v>
      </c>
      <c r="K91" t="s">
        <v>22</v>
      </c>
      <c r="L91" t="s">
        <v>23</v>
      </c>
      <c r="M91" t="s">
        <v>86</v>
      </c>
      <c r="N91">
        <v>42640</v>
      </c>
      <c r="O91">
        <v>14.7</v>
      </c>
      <c r="P91">
        <v>29.99</v>
      </c>
      <c r="Q91">
        <f t="shared" si="9"/>
        <v>15.29</v>
      </c>
      <c r="R91">
        <v>36</v>
      </c>
      <c r="S91">
        <f t="shared" si="5"/>
        <v>1079.6399999999999</v>
      </c>
      <c r="T91">
        <v>0.03</v>
      </c>
      <c r="U91">
        <f t="shared" si="6"/>
        <v>32.389199999999995</v>
      </c>
      <c r="V91">
        <f t="shared" si="7"/>
        <v>1047.2507999999998</v>
      </c>
      <c r="W91">
        <v>5.5</v>
      </c>
      <c r="X91" s="4">
        <f t="shared" si="8"/>
        <v>1052.7507999999998</v>
      </c>
    </row>
    <row r="92" spans="1:24" ht="16.5" x14ac:dyDescent="0.3">
      <c r="A92" s="24" t="s">
        <v>946</v>
      </c>
      <c r="B92" s="25">
        <v>42670</v>
      </c>
      <c r="C92" s="26" t="s">
        <v>248</v>
      </c>
      <c r="D92" s="26" t="s">
        <v>249</v>
      </c>
      <c r="E92" s="26" t="s">
        <v>16</v>
      </c>
      <c r="F92" s="26" t="s">
        <v>17</v>
      </c>
      <c r="G92" s="26" t="s">
        <v>18</v>
      </c>
      <c r="H92" s="26" t="s">
        <v>89</v>
      </c>
      <c r="I92" s="26" t="s">
        <v>27</v>
      </c>
      <c r="J92" s="26" t="s">
        <v>171</v>
      </c>
      <c r="K92" s="26" t="s">
        <v>22</v>
      </c>
      <c r="L92" s="26" t="s">
        <v>23</v>
      </c>
      <c r="M92" s="26" t="s">
        <v>24</v>
      </c>
      <c r="N92" s="25">
        <v>42671</v>
      </c>
      <c r="O92" s="27">
        <v>54.52</v>
      </c>
      <c r="P92" s="27">
        <v>100.97</v>
      </c>
      <c r="Q92" s="27">
        <f t="shared" si="9"/>
        <v>46.449999999999996</v>
      </c>
      <c r="R92" s="28">
        <v>29</v>
      </c>
      <c r="S92" s="27">
        <f t="shared" si="5"/>
        <v>2928.13</v>
      </c>
      <c r="T92" s="29">
        <v>0.05</v>
      </c>
      <c r="U92" s="30">
        <f t="shared" si="6"/>
        <v>146.40650000000002</v>
      </c>
      <c r="V92" s="30">
        <f t="shared" si="7"/>
        <v>2781.7235000000001</v>
      </c>
      <c r="W92" s="27">
        <v>7.18</v>
      </c>
      <c r="X92" s="4">
        <f t="shared" si="8"/>
        <v>2788.9034999999999</v>
      </c>
    </row>
    <row r="93" spans="1:24" ht="16.5" x14ac:dyDescent="0.3">
      <c r="A93" t="s">
        <v>947</v>
      </c>
      <c r="B93">
        <v>42670</v>
      </c>
      <c r="C93" t="s">
        <v>248</v>
      </c>
      <c r="D93" t="s">
        <v>249</v>
      </c>
      <c r="E93" t="s">
        <v>16</v>
      </c>
      <c r="F93" t="s">
        <v>17</v>
      </c>
      <c r="G93" t="s">
        <v>18</v>
      </c>
      <c r="H93" t="s">
        <v>89</v>
      </c>
      <c r="I93" t="s">
        <v>27</v>
      </c>
      <c r="J93" t="s">
        <v>250</v>
      </c>
      <c r="K93" t="s">
        <v>29</v>
      </c>
      <c r="L93" t="s">
        <v>30</v>
      </c>
      <c r="M93" t="s">
        <v>24</v>
      </c>
      <c r="N93">
        <v>42670</v>
      </c>
      <c r="O93">
        <v>2.59</v>
      </c>
      <c r="P93">
        <v>3.98</v>
      </c>
      <c r="Q93">
        <f t="shared" si="9"/>
        <v>1.3900000000000001</v>
      </c>
      <c r="R93">
        <v>4</v>
      </c>
      <c r="S93">
        <f t="shared" si="5"/>
        <v>15.92</v>
      </c>
      <c r="T93">
        <v>0.09</v>
      </c>
      <c r="U93">
        <f t="shared" si="6"/>
        <v>1.4327999999999999</v>
      </c>
      <c r="V93">
        <f t="shared" si="7"/>
        <v>14.4872</v>
      </c>
      <c r="W93">
        <v>2.97</v>
      </c>
      <c r="X93" s="4">
        <f t="shared" si="8"/>
        <v>17.4572</v>
      </c>
    </row>
    <row r="94" spans="1:24" ht="16.5" x14ac:dyDescent="0.3">
      <c r="A94" s="24" t="s">
        <v>948</v>
      </c>
      <c r="B94" s="25">
        <v>42712</v>
      </c>
      <c r="C94" s="26" t="s">
        <v>161</v>
      </c>
      <c r="D94" s="26" t="s">
        <v>52</v>
      </c>
      <c r="E94" s="26" t="s">
        <v>33</v>
      </c>
      <c r="F94" s="26" t="s">
        <v>34</v>
      </c>
      <c r="G94" s="26" t="s">
        <v>39</v>
      </c>
      <c r="H94" s="26" t="s">
        <v>53</v>
      </c>
      <c r="I94" s="26" t="s">
        <v>20</v>
      </c>
      <c r="J94" s="26" t="s">
        <v>77</v>
      </c>
      <c r="K94" s="26" t="s">
        <v>29</v>
      </c>
      <c r="L94" s="26" t="s">
        <v>23</v>
      </c>
      <c r="M94" s="26" t="s">
        <v>24</v>
      </c>
      <c r="N94" s="25">
        <v>42719</v>
      </c>
      <c r="O94" s="27">
        <v>4.59</v>
      </c>
      <c r="P94" s="27">
        <v>7.28</v>
      </c>
      <c r="Q94" s="27">
        <f t="shared" si="9"/>
        <v>2.6900000000000004</v>
      </c>
      <c r="R94" s="28">
        <v>18</v>
      </c>
      <c r="S94" s="27">
        <f t="shared" si="5"/>
        <v>131.04</v>
      </c>
      <c r="T94" s="29">
        <v>0.09</v>
      </c>
      <c r="U94" s="30">
        <f t="shared" si="6"/>
        <v>11.7936</v>
      </c>
      <c r="V94" s="30">
        <f t="shared" si="7"/>
        <v>119.24639999999999</v>
      </c>
      <c r="W94" s="27">
        <v>11.15</v>
      </c>
      <c r="X94" s="4">
        <f t="shared" si="8"/>
        <v>130.3964</v>
      </c>
    </row>
    <row r="95" spans="1:24" ht="16.5" x14ac:dyDescent="0.3">
      <c r="A95" t="s">
        <v>949</v>
      </c>
      <c r="B95">
        <v>42712</v>
      </c>
      <c r="C95" t="s">
        <v>161</v>
      </c>
      <c r="D95" t="s">
        <v>52</v>
      </c>
      <c r="E95" t="s">
        <v>33</v>
      </c>
      <c r="F95" t="s">
        <v>34</v>
      </c>
      <c r="G95" t="s">
        <v>39</v>
      </c>
      <c r="H95" t="s">
        <v>53</v>
      </c>
      <c r="I95" t="s">
        <v>20</v>
      </c>
      <c r="J95" t="s">
        <v>94</v>
      </c>
      <c r="K95" t="s">
        <v>29</v>
      </c>
      <c r="L95" t="s">
        <v>30</v>
      </c>
      <c r="M95" t="s">
        <v>24</v>
      </c>
      <c r="N95">
        <v>42716</v>
      </c>
      <c r="O95">
        <v>0.71</v>
      </c>
      <c r="P95">
        <v>1.1399999999999999</v>
      </c>
      <c r="Q95">
        <f t="shared" si="9"/>
        <v>0.42999999999999994</v>
      </c>
      <c r="R95">
        <v>28</v>
      </c>
      <c r="S95">
        <f t="shared" si="5"/>
        <v>31.919999999999998</v>
      </c>
      <c r="T95">
        <v>0.09</v>
      </c>
      <c r="U95">
        <f t="shared" si="6"/>
        <v>2.8727999999999998</v>
      </c>
      <c r="V95">
        <f t="shared" si="7"/>
        <v>29.047199999999997</v>
      </c>
      <c r="W95">
        <v>0.7</v>
      </c>
      <c r="X95" s="4">
        <f t="shared" si="8"/>
        <v>29.747199999999996</v>
      </c>
    </row>
    <row r="96" spans="1:24" ht="16.5" x14ac:dyDescent="0.3">
      <c r="A96" s="24" t="s">
        <v>950</v>
      </c>
      <c r="B96" s="25">
        <v>41316</v>
      </c>
      <c r="C96" s="26" t="s">
        <v>248</v>
      </c>
      <c r="D96" s="26" t="s">
        <v>249</v>
      </c>
      <c r="E96" s="26" t="s">
        <v>16</v>
      </c>
      <c r="F96" s="26" t="s">
        <v>17</v>
      </c>
      <c r="G96" s="26" t="s">
        <v>18</v>
      </c>
      <c r="H96" s="26" t="s">
        <v>89</v>
      </c>
      <c r="I96" s="26" t="s">
        <v>41</v>
      </c>
      <c r="J96" s="26" t="s">
        <v>409</v>
      </c>
      <c r="K96" s="26" t="s">
        <v>29</v>
      </c>
      <c r="L96" s="26" t="s">
        <v>23</v>
      </c>
      <c r="M96" s="26" t="s">
        <v>24</v>
      </c>
      <c r="N96" s="25">
        <v>41317</v>
      </c>
      <c r="O96" s="27">
        <v>3.52</v>
      </c>
      <c r="P96" s="27">
        <v>5.58</v>
      </c>
      <c r="Q96" s="27">
        <f t="shared" si="9"/>
        <v>2.06</v>
      </c>
      <c r="R96" s="28">
        <v>29</v>
      </c>
      <c r="S96" s="27">
        <f t="shared" si="5"/>
        <v>161.82</v>
      </c>
      <c r="T96" s="29">
        <v>0.03</v>
      </c>
      <c r="U96" s="30">
        <f t="shared" si="6"/>
        <v>4.8545999999999996</v>
      </c>
      <c r="V96" s="30">
        <f t="shared" si="7"/>
        <v>156.96539999999999</v>
      </c>
      <c r="W96" s="27">
        <v>2.99</v>
      </c>
      <c r="X96" s="4">
        <f t="shared" si="8"/>
        <v>159.9554</v>
      </c>
    </row>
    <row r="97" spans="1:24" ht="16.5" x14ac:dyDescent="0.3">
      <c r="A97" t="s">
        <v>951</v>
      </c>
      <c r="B97">
        <v>41316</v>
      </c>
      <c r="C97" t="s">
        <v>42</v>
      </c>
      <c r="D97" t="s">
        <v>43</v>
      </c>
      <c r="E97" t="s">
        <v>16</v>
      </c>
      <c r="F97" t="s">
        <v>17</v>
      </c>
      <c r="G97" t="s">
        <v>18</v>
      </c>
      <c r="H97" t="s">
        <v>19</v>
      </c>
      <c r="I97" t="s">
        <v>41</v>
      </c>
      <c r="J97" t="s">
        <v>154</v>
      </c>
      <c r="K97" t="s">
        <v>29</v>
      </c>
      <c r="L97" t="s">
        <v>30</v>
      </c>
      <c r="M97" t="s">
        <v>24</v>
      </c>
      <c r="N97">
        <v>41317</v>
      </c>
      <c r="O97">
        <v>2.39</v>
      </c>
      <c r="P97">
        <v>4.26</v>
      </c>
      <c r="Q97">
        <f t="shared" si="9"/>
        <v>1.8699999999999997</v>
      </c>
      <c r="R97">
        <v>29</v>
      </c>
      <c r="S97">
        <f t="shared" si="5"/>
        <v>123.53999999999999</v>
      </c>
      <c r="T97">
        <v>0.03</v>
      </c>
      <c r="U97">
        <f t="shared" si="6"/>
        <v>3.7061999999999995</v>
      </c>
      <c r="V97">
        <f t="shared" si="7"/>
        <v>119.8338</v>
      </c>
      <c r="W97">
        <v>1.2</v>
      </c>
      <c r="X97" s="4">
        <f t="shared" si="8"/>
        <v>121.0338</v>
      </c>
    </row>
    <row r="98" spans="1:24" ht="16.5" x14ac:dyDescent="0.3">
      <c r="A98" s="24" t="s">
        <v>952</v>
      </c>
      <c r="B98" s="25">
        <v>41317</v>
      </c>
      <c r="C98" s="26" t="s">
        <v>851</v>
      </c>
      <c r="D98" s="26" t="s">
        <v>127</v>
      </c>
      <c r="E98" s="26" t="s">
        <v>33</v>
      </c>
      <c r="F98" s="26" t="s">
        <v>34</v>
      </c>
      <c r="G98" s="26" t="s">
        <v>47</v>
      </c>
      <c r="H98" s="26" t="s">
        <v>76</v>
      </c>
      <c r="I98" s="26" t="s">
        <v>63</v>
      </c>
      <c r="J98" s="26" t="s">
        <v>478</v>
      </c>
      <c r="K98" s="26" t="s">
        <v>29</v>
      </c>
      <c r="L98" s="26" t="s">
        <v>30</v>
      </c>
      <c r="M98" s="26" t="s">
        <v>86</v>
      </c>
      <c r="N98" s="25">
        <v>41319</v>
      </c>
      <c r="O98" s="27">
        <v>2.41</v>
      </c>
      <c r="P98" s="27">
        <v>3.71</v>
      </c>
      <c r="Q98" s="27">
        <f t="shared" si="9"/>
        <v>1.2999999999999998</v>
      </c>
      <c r="R98" s="28">
        <v>42</v>
      </c>
      <c r="S98" s="27">
        <f t="shared" si="5"/>
        <v>155.82</v>
      </c>
      <c r="T98" s="29">
        <v>7.0000000000000007E-2</v>
      </c>
      <c r="U98" s="30">
        <f t="shared" si="6"/>
        <v>10.907400000000001</v>
      </c>
      <c r="V98" s="30">
        <f t="shared" si="7"/>
        <v>144.9126</v>
      </c>
      <c r="W98" s="27">
        <v>1.93</v>
      </c>
      <c r="X98" s="4">
        <f t="shared" si="8"/>
        <v>146.8426</v>
      </c>
    </row>
    <row r="99" spans="1:24" ht="16.5" x14ac:dyDescent="0.3">
      <c r="A99" t="s">
        <v>953</v>
      </c>
      <c r="B99">
        <v>41318</v>
      </c>
      <c r="C99" t="s">
        <v>574</v>
      </c>
      <c r="D99" t="s">
        <v>496</v>
      </c>
      <c r="E99" t="s">
        <v>16</v>
      </c>
      <c r="F99" t="s">
        <v>17</v>
      </c>
      <c r="G99" t="s">
        <v>18</v>
      </c>
      <c r="H99" t="s">
        <v>89</v>
      </c>
      <c r="I99" t="s">
        <v>41</v>
      </c>
      <c r="J99" t="s">
        <v>58</v>
      </c>
      <c r="K99" t="s">
        <v>22</v>
      </c>
      <c r="L99" t="s">
        <v>59</v>
      </c>
      <c r="M99" t="s">
        <v>60</v>
      </c>
      <c r="N99">
        <v>41320</v>
      </c>
      <c r="O99">
        <v>75</v>
      </c>
      <c r="P99">
        <v>120.97</v>
      </c>
      <c r="Q99">
        <f t="shared" si="9"/>
        <v>45.97</v>
      </c>
      <c r="R99">
        <v>6</v>
      </c>
      <c r="S99">
        <f t="shared" si="5"/>
        <v>725.81999999999994</v>
      </c>
      <c r="T99">
        <v>0.08</v>
      </c>
      <c r="U99">
        <f t="shared" si="6"/>
        <v>58.065599999999996</v>
      </c>
      <c r="V99">
        <f t="shared" si="7"/>
        <v>667.75439999999992</v>
      </c>
      <c r="W99">
        <v>26.3</v>
      </c>
      <c r="X99" s="4">
        <f t="shared" si="8"/>
        <v>694.05439999999987</v>
      </c>
    </row>
    <row r="100" spans="1:24" ht="16.5" x14ac:dyDescent="0.3">
      <c r="A100" s="24" t="s">
        <v>954</v>
      </c>
      <c r="B100" s="25">
        <v>41319</v>
      </c>
      <c r="C100" s="26" t="s">
        <v>109</v>
      </c>
      <c r="D100" s="26" t="s">
        <v>110</v>
      </c>
      <c r="E100" s="26" t="s">
        <v>33</v>
      </c>
      <c r="F100" s="26" t="s">
        <v>34</v>
      </c>
      <c r="G100" s="26" t="s">
        <v>26</v>
      </c>
      <c r="H100" s="26" t="s">
        <v>53</v>
      </c>
      <c r="I100" s="26" t="s">
        <v>63</v>
      </c>
      <c r="J100" s="26" t="s">
        <v>221</v>
      </c>
      <c r="K100" s="26" t="s">
        <v>29</v>
      </c>
      <c r="L100" s="26" t="s">
        <v>30</v>
      </c>
      <c r="M100" s="26" t="s">
        <v>24</v>
      </c>
      <c r="N100" s="25">
        <v>41320</v>
      </c>
      <c r="O100" s="27">
        <v>0.9</v>
      </c>
      <c r="P100" s="27">
        <v>2.1</v>
      </c>
      <c r="Q100" s="27">
        <f t="shared" si="9"/>
        <v>1.2000000000000002</v>
      </c>
      <c r="R100" s="28">
        <v>17</v>
      </c>
      <c r="S100" s="27">
        <f t="shared" si="5"/>
        <v>35.700000000000003</v>
      </c>
      <c r="T100" s="29">
        <v>0.03</v>
      </c>
      <c r="U100" s="30">
        <f t="shared" si="6"/>
        <v>1.071</v>
      </c>
      <c r="V100" s="30">
        <f t="shared" si="7"/>
        <v>34.629000000000005</v>
      </c>
      <c r="W100" s="27">
        <v>0.7</v>
      </c>
      <c r="X100" s="4">
        <f t="shared" si="8"/>
        <v>35.329000000000008</v>
      </c>
    </row>
    <row r="101" spans="1:24" ht="16.5" x14ac:dyDescent="0.3">
      <c r="A101" t="s">
        <v>955</v>
      </c>
      <c r="B101">
        <v>41320</v>
      </c>
      <c r="C101" t="s">
        <v>319</v>
      </c>
      <c r="D101" t="s">
        <v>120</v>
      </c>
      <c r="E101" t="s">
        <v>33</v>
      </c>
      <c r="F101" t="s">
        <v>34</v>
      </c>
      <c r="G101" t="s">
        <v>18</v>
      </c>
      <c r="H101" t="s">
        <v>121</v>
      </c>
      <c r="I101" t="s">
        <v>27</v>
      </c>
      <c r="J101" t="s">
        <v>473</v>
      </c>
      <c r="K101" t="s">
        <v>29</v>
      </c>
      <c r="L101" t="s">
        <v>23</v>
      </c>
      <c r="M101" t="s">
        <v>24</v>
      </c>
      <c r="N101">
        <v>41321</v>
      </c>
      <c r="O101">
        <v>1.19</v>
      </c>
      <c r="P101">
        <v>1.98</v>
      </c>
      <c r="Q101">
        <f t="shared" si="9"/>
        <v>0.79</v>
      </c>
      <c r="R101">
        <v>3</v>
      </c>
      <c r="S101">
        <f t="shared" si="5"/>
        <v>5.9399999999999995</v>
      </c>
      <c r="T101">
        <v>0.05</v>
      </c>
      <c r="U101">
        <f t="shared" si="6"/>
        <v>0.29699999999999999</v>
      </c>
      <c r="V101">
        <f t="shared" si="7"/>
        <v>5.6429999999999998</v>
      </c>
      <c r="W101">
        <v>4.7699999999999996</v>
      </c>
      <c r="X101" s="4">
        <f t="shared" si="8"/>
        <v>10.413</v>
      </c>
    </row>
    <row r="102" spans="1:24" ht="16.5" x14ac:dyDescent="0.3">
      <c r="A102" s="24" t="s">
        <v>956</v>
      </c>
      <c r="B102" s="25">
        <v>41322</v>
      </c>
      <c r="C102" s="26" t="s">
        <v>495</v>
      </c>
      <c r="D102" s="26" t="s">
        <v>496</v>
      </c>
      <c r="E102" s="26" t="s">
        <v>16</v>
      </c>
      <c r="F102" s="26" t="s">
        <v>17</v>
      </c>
      <c r="G102" s="26" t="s">
        <v>18</v>
      </c>
      <c r="H102" s="26" t="s">
        <v>89</v>
      </c>
      <c r="I102" s="26" t="s">
        <v>20</v>
      </c>
      <c r="J102" s="26" t="s">
        <v>160</v>
      </c>
      <c r="K102" s="26" t="s">
        <v>29</v>
      </c>
      <c r="L102" s="26" t="s">
        <v>30</v>
      </c>
      <c r="M102" s="26" t="s">
        <v>24</v>
      </c>
      <c r="N102" s="25">
        <v>41327</v>
      </c>
      <c r="O102" s="27">
        <v>1.0900000000000001</v>
      </c>
      <c r="P102" s="27">
        <v>2.6</v>
      </c>
      <c r="Q102" s="27">
        <f t="shared" si="9"/>
        <v>1.51</v>
      </c>
      <c r="R102" s="28">
        <v>47</v>
      </c>
      <c r="S102" s="27">
        <f t="shared" si="5"/>
        <v>122.2</v>
      </c>
      <c r="T102" s="29">
        <v>0.1</v>
      </c>
      <c r="U102" s="30">
        <f t="shared" si="6"/>
        <v>12.22</v>
      </c>
      <c r="V102" s="30">
        <f t="shared" si="7"/>
        <v>109.98</v>
      </c>
      <c r="W102" s="27">
        <v>2.4</v>
      </c>
      <c r="X102" s="4">
        <f t="shared" si="8"/>
        <v>112.38000000000001</v>
      </c>
    </row>
    <row r="103" spans="1:24" ht="16.5" x14ac:dyDescent="0.3">
      <c r="A103" t="s">
        <v>957</v>
      </c>
      <c r="B103">
        <v>41323</v>
      </c>
      <c r="C103" t="s">
        <v>850</v>
      </c>
      <c r="D103" t="s">
        <v>254</v>
      </c>
      <c r="E103" t="s">
        <v>33</v>
      </c>
      <c r="F103" t="s">
        <v>34</v>
      </c>
      <c r="G103" t="s">
        <v>47</v>
      </c>
      <c r="H103" t="s">
        <v>150</v>
      </c>
      <c r="I103" t="s">
        <v>63</v>
      </c>
      <c r="J103" t="s">
        <v>373</v>
      </c>
      <c r="K103" t="s">
        <v>29</v>
      </c>
      <c r="L103" t="s">
        <v>23</v>
      </c>
      <c r="M103" t="s">
        <v>24</v>
      </c>
      <c r="N103">
        <v>41325</v>
      </c>
      <c r="O103">
        <v>99.39</v>
      </c>
      <c r="P103">
        <v>162.93</v>
      </c>
      <c r="Q103">
        <f t="shared" si="9"/>
        <v>63.540000000000006</v>
      </c>
      <c r="R103">
        <v>32</v>
      </c>
      <c r="S103">
        <f t="shared" si="5"/>
        <v>5213.76</v>
      </c>
      <c r="T103">
        <v>0.09</v>
      </c>
      <c r="U103">
        <f t="shared" si="6"/>
        <v>469.23840000000001</v>
      </c>
      <c r="V103">
        <f t="shared" si="7"/>
        <v>4744.5216</v>
      </c>
      <c r="W103">
        <v>19.989999999999998</v>
      </c>
      <c r="X103" s="4">
        <f t="shared" si="8"/>
        <v>4764.5115999999998</v>
      </c>
    </row>
    <row r="104" spans="1:24" ht="16.5" x14ac:dyDescent="0.3">
      <c r="A104" s="24" t="s">
        <v>958</v>
      </c>
      <c r="B104" s="25">
        <v>41325</v>
      </c>
      <c r="C104" s="26" t="s">
        <v>849</v>
      </c>
      <c r="D104" s="26" t="s">
        <v>182</v>
      </c>
      <c r="E104" s="26" t="s">
        <v>33</v>
      </c>
      <c r="F104" s="26" t="s">
        <v>34</v>
      </c>
      <c r="G104" s="26" t="s">
        <v>26</v>
      </c>
      <c r="H104" s="26" t="s">
        <v>150</v>
      </c>
      <c r="I104" s="26" t="s">
        <v>63</v>
      </c>
      <c r="J104" s="26" t="s">
        <v>353</v>
      </c>
      <c r="K104" s="26" t="s">
        <v>29</v>
      </c>
      <c r="L104" s="26" t="s">
        <v>30</v>
      </c>
      <c r="M104" s="26" t="s">
        <v>24</v>
      </c>
      <c r="N104" s="25">
        <v>41327</v>
      </c>
      <c r="O104" s="27">
        <v>1.0900000000000001</v>
      </c>
      <c r="P104" s="27">
        <v>1.68</v>
      </c>
      <c r="Q104" s="27">
        <f t="shared" si="9"/>
        <v>0.58999999999999986</v>
      </c>
      <c r="R104" s="28">
        <v>33</v>
      </c>
      <c r="S104" s="27">
        <f t="shared" si="5"/>
        <v>55.44</v>
      </c>
      <c r="T104" s="29">
        <v>0.04</v>
      </c>
      <c r="U104" s="30">
        <f t="shared" si="6"/>
        <v>2.2176</v>
      </c>
      <c r="V104" s="30">
        <f t="shared" si="7"/>
        <v>53.2224</v>
      </c>
      <c r="W104" s="27">
        <v>1</v>
      </c>
      <c r="X104" s="4">
        <f t="shared" si="8"/>
        <v>54.2224</v>
      </c>
    </row>
    <row r="105" spans="1:24" ht="16.5" x14ac:dyDescent="0.3">
      <c r="A105" t="s">
        <v>959</v>
      </c>
      <c r="B105">
        <v>41327</v>
      </c>
      <c r="C105" t="s">
        <v>740</v>
      </c>
      <c r="D105" t="s">
        <v>463</v>
      </c>
      <c r="E105" t="s">
        <v>33</v>
      </c>
      <c r="F105" t="s">
        <v>34</v>
      </c>
      <c r="G105" t="s">
        <v>39</v>
      </c>
      <c r="H105" t="s">
        <v>76</v>
      </c>
      <c r="I105" t="s">
        <v>49</v>
      </c>
      <c r="J105" t="s">
        <v>275</v>
      </c>
      <c r="K105" t="s">
        <v>29</v>
      </c>
      <c r="L105" t="s">
        <v>23</v>
      </c>
      <c r="M105" t="s">
        <v>24</v>
      </c>
      <c r="N105">
        <v>41328</v>
      </c>
      <c r="O105">
        <v>54.29</v>
      </c>
      <c r="P105">
        <v>90.48</v>
      </c>
      <c r="Q105">
        <f t="shared" si="9"/>
        <v>36.190000000000005</v>
      </c>
      <c r="R105">
        <v>8</v>
      </c>
      <c r="S105">
        <f t="shared" si="5"/>
        <v>723.84</v>
      </c>
      <c r="T105">
        <v>7.0000000000000007E-2</v>
      </c>
      <c r="U105">
        <f t="shared" si="6"/>
        <v>50.668800000000005</v>
      </c>
      <c r="V105">
        <f t="shared" si="7"/>
        <v>673.1712</v>
      </c>
      <c r="W105">
        <v>19.989999999999998</v>
      </c>
      <c r="X105" s="4">
        <f t="shared" si="8"/>
        <v>693.16120000000001</v>
      </c>
    </row>
    <row r="106" spans="1:24" ht="16.5" x14ac:dyDescent="0.3">
      <c r="A106" s="24" t="s">
        <v>960</v>
      </c>
      <c r="B106" s="25">
        <v>41328</v>
      </c>
      <c r="C106" s="26" t="s">
        <v>132</v>
      </c>
      <c r="D106" s="26" t="s">
        <v>133</v>
      </c>
      <c r="E106" s="26" t="s">
        <v>33</v>
      </c>
      <c r="F106" s="26" t="s">
        <v>34</v>
      </c>
      <c r="G106" s="26" t="s">
        <v>47</v>
      </c>
      <c r="H106" s="26" t="s">
        <v>40</v>
      </c>
      <c r="I106" s="26" t="s">
        <v>49</v>
      </c>
      <c r="J106" s="26" t="s">
        <v>298</v>
      </c>
      <c r="K106" s="26" t="s">
        <v>29</v>
      </c>
      <c r="L106" s="26" t="s">
        <v>23</v>
      </c>
      <c r="M106" s="26" t="s">
        <v>24</v>
      </c>
      <c r="N106" s="25">
        <v>41328</v>
      </c>
      <c r="O106" s="27">
        <v>5.33</v>
      </c>
      <c r="P106" s="27">
        <v>8.6</v>
      </c>
      <c r="Q106" s="27">
        <f t="shared" si="9"/>
        <v>3.2699999999999996</v>
      </c>
      <c r="R106" s="28">
        <v>48</v>
      </c>
      <c r="S106" s="27">
        <f t="shared" si="5"/>
        <v>412.79999999999995</v>
      </c>
      <c r="T106" s="29">
        <v>0</v>
      </c>
      <c r="U106" s="30">
        <f t="shared" si="6"/>
        <v>0</v>
      </c>
      <c r="V106" s="30">
        <f t="shared" si="7"/>
        <v>412.79999999999995</v>
      </c>
      <c r="W106" s="27">
        <v>6.19</v>
      </c>
      <c r="X106" s="4">
        <f t="shared" si="8"/>
        <v>418.98999999999995</v>
      </c>
    </row>
    <row r="107" spans="1:24" ht="16.5" x14ac:dyDescent="0.3">
      <c r="A107" t="s">
        <v>961</v>
      </c>
      <c r="B107">
        <v>41329</v>
      </c>
      <c r="C107" t="s">
        <v>277</v>
      </c>
      <c r="D107" t="s">
        <v>158</v>
      </c>
      <c r="E107" t="s">
        <v>33</v>
      </c>
      <c r="F107" t="s">
        <v>34</v>
      </c>
      <c r="G107" t="s">
        <v>47</v>
      </c>
      <c r="H107" t="s">
        <v>48</v>
      </c>
      <c r="I107" t="s">
        <v>27</v>
      </c>
      <c r="J107" t="s">
        <v>189</v>
      </c>
      <c r="K107" t="s">
        <v>29</v>
      </c>
      <c r="L107" t="s">
        <v>30</v>
      </c>
      <c r="M107" t="s">
        <v>24</v>
      </c>
      <c r="N107">
        <v>41330</v>
      </c>
      <c r="O107">
        <v>0.87</v>
      </c>
      <c r="P107">
        <v>1.81</v>
      </c>
      <c r="Q107">
        <f t="shared" si="9"/>
        <v>0.94000000000000006</v>
      </c>
      <c r="R107">
        <v>41</v>
      </c>
      <c r="S107">
        <f t="shared" si="5"/>
        <v>74.210000000000008</v>
      </c>
      <c r="T107">
        <v>0.03</v>
      </c>
      <c r="U107">
        <f t="shared" si="6"/>
        <v>2.2263000000000002</v>
      </c>
      <c r="V107">
        <f t="shared" si="7"/>
        <v>71.983700000000013</v>
      </c>
      <c r="W107">
        <v>0.75</v>
      </c>
      <c r="X107" s="4">
        <f t="shared" si="8"/>
        <v>72.733700000000013</v>
      </c>
    </row>
    <row r="108" spans="1:24" ht="16.5" x14ac:dyDescent="0.3">
      <c r="A108" s="24" t="s">
        <v>962</v>
      </c>
      <c r="B108" s="25">
        <v>41330</v>
      </c>
      <c r="C108" s="26" t="s">
        <v>803</v>
      </c>
      <c r="D108" s="26" t="s">
        <v>538</v>
      </c>
      <c r="E108" s="26" t="s">
        <v>16</v>
      </c>
      <c r="F108" s="26" t="s">
        <v>17</v>
      </c>
      <c r="G108" s="26" t="s">
        <v>47</v>
      </c>
      <c r="H108" s="26" t="s">
        <v>19</v>
      </c>
      <c r="I108" s="26" t="s">
        <v>27</v>
      </c>
      <c r="J108" s="26" t="s">
        <v>657</v>
      </c>
      <c r="K108" s="26" t="s">
        <v>29</v>
      </c>
      <c r="L108" s="26" t="s">
        <v>23</v>
      </c>
      <c r="M108" s="26" t="s">
        <v>24</v>
      </c>
      <c r="N108" s="25">
        <v>41332</v>
      </c>
      <c r="O108" s="27">
        <v>4.8899999999999997</v>
      </c>
      <c r="P108" s="27">
        <v>7.64</v>
      </c>
      <c r="Q108" s="27">
        <f t="shared" si="9"/>
        <v>2.75</v>
      </c>
      <c r="R108" s="28">
        <v>18</v>
      </c>
      <c r="S108" s="27">
        <f t="shared" si="5"/>
        <v>137.51999999999998</v>
      </c>
      <c r="T108" s="29">
        <v>0.1</v>
      </c>
      <c r="U108" s="30">
        <f t="shared" si="6"/>
        <v>13.751999999999999</v>
      </c>
      <c r="V108" s="30">
        <f t="shared" si="7"/>
        <v>123.76799999999999</v>
      </c>
      <c r="W108" s="27">
        <v>1.39</v>
      </c>
      <c r="X108" s="4">
        <f t="shared" si="8"/>
        <v>125.15799999999999</v>
      </c>
    </row>
    <row r="109" spans="1:24" ht="16.5" x14ac:dyDescent="0.3">
      <c r="A109" t="s">
        <v>963</v>
      </c>
      <c r="B109">
        <v>41330</v>
      </c>
      <c r="C109" t="s">
        <v>278</v>
      </c>
      <c r="D109" t="s">
        <v>279</v>
      </c>
      <c r="E109" t="s">
        <v>33</v>
      </c>
      <c r="F109" t="s">
        <v>34</v>
      </c>
      <c r="G109" t="s">
        <v>47</v>
      </c>
      <c r="H109" t="s">
        <v>93</v>
      </c>
      <c r="I109" t="s">
        <v>27</v>
      </c>
      <c r="J109" t="s">
        <v>275</v>
      </c>
      <c r="K109" t="s">
        <v>29</v>
      </c>
      <c r="L109" t="s">
        <v>23</v>
      </c>
      <c r="M109" t="s">
        <v>24</v>
      </c>
      <c r="N109">
        <v>41332</v>
      </c>
      <c r="O109">
        <v>54.29</v>
      </c>
      <c r="P109">
        <v>90.48</v>
      </c>
      <c r="Q109">
        <f t="shared" si="9"/>
        <v>36.190000000000005</v>
      </c>
      <c r="R109">
        <v>3</v>
      </c>
      <c r="S109">
        <f t="shared" si="5"/>
        <v>271.44</v>
      </c>
      <c r="T109">
        <v>0.03</v>
      </c>
      <c r="U109">
        <f t="shared" si="6"/>
        <v>8.1432000000000002</v>
      </c>
      <c r="V109">
        <f t="shared" si="7"/>
        <v>263.29680000000002</v>
      </c>
      <c r="W109">
        <v>19.989999999999998</v>
      </c>
      <c r="X109" s="4">
        <f t="shared" si="8"/>
        <v>283.28680000000003</v>
      </c>
    </row>
    <row r="110" spans="1:24" ht="16.5" x14ac:dyDescent="0.3">
      <c r="A110" s="24" t="s">
        <v>964</v>
      </c>
      <c r="B110" s="25">
        <v>41331</v>
      </c>
      <c r="C110" s="26" t="s">
        <v>643</v>
      </c>
      <c r="D110" s="26" t="s">
        <v>644</v>
      </c>
      <c r="E110" s="26" t="s">
        <v>33</v>
      </c>
      <c r="F110" s="26" t="s">
        <v>34</v>
      </c>
      <c r="G110" s="26" t="s">
        <v>47</v>
      </c>
      <c r="H110" s="26" t="s">
        <v>150</v>
      </c>
      <c r="I110" s="26" t="s">
        <v>41</v>
      </c>
      <c r="J110" s="26" t="s">
        <v>505</v>
      </c>
      <c r="K110" s="26" t="s">
        <v>29</v>
      </c>
      <c r="L110" s="26" t="s">
        <v>23</v>
      </c>
      <c r="M110" s="26" t="s">
        <v>24</v>
      </c>
      <c r="N110" s="25">
        <v>41331</v>
      </c>
      <c r="O110" s="27">
        <v>36.020000000000003</v>
      </c>
      <c r="P110" s="27">
        <v>58.1</v>
      </c>
      <c r="Q110" s="27">
        <f t="shared" si="9"/>
        <v>22.08</v>
      </c>
      <c r="R110" s="28">
        <v>50</v>
      </c>
      <c r="S110" s="27">
        <f t="shared" si="5"/>
        <v>2905</v>
      </c>
      <c r="T110" s="29">
        <v>0.05</v>
      </c>
      <c r="U110" s="30">
        <f t="shared" si="6"/>
        <v>145.25</v>
      </c>
      <c r="V110" s="30">
        <f t="shared" si="7"/>
        <v>2759.75</v>
      </c>
      <c r="W110" s="27">
        <v>1.49</v>
      </c>
      <c r="X110" s="4">
        <f t="shared" si="8"/>
        <v>2761.24</v>
      </c>
    </row>
    <row r="111" spans="1:24" ht="16.5" x14ac:dyDescent="0.3">
      <c r="A111" t="s">
        <v>965</v>
      </c>
      <c r="B111">
        <v>41340</v>
      </c>
      <c r="C111" t="s">
        <v>257</v>
      </c>
      <c r="D111" t="s">
        <v>220</v>
      </c>
      <c r="E111" t="s">
        <v>16</v>
      </c>
      <c r="F111" t="s">
        <v>17</v>
      </c>
      <c r="G111" t="s">
        <v>47</v>
      </c>
      <c r="H111" t="s">
        <v>89</v>
      </c>
      <c r="I111" t="s">
        <v>63</v>
      </c>
      <c r="J111" t="s">
        <v>94</v>
      </c>
      <c r="K111" t="s">
        <v>29</v>
      </c>
      <c r="L111" t="s">
        <v>30</v>
      </c>
      <c r="M111" t="s">
        <v>24</v>
      </c>
      <c r="N111">
        <v>41343</v>
      </c>
      <c r="O111">
        <v>0.71</v>
      </c>
      <c r="P111">
        <v>1.1399999999999999</v>
      </c>
      <c r="Q111">
        <f t="shared" si="9"/>
        <v>0.42999999999999994</v>
      </c>
      <c r="R111">
        <v>50</v>
      </c>
      <c r="S111">
        <f t="shared" si="5"/>
        <v>56.999999999999993</v>
      </c>
      <c r="T111">
        <v>0.06</v>
      </c>
      <c r="U111">
        <f t="shared" si="6"/>
        <v>3.4199999999999995</v>
      </c>
      <c r="V111">
        <f t="shared" si="7"/>
        <v>53.579999999999991</v>
      </c>
      <c r="W111">
        <v>0.7</v>
      </c>
      <c r="X111" s="4">
        <f t="shared" si="8"/>
        <v>54.279999999999994</v>
      </c>
    </row>
    <row r="112" spans="1:24" ht="16.5" x14ac:dyDescent="0.3">
      <c r="A112" s="24" t="s">
        <v>966</v>
      </c>
      <c r="B112" s="25">
        <v>41344</v>
      </c>
      <c r="C112" s="26" t="s">
        <v>31</v>
      </c>
      <c r="D112" s="26" t="s">
        <v>32</v>
      </c>
      <c r="E112" s="26" t="s">
        <v>33</v>
      </c>
      <c r="F112" s="26" t="s">
        <v>34</v>
      </c>
      <c r="G112" s="26" t="s">
        <v>18</v>
      </c>
      <c r="H112" s="26" t="s">
        <v>35</v>
      </c>
      <c r="I112" s="26" t="s">
        <v>63</v>
      </c>
      <c r="J112" s="26" t="s">
        <v>621</v>
      </c>
      <c r="K112" s="26" t="s">
        <v>29</v>
      </c>
      <c r="L112" s="26" t="s">
        <v>55</v>
      </c>
      <c r="M112" s="26" t="s">
        <v>24</v>
      </c>
      <c r="N112" s="25">
        <v>41346</v>
      </c>
      <c r="O112" s="27">
        <v>3.42</v>
      </c>
      <c r="P112" s="27">
        <v>8.34</v>
      </c>
      <c r="Q112" s="27">
        <f t="shared" si="9"/>
        <v>4.92</v>
      </c>
      <c r="R112" s="28">
        <v>16</v>
      </c>
      <c r="S112" s="27">
        <f t="shared" si="5"/>
        <v>133.44</v>
      </c>
      <c r="T112" s="29">
        <v>0.03</v>
      </c>
      <c r="U112" s="30">
        <f t="shared" si="6"/>
        <v>4.0031999999999996</v>
      </c>
      <c r="V112" s="30">
        <f t="shared" si="7"/>
        <v>129.43680000000001</v>
      </c>
      <c r="W112" s="27">
        <v>2.64</v>
      </c>
      <c r="X112" s="4">
        <f t="shared" si="8"/>
        <v>132.07679999999999</v>
      </c>
    </row>
    <row r="113" spans="1:24" ht="16.5" x14ac:dyDescent="0.3">
      <c r="A113" t="s">
        <v>967</v>
      </c>
      <c r="B113">
        <v>41346</v>
      </c>
      <c r="C113" t="s">
        <v>848</v>
      </c>
      <c r="D113" t="s">
        <v>538</v>
      </c>
      <c r="E113" t="s">
        <v>16</v>
      </c>
      <c r="F113" t="s">
        <v>17</v>
      </c>
      <c r="G113" t="s">
        <v>47</v>
      </c>
      <c r="H113" t="s">
        <v>19</v>
      </c>
      <c r="I113" t="s">
        <v>20</v>
      </c>
      <c r="J113" t="s">
        <v>94</v>
      </c>
      <c r="K113" t="s">
        <v>29</v>
      </c>
      <c r="L113" t="s">
        <v>30</v>
      </c>
      <c r="M113" t="s">
        <v>24</v>
      </c>
      <c r="N113">
        <v>41346</v>
      </c>
      <c r="O113">
        <v>0.71</v>
      </c>
      <c r="P113">
        <v>1.1399999999999999</v>
      </c>
      <c r="Q113">
        <f t="shared" si="9"/>
        <v>0.42999999999999994</v>
      </c>
      <c r="R113">
        <v>38</v>
      </c>
      <c r="S113">
        <f t="shared" si="5"/>
        <v>43.319999999999993</v>
      </c>
      <c r="T113">
        <v>0.02</v>
      </c>
      <c r="U113">
        <f t="shared" si="6"/>
        <v>0.86639999999999984</v>
      </c>
      <c r="V113">
        <f t="shared" si="7"/>
        <v>42.453599999999994</v>
      </c>
      <c r="W113">
        <v>0.7</v>
      </c>
      <c r="X113" s="4">
        <f t="shared" si="8"/>
        <v>43.153599999999997</v>
      </c>
    </row>
    <row r="114" spans="1:24" ht="16.5" x14ac:dyDescent="0.3">
      <c r="A114" s="24" t="s">
        <v>968</v>
      </c>
      <c r="B114" s="25">
        <v>41348</v>
      </c>
      <c r="C114" s="26" t="s">
        <v>807</v>
      </c>
      <c r="D114" s="26" t="s">
        <v>578</v>
      </c>
      <c r="E114" s="26" t="s">
        <v>33</v>
      </c>
      <c r="F114" s="26" t="s">
        <v>34</v>
      </c>
      <c r="G114" s="26" t="s">
        <v>47</v>
      </c>
      <c r="H114" s="26" t="s">
        <v>40</v>
      </c>
      <c r="I114" s="26" t="s">
        <v>27</v>
      </c>
      <c r="J114" s="26" t="s">
        <v>77</v>
      </c>
      <c r="K114" s="26" t="s">
        <v>29</v>
      </c>
      <c r="L114" s="26" t="s">
        <v>23</v>
      </c>
      <c r="M114" s="26" t="s">
        <v>24</v>
      </c>
      <c r="N114" s="25">
        <v>41349</v>
      </c>
      <c r="O114" s="27">
        <v>4.59</v>
      </c>
      <c r="P114" s="27">
        <v>7.28</v>
      </c>
      <c r="Q114" s="27">
        <f t="shared" si="9"/>
        <v>2.6900000000000004</v>
      </c>
      <c r="R114" s="28">
        <v>22</v>
      </c>
      <c r="S114" s="27">
        <f t="shared" si="5"/>
        <v>160.16</v>
      </c>
      <c r="T114" s="29">
        <v>0.01</v>
      </c>
      <c r="U114" s="30">
        <f t="shared" si="6"/>
        <v>1.6015999999999999</v>
      </c>
      <c r="V114" s="30">
        <f t="shared" si="7"/>
        <v>158.55840000000001</v>
      </c>
      <c r="W114" s="27">
        <v>11.15</v>
      </c>
      <c r="X114" s="4">
        <f t="shared" si="8"/>
        <v>169.70840000000001</v>
      </c>
    </row>
    <row r="115" spans="1:24" ht="16.5" x14ac:dyDescent="0.3">
      <c r="A115" t="s">
        <v>969</v>
      </c>
      <c r="B115">
        <v>41349</v>
      </c>
      <c r="C115" t="s">
        <v>305</v>
      </c>
      <c r="D115" t="s">
        <v>135</v>
      </c>
      <c r="E115" t="s">
        <v>33</v>
      </c>
      <c r="F115" t="s">
        <v>34</v>
      </c>
      <c r="G115" t="s">
        <v>39</v>
      </c>
      <c r="H115" t="s">
        <v>48</v>
      </c>
      <c r="I115" t="s">
        <v>20</v>
      </c>
      <c r="J115" t="s">
        <v>234</v>
      </c>
      <c r="K115" t="s">
        <v>29</v>
      </c>
      <c r="L115" t="s">
        <v>30</v>
      </c>
      <c r="M115" t="s">
        <v>24</v>
      </c>
      <c r="N115">
        <v>41353</v>
      </c>
      <c r="O115">
        <v>1.3</v>
      </c>
      <c r="P115">
        <v>2.88</v>
      </c>
      <c r="Q115">
        <f t="shared" si="9"/>
        <v>1.5799999999999998</v>
      </c>
      <c r="R115">
        <v>48</v>
      </c>
      <c r="S115">
        <f t="shared" si="5"/>
        <v>138.24</v>
      </c>
      <c r="T115">
        <v>7.0000000000000007E-2</v>
      </c>
      <c r="U115">
        <f t="shared" si="6"/>
        <v>9.6768000000000018</v>
      </c>
      <c r="V115">
        <f t="shared" si="7"/>
        <v>128.56319999999999</v>
      </c>
      <c r="W115">
        <v>1.01</v>
      </c>
      <c r="X115" s="4">
        <f t="shared" si="8"/>
        <v>129.57319999999999</v>
      </c>
    </row>
    <row r="116" spans="1:24" ht="16.5" x14ac:dyDescent="0.3">
      <c r="A116" s="24" t="s">
        <v>970</v>
      </c>
      <c r="B116" s="25">
        <v>41354</v>
      </c>
      <c r="C116" s="26" t="s">
        <v>390</v>
      </c>
      <c r="D116" s="26" t="s">
        <v>46</v>
      </c>
      <c r="E116" s="26" t="s">
        <v>33</v>
      </c>
      <c r="F116" s="26" t="s">
        <v>34</v>
      </c>
      <c r="G116" s="26" t="s">
        <v>39</v>
      </c>
      <c r="H116" s="26" t="s">
        <v>48</v>
      </c>
      <c r="I116" s="26" t="s">
        <v>20</v>
      </c>
      <c r="J116" s="26" t="s">
        <v>146</v>
      </c>
      <c r="K116" s="26" t="s">
        <v>147</v>
      </c>
      <c r="L116" s="26" t="s">
        <v>55</v>
      </c>
      <c r="M116" s="26" t="s">
        <v>24</v>
      </c>
      <c r="N116" s="25">
        <v>41361</v>
      </c>
      <c r="O116" s="27">
        <v>5.5</v>
      </c>
      <c r="P116" s="27">
        <v>12.22</v>
      </c>
      <c r="Q116" s="27">
        <f t="shared" si="9"/>
        <v>6.7200000000000006</v>
      </c>
      <c r="R116" s="28">
        <v>5</v>
      </c>
      <c r="S116" s="27">
        <f t="shared" si="5"/>
        <v>61.1</v>
      </c>
      <c r="T116" s="29">
        <v>0.04</v>
      </c>
      <c r="U116" s="30">
        <f t="shared" si="6"/>
        <v>2.444</v>
      </c>
      <c r="V116" s="30">
        <f t="shared" si="7"/>
        <v>58.655999999999999</v>
      </c>
      <c r="W116" s="27">
        <v>2.85</v>
      </c>
      <c r="X116" s="4">
        <f t="shared" si="8"/>
        <v>61.506</v>
      </c>
    </row>
    <row r="117" spans="1:24" ht="16.5" x14ac:dyDescent="0.3">
      <c r="A117" t="s">
        <v>971</v>
      </c>
      <c r="B117">
        <v>41356</v>
      </c>
      <c r="C117" t="s">
        <v>829</v>
      </c>
      <c r="D117" t="s">
        <v>377</v>
      </c>
      <c r="E117" t="s">
        <v>33</v>
      </c>
      <c r="F117" t="s">
        <v>34</v>
      </c>
      <c r="G117" t="s">
        <v>39</v>
      </c>
      <c r="H117" t="s">
        <v>53</v>
      </c>
      <c r="I117" t="s">
        <v>41</v>
      </c>
      <c r="J117" t="s">
        <v>159</v>
      </c>
      <c r="K117" t="s">
        <v>29</v>
      </c>
      <c r="L117" t="s">
        <v>30</v>
      </c>
      <c r="M117" t="s">
        <v>24</v>
      </c>
      <c r="N117">
        <v>41359</v>
      </c>
      <c r="O117">
        <v>1.82</v>
      </c>
      <c r="P117">
        <v>2.98</v>
      </c>
      <c r="Q117">
        <f t="shared" si="9"/>
        <v>1.1599999999999999</v>
      </c>
      <c r="R117">
        <v>22</v>
      </c>
      <c r="S117">
        <f t="shared" si="5"/>
        <v>65.56</v>
      </c>
      <c r="T117">
        <v>0.04</v>
      </c>
      <c r="U117">
        <f t="shared" si="6"/>
        <v>2.6224000000000003</v>
      </c>
      <c r="V117">
        <f t="shared" si="7"/>
        <v>62.937600000000003</v>
      </c>
      <c r="W117">
        <v>1.58</v>
      </c>
      <c r="X117" s="4">
        <f t="shared" si="8"/>
        <v>64.517600000000002</v>
      </c>
    </row>
    <row r="118" spans="1:24" ht="16.5" x14ac:dyDescent="0.3">
      <c r="A118" s="24" t="s">
        <v>972</v>
      </c>
      <c r="B118" s="25">
        <v>41359</v>
      </c>
      <c r="C118" s="26" t="s">
        <v>847</v>
      </c>
      <c r="D118" s="26" t="s">
        <v>269</v>
      </c>
      <c r="E118" s="26" t="s">
        <v>33</v>
      </c>
      <c r="F118" s="26" t="s">
        <v>34</v>
      </c>
      <c r="G118" s="26" t="s">
        <v>26</v>
      </c>
      <c r="H118" s="26" t="s">
        <v>99</v>
      </c>
      <c r="I118" s="26" t="s">
        <v>49</v>
      </c>
      <c r="J118" s="26" t="s">
        <v>368</v>
      </c>
      <c r="K118" s="26" t="s">
        <v>22</v>
      </c>
      <c r="L118" s="26" t="s">
        <v>23</v>
      </c>
      <c r="M118" s="26" t="s">
        <v>24</v>
      </c>
      <c r="N118" s="25">
        <v>41361</v>
      </c>
      <c r="O118" s="27">
        <v>81.59</v>
      </c>
      <c r="P118" s="27">
        <v>159.99</v>
      </c>
      <c r="Q118" s="27">
        <f t="shared" si="9"/>
        <v>78.400000000000006</v>
      </c>
      <c r="R118" s="28">
        <v>30</v>
      </c>
      <c r="S118" s="27">
        <f t="shared" si="5"/>
        <v>4799.7000000000007</v>
      </c>
      <c r="T118" s="29">
        <v>0.01</v>
      </c>
      <c r="U118" s="30">
        <f t="shared" si="6"/>
        <v>47.997000000000007</v>
      </c>
      <c r="V118" s="30">
        <f t="shared" si="7"/>
        <v>4751.7030000000004</v>
      </c>
      <c r="W118" s="27">
        <v>5.5</v>
      </c>
      <c r="X118" s="4">
        <f t="shared" si="8"/>
        <v>4757.2030000000004</v>
      </c>
    </row>
    <row r="119" spans="1:24" ht="16.5" x14ac:dyDescent="0.3">
      <c r="A119" t="s">
        <v>973</v>
      </c>
      <c r="B119">
        <v>41360</v>
      </c>
      <c r="C119" t="s">
        <v>551</v>
      </c>
      <c r="D119" t="s">
        <v>179</v>
      </c>
      <c r="E119" t="s">
        <v>33</v>
      </c>
      <c r="F119" t="s">
        <v>34</v>
      </c>
      <c r="G119" t="s">
        <v>18</v>
      </c>
      <c r="H119" t="s">
        <v>93</v>
      </c>
      <c r="I119" t="s">
        <v>20</v>
      </c>
      <c r="J119" t="s">
        <v>298</v>
      </c>
      <c r="K119" t="s">
        <v>29</v>
      </c>
      <c r="L119" t="s">
        <v>23</v>
      </c>
      <c r="M119" t="s">
        <v>24</v>
      </c>
      <c r="N119">
        <v>41367</v>
      </c>
      <c r="O119">
        <v>5.33</v>
      </c>
      <c r="P119">
        <v>8.6</v>
      </c>
      <c r="Q119">
        <f t="shared" si="9"/>
        <v>3.2699999999999996</v>
      </c>
      <c r="R119">
        <v>37</v>
      </c>
      <c r="S119">
        <f t="shared" si="5"/>
        <v>318.2</v>
      </c>
      <c r="T119">
        <v>0.04</v>
      </c>
      <c r="U119">
        <f t="shared" si="6"/>
        <v>12.728</v>
      </c>
      <c r="V119">
        <f t="shared" si="7"/>
        <v>305.47199999999998</v>
      </c>
      <c r="W119">
        <v>6.19</v>
      </c>
      <c r="X119" s="4">
        <f t="shared" si="8"/>
        <v>311.66199999999998</v>
      </c>
    </row>
    <row r="120" spans="1:24" ht="16.5" x14ac:dyDescent="0.3">
      <c r="A120" s="24" t="s">
        <v>974</v>
      </c>
      <c r="B120" s="25">
        <v>41360</v>
      </c>
      <c r="C120" s="26" t="s">
        <v>453</v>
      </c>
      <c r="D120" s="26" t="s">
        <v>135</v>
      </c>
      <c r="E120" s="26" t="s">
        <v>33</v>
      </c>
      <c r="F120" s="26" t="s">
        <v>34</v>
      </c>
      <c r="G120" s="26" t="s">
        <v>39</v>
      </c>
      <c r="H120" s="26" t="s">
        <v>48</v>
      </c>
      <c r="I120" s="26" t="s">
        <v>27</v>
      </c>
      <c r="J120" s="26" t="s">
        <v>194</v>
      </c>
      <c r="K120" s="26" t="s">
        <v>29</v>
      </c>
      <c r="L120" s="26" t="s">
        <v>23</v>
      </c>
      <c r="M120" s="26" t="s">
        <v>24</v>
      </c>
      <c r="N120" s="25">
        <v>41360</v>
      </c>
      <c r="O120" s="27">
        <v>3.52</v>
      </c>
      <c r="P120" s="27">
        <v>5.68</v>
      </c>
      <c r="Q120" s="27">
        <f t="shared" si="9"/>
        <v>2.1599999999999997</v>
      </c>
      <c r="R120" s="28">
        <v>24</v>
      </c>
      <c r="S120" s="27">
        <f t="shared" si="5"/>
        <v>136.32</v>
      </c>
      <c r="T120" s="29">
        <v>0.06</v>
      </c>
      <c r="U120" s="30">
        <f t="shared" si="6"/>
        <v>8.1791999999999998</v>
      </c>
      <c r="V120" s="30">
        <f t="shared" si="7"/>
        <v>128.14079999999998</v>
      </c>
      <c r="W120" s="27">
        <v>1.39</v>
      </c>
      <c r="X120" s="4">
        <f t="shared" si="8"/>
        <v>129.53079999999997</v>
      </c>
    </row>
    <row r="121" spans="1:24" ht="16.5" x14ac:dyDescent="0.3">
      <c r="A121" t="s">
        <v>975</v>
      </c>
      <c r="B121">
        <v>41363</v>
      </c>
      <c r="C121" t="s">
        <v>819</v>
      </c>
      <c r="D121" t="s">
        <v>57</v>
      </c>
      <c r="E121" t="s">
        <v>33</v>
      </c>
      <c r="F121" t="s">
        <v>34</v>
      </c>
      <c r="G121" t="s">
        <v>47</v>
      </c>
      <c r="H121" t="s">
        <v>53</v>
      </c>
      <c r="I121" t="s">
        <v>49</v>
      </c>
      <c r="J121" t="s">
        <v>136</v>
      </c>
      <c r="K121" t="s">
        <v>29</v>
      </c>
      <c r="L121" t="s">
        <v>55</v>
      </c>
      <c r="M121" t="s">
        <v>24</v>
      </c>
      <c r="N121">
        <v>41364</v>
      </c>
      <c r="O121">
        <v>0.94</v>
      </c>
      <c r="P121">
        <v>2.08</v>
      </c>
      <c r="Q121">
        <f t="shared" si="9"/>
        <v>1.1400000000000001</v>
      </c>
      <c r="R121">
        <v>4</v>
      </c>
      <c r="S121">
        <f t="shared" si="5"/>
        <v>8.32</v>
      </c>
      <c r="T121">
        <v>0.02</v>
      </c>
      <c r="U121">
        <f t="shared" si="6"/>
        <v>0.16640000000000002</v>
      </c>
      <c r="V121">
        <f t="shared" si="7"/>
        <v>8.1536000000000008</v>
      </c>
      <c r="W121">
        <v>2.56</v>
      </c>
      <c r="X121" s="4">
        <f t="shared" si="8"/>
        <v>10.713600000000001</v>
      </c>
    </row>
    <row r="122" spans="1:24" ht="16.5" x14ac:dyDescent="0.3">
      <c r="A122" s="24" t="s">
        <v>976</v>
      </c>
      <c r="B122" s="25">
        <v>41383</v>
      </c>
      <c r="C122" s="26" t="s">
        <v>500</v>
      </c>
      <c r="D122" s="26" t="s">
        <v>43</v>
      </c>
      <c r="E122" s="26" t="s">
        <v>16</v>
      </c>
      <c r="F122" s="26" t="s">
        <v>17</v>
      </c>
      <c r="G122" s="26" t="s">
        <v>47</v>
      </c>
      <c r="H122" s="26" t="s">
        <v>19</v>
      </c>
      <c r="I122" s="26" t="s">
        <v>49</v>
      </c>
      <c r="J122" s="26" t="s">
        <v>298</v>
      </c>
      <c r="K122" s="26" t="s">
        <v>29</v>
      </c>
      <c r="L122" s="26" t="s">
        <v>23</v>
      </c>
      <c r="M122" s="26" t="s">
        <v>24</v>
      </c>
      <c r="N122" s="25">
        <v>41384</v>
      </c>
      <c r="O122" s="27">
        <v>5.33</v>
      </c>
      <c r="P122" s="27">
        <v>8.6</v>
      </c>
      <c r="Q122" s="27">
        <f t="shared" si="9"/>
        <v>3.2699999999999996</v>
      </c>
      <c r="R122" s="28">
        <v>36</v>
      </c>
      <c r="S122" s="27">
        <f t="shared" si="5"/>
        <v>309.59999999999997</v>
      </c>
      <c r="T122" s="29">
        <v>0.06</v>
      </c>
      <c r="U122" s="30">
        <f t="shared" si="6"/>
        <v>18.575999999999997</v>
      </c>
      <c r="V122" s="30">
        <f t="shared" si="7"/>
        <v>291.02399999999994</v>
      </c>
      <c r="W122" s="27">
        <v>6.19</v>
      </c>
      <c r="X122" s="4">
        <f t="shared" si="8"/>
        <v>297.21399999999994</v>
      </c>
    </row>
    <row r="123" spans="1:24" ht="16.5" x14ac:dyDescent="0.3">
      <c r="A123" t="s">
        <v>977</v>
      </c>
      <c r="B123">
        <v>41384</v>
      </c>
      <c r="C123" t="s">
        <v>282</v>
      </c>
      <c r="D123" t="s">
        <v>15</v>
      </c>
      <c r="E123" t="s">
        <v>16</v>
      </c>
      <c r="F123" t="s">
        <v>17</v>
      </c>
      <c r="G123" t="s">
        <v>39</v>
      </c>
      <c r="H123" t="s">
        <v>19</v>
      </c>
      <c r="I123" t="s">
        <v>49</v>
      </c>
      <c r="J123" t="s">
        <v>143</v>
      </c>
      <c r="K123" t="s">
        <v>29</v>
      </c>
      <c r="L123" t="s">
        <v>30</v>
      </c>
      <c r="M123" t="s">
        <v>24</v>
      </c>
      <c r="N123">
        <v>41386</v>
      </c>
      <c r="O123">
        <v>2.52</v>
      </c>
      <c r="P123">
        <v>4</v>
      </c>
      <c r="Q123">
        <f t="shared" si="9"/>
        <v>1.48</v>
      </c>
      <c r="R123">
        <v>31</v>
      </c>
      <c r="S123">
        <f t="shared" si="5"/>
        <v>124</v>
      </c>
      <c r="T123">
        <v>0.01</v>
      </c>
      <c r="U123">
        <f t="shared" si="6"/>
        <v>1.24</v>
      </c>
      <c r="V123">
        <f t="shared" si="7"/>
        <v>122.76</v>
      </c>
      <c r="W123">
        <v>1.3</v>
      </c>
      <c r="X123" s="4">
        <f t="shared" si="8"/>
        <v>124.06</v>
      </c>
    </row>
    <row r="124" spans="1:24" ht="16.5" x14ac:dyDescent="0.3">
      <c r="A124" s="24" t="s">
        <v>978</v>
      </c>
      <c r="B124" s="25">
        <v>41390</v>
      </c>
      <c r="C124" s="26" t="s">
        <v>606</v>
      </c>
      <c r="D124" s="26" t="s">
        <v>116</v>
      </c>
      <c r="E124" s="26" t="s">
        <v>33</v>
      </c>
      <c r="F124" s="26" t="s">
        <v>34</v>
      </c>
      <c r="G124" s="26" t="s">
        <v>47</v>
      </c>
      <c r="H124" s="26" t="s">
        <v>72</v>
      </c>
      <c r="I124" s="26" t="s">
        <v>63</v>
      </c>
      <c r="J124" s="26" t="s">
        <v>81</v>
      </c>
      <c r="K124" s="26" t="s">
        <v>22</v>
      </c>
      <c r="L124" s="26" t="s">
        <v>82</v>
      </c>
      <c r="M124" s="26" t="s">
        <v>24</v>
      </c>
      <c r="N124" s="25">
        <v>41390</v>
      </c>
      <c r="O124" s="27">
        <v>8.82</v>
      </c>
      <c r="P124" s="27">
        <v>20.99</v>
      </c>
      <c r="Q124" s="27">
        <f t="shared" si="9"/>
        <v>12.169999999999998</v>
      </c>
      <c r="R124" s="28">
        <v>19</v>
      </c>
      <c r="S124" s="27">
        <f t="shared" si="5"/>
        <v>398.80999999999995</v>
      </c>
      <c r="T124" s="29">
        <v>0.01</v>
      </c>
      <c r="U124" s="30">
        <f t="shared" si="6"/>
        <v>3.9880999999999998</v>
      </c>
      <c r="V124" s="30">
        <f t="shared" si="7"/>
        <v>394.82189999999997</v>
      </c>
      <c r="W124" s="27">
        <v>4.8099999999999996</v>
      </c>
      <c r="X124" s="4">
        <f t="shared" si="8"/>
        <v>399.63189999999997</v>
      </c>
    </row>
    <row r="125" spans="1:24" ht="16.5" x14ac:dyDescent="0.3">
      <c r="A125" t="s">
        <v>979</v>
      </c>
      <c r="B125">
        <v>41391</v>
      </c>
      <c r="C125" t="s">
        <v>846</v>
      </c>
      <c r="D125" t="s">
        <v>654</v>
      </c>
      <c r="E125" t="s">
        <v>33</v>
      </c>
      <c r="F125" t="s">
        <v>34</v>
      </c>
      <c r="G125" t="s">
        <v>18</v>
      </c>
      <c r="H125" t="s">
        <v>150</v>
      </c>
      <c r="I125" t="s">
        <v>41</v>
      </c>
      <c r="J125" t="s">
        <v>845</v>
      </c>
      <c r="K125" t="s">
        <v>29</v>
      </c>
      <c r="L125" t="s">
        <v>23</v>
      </c>
      <c r="M125" t="s">
        <v>86</v>
      </c>
      <c r="N125">
        <v>41392</v>
      </c>
      <c r="O125">
        <v>7.61</v>
      </c>
      <c r="P125">
        <v>12.28</v>
      </c>
      <c r="Q125">
        <f t="shared" si="9"/>
        <v>4.669999999999999</v>
      </c>
      <c r="R125">
        <v>29</v>
      </c>
      <c r="S125">
        <f t="shared" si="5"/>
        <v>356.12</v>
      </c>
      <c r="T125">
        <v>0</v>
      </c>
      <c r="U125">
        <f t="shared" si="6"/>
        <v>0</v>
      </c>
      <c r="V125">
        <f t="shared" si="7"/>
        <v>356.12</v>
      </c>
      <c r="W125">
        <v>6.35</v>
      </c>
      <c r="X125" s="4">
        <f t="shared" si="8"/>
        <v>362.47</v>
      </c>
    </row>
    <row r="126" spans="1:24" ht="16.5" x14ac:dyDescent="0.3">
      <c r="A126" s="24" t="s">
        <v>980</v>
      </c>
      <c r="B126" s="25">
        <v>41392</v>
      </c>
      <c r="C126" s="26" t="s">
        <v>760</v>
      </c>
      <c r="D126" s="26" t="s">
        <v>244</v>
      </c>
      <c r="E126" s="26" t="s">
        <v>16</v>
      </c>
      <c r="F126" s="26" t="s">
        <v>17</v>
      </c>
      <c r="G126" s="26" t="s">
        <v>47</v>
      </c>
      <c r="H126" s="26" t="s">
        <v>19</v>
      </c>
      <c r="I126" s="26" t="s">
        <v>27</v>
      </c>
      <c r="J126" s="26" t="s">
        <v>44</v>
      </c>
      <c r="K126" s="26" t="s">
        <v>29</v>
      </c>
      <c r="L126" s="26" t="s">
        <v>23</v>
      </c>
      <c r="M126" s="26" t="s">
        <v>24</v>
      </c>
      <c r="N126" s="25">
        <v>41394</v>
      </c>
      <c r="O126" s="27">
        <v>1.59</v>
      </c>
      <c r="P126" s="27">
        <v>2.61</v>
      </c>
      <c r="Q126" s="27">
        <f t="shared" si="9"/>
        <v>1.0199999999999998</v>
      </c>
      <c r="R126" s="28">
        <v>9</v>
      </c>
      <c r="S126" s="27">
        <f t="shared" si="5"/>
        <v>23.49</v>
      </c>
      <c r="T126" s="29">
        <v>0.06</v>
      </c>
      <c r="U126" s="30">
        <f t="shared" si="6"/>
        <v>1.4093999999999998</v>
      </c>
      <c r="V126" s="30">
        <f t="shared" si="7"/>
        <v>22.080599999999997</v>
      </c>
      <c r="W126" s="27">
        <v>0.5</v>
      </c>
      <c r="X126" s="4">
        <f t="shared" si="8"/>
        <v>22.580599999999997</v>
      </c>
    </row>
    <row r="127" spans="1:24" ht="16.5" x14ac:dyDescent="0.3">
      <c r="A127" t="s">
        <v>981</v>
      </c>
      <c r="B127">
        <v>41392</v>
      </c>
      <c r="C127" t="s">
        <v>422</v>
      </c>
      <c r="D127" t="s">
        <v>176</v>
      </c>
      <c r="E127" t="s">
        <v>33</v>
      </c>
      <c r="F127" t="s">
        <v>34</v>
      </c>
      <c r="G127" t="s">
        <v>47</v>
      </c>
      <c r="H127" t="s">
        <v>80</v>
      </c>
      <c r="I127" t="s">
        <v>27</v>
      </c>
      <c r="J127" t="s">
        <v>21</v>
      </c>
      <c r="K127" t="s">
        <v>22</v>
      </c>
      <c r="L127" t="s">
        <v>23</v>
      </c>
      <c r="M127" t="s">
        <v>24</v>
      </c>
      <c r="N127">
        <v>41392</v>
      </c>
      <c r="O127">
        <v>6.39</v>
      </c>
      <c r="P127">
        <v>19.98</v>
      </c>
      <c r="Q127">
        <f t="shared" si="9"/>
        <v>13.59</v>
      </c>
      <c r="R127">
        <v>7</v>
      </c>
      <c r="S127">
        <f t="shared" si="5"/>
        <v>139.86000000000001</v>
      </c>
      <c r="T127">
        <v>0.01</v>
      </c>
      <c r="U127">
        <f t="shared" si="6"/>
        <v>1.3986000000000001</v>
      </c>
      <c r="V127">
        <f t="shared" si="7"/>
        <v>138.46140000000003</v>
      </c>
      <c r="W127">
        <v>4</v>
      </c>
      <c r="X127" s="4">
        <f t="shared" si="8"/>
        <v>142.46140000000003</v>
      </c>
    </row>
    <row r="128" spans="1:24" ht="16.5" x14ac:dyDescent="0.3">
      <c r="A128" s="24" t="s">
        <v>982</v>
      </c>
      <c r="B128" s="25">
        <v>41394</v>
      </c>
      <c r="C128" s="26" t="s">
        <v>324</v>
      </c>
      <c r="D128" s="26" t="s">
        <v>196</v>
      </c>
      <c r="E128" s="26" t="s">
        <v>16</v>
      </c>
      <c r="F128" s="26" t="s">
        <v>17</v>
      </c>
      <c r="G128" s="26" t="s">
        <v>47</v>
      </c>
      <c r="H128" s="26" t="s">
        <v>89</v>
      </c>
      <c r="I128" s="26" t="s">
        <v>27</v>
      </c>
      <c r="J128" s="26" t="s">
        <v>114</v>
      </c>
      <c r="K128" s="26" t="s">
        <v>22</v>
      </c>
      <c r="L128" s="26" t="s">
        <v>23</v>
      </c>
      <c r="M128" s="26" t="s">
        <v>86</v>
      </c>
      <c r="N128" s="25">
        <v>41395</v>
      </c>
      <c r="O128" s="27">
        <v>32.020000000000003</v>
      </c>
      <c r="P128" s="27">
        <v>152.47999999999999</v>
      </c>
      <c r="Q128" s="27">
        <f t="shared" si="9"/>
        <v>120.45999999999998</v>
      </c>
      <c r="R128" s="28">
        <v>16</v>
      </c>
      <c r="S128" s="27">
        <f t="shared" si="5"/>
        <v>2439.6799999999998</v>
      </c>
      <c r="T128" s="29">
        <v>0.1</v>
      </c>
      <c r="U128" s="30">
        <f t="shared" si="6"/>
        <v>243.96799999999999</v>
      </c>
      <c r="V128" s="30">
        <f t="shared" si="7"/>
        <v>2195.712</v>
      </c>
      <c r="W128" s="27">
        <v>4</v>
      </c>
      <c r="X128" s="4">
        <f t="shared" si="8"/>
        <v>2199.712</v>
      </c>
    </row>
    <row r="129" spans="1:24" ht="16.5" x14ac:dyDescent="0.3">
      <c r="A129" t="s">
        <v>983</v>
      </c>
      <c r="B129">
        <v>41394</v>
      </c>
      <c r="C129" t="s">
        <v>184</v>
      </c>
      <c r="D129" t="s">
        <v>185</v>
      </c>
      <c r="E129" t="s">
        <v>33</v>
      </c>
      <c r="F129" t="s">
        <v>34</v>
      </c>
      <c r="G129" t="s">
        <v>39</v>
      </c>
      <c r="H129" t="s">
        <v>72</v>
      </c>
      <c r="I129" t="s">
        <v>49</v>
      </c>
      <c r="J129" t="s">
        <v>845</v>
      </c>
      <c r="K129" t="s">
        <v>29</v>
      </c>
      <c r="L129" t="s">
        <v>23</v>
      </c>
      <c r="M129" t="s">
        <v>24</v>
      </c>
      <c r="N129">
        <v>41396</v>
      </c>
      <c r="O129">
        <v>7.61</v>
      </c>
      <c r="P129">
        <v>12.28</v>
      </c>
      <c r="Q129">
        <f t="shared" si="9"/>
        <v>4.669999999999999</v>
      </c>
      <c r="R129">
        <v>27</v>
      </c>
      <c r="S129">
        <f t="shared" si="5"/>
        <v>331.56</v>
      </c>
      <c r="T129">
        <v>0.03</v>
      </c>
      <c r="U129">
        <f t="shared" si="6"/>
        <v>9.9467999999999996</v>
      </c>
      <c r="V129">
        <f t="shared" si="7"/>
        <v>321.61320000000001</v>
      </c>
      <c r="W129">
        <v>6.35</v>
      </c>
      <c r="X129" s="4">
        <f t="shared" si="8"/>
        <v>327.96320000000003</v>
      </c>
    </row>
    <row r="130" spans="1:24" ht="16.5" x14ac:dyDescent="0.3">
      <c r="A130" s="24" t="s">
        <v>984</v>
      </c>
      <c r="B130" s="25">
        <v>41394</v>
      </c>
      <c r="C130" s="26" t="s">
        <v>799</v>
      </c>
      <c r="D130" s="26" t="s">
        <v>463</v>
      </c>
      <c r="E130" s="26" t="s">
        <v>33</v>
      </c>
      <c r="F130" s="26" t="s">
        <v>34</v>
      </c>
      <c r="G130" s="26" t="s">
        <v>26</v>
      </c>
      <c r="H130" s="26" t="s">
        <v>76</v>
      </c>
      <c r="I130" s="26" t="s">
        <v>49</v>
      </c>
      <c r="J130" s="26" t="s">
        <v>125</v>
      </c>
      <c r="K130" s="26" t="s">
        <v>22</v>
      </c>
      <c r="L130" s="26" t="s">
        <v>23</v>
      </c>
      <c r="M130" s="26" t="s">
        <v>24</v>
      </c>
      <c r="N130" s="25">
        <v>41396</v>
      </c>
      <c r="O130" s="27">
        <v>10.07</v>
      </c>
      <c r="P130" s="27">
        <v>15.98</v>
      </c>
      <c r="Q130" s="27">
        <f t="shared" si="9"/>
        <v>5.91</v>
      </c>
      <c r="R130" s="28">
        <v>39</v>
      </c>
      <c r="S130" s="27">
        <f t="shared" si="5"/>
        <v>623.22</v>
      </c>
      <c r="T130" s="29">
        <v>0.09</v>
      </c>
      <c r="U130" s="30">
        <f t="shared" si="6"/>
        <v>56.089800000000004</v>
      </c>
      <c r="V130" s="30">
        <f t="shared" si="7"/>
        <v>567.13020000000006</v>
      </c>
      <c r="W130" s="27">
        <v>4</v>
      </c>
      <c r="X130" s="4">
        <f t="shared" si="8"/>
        <v>571.13020000000006</v>
      </c>
    </row>
    <row r="131" spans="1:24" ht="16.5" x14ac:dyDescent="0.3">
      <c r="A131" t="s">
        <v>985</v>
      </c>
      <c r="B131">
        <v>41395</v>
      </c>
      <c r="C131" t="s">
        <v>523</v>
      </c>
      <c r="D131" t="s">
        <v>496</v>
      </c>
      <c r="E131" t="s">
        <v>16</v>
      </c>
      <c r="F131" t="s">
        <v>17</v>
      </c>
      <c r="G131" t="s">
        <v>47</v>
      </c>
      <c r="H131" t="s">
        <v>89</v>
      </c>
      <c r="I131" t="s">
        <v>49</v>
      </c>
      <c r="J131" t="s">
        <v>293</v>
      </c>
      <c r="K131" t="s">
        <v>29</v>
      </c>
      <c r="L131" t="s">
        <v>55</v>
      </c>
      <c r="M131" t="s">
        <v>24</v>
      </c>
      <c r="N131">
        <v>41397</v>
      </c>
      <c r="O131">
        <v>4.79</v>
      </c>
      <c r="P131">
        <v>11.97</v>
      </c>
      <c r="Q131">
        <f t="shared" si="9"/>
        <v>7.1800000000000006</v>
      </c>
      <c r="R131">
        <v>7</v>
      </c>
      <c r="S131">
        <f t="shared" si="5"/>
        <v>83.79</v>
      </c>
      <c r="T131">
        <v>0.05</v>
      </c>
      <c r="U131">
        <f t="shared" si="6"/>
        <v>4.1895000000000007</v>
      </c>
      <c r="V131">
        <f t="shared" si="7"/>
        <v>79.600500000000011</v>
      </c>
      <c r="W131">
        <v>5.81</v>
      </c>
      <c r="X131" s="4">
        <f t="shared" si="8"/>
        <v>85.410500000000013</v>
      </c>
    </row>
    <row r="132" spans="1:24" ht="16.5" x14ac:dyDescent="0.3">
      <c r="A132" s="24" t="s">
        <v>986</v>
      </c>
      <c r="B132" s="25">
        <v>41396</v>
      </c>
      <c r="C132" s="26" t="s">
        <v>839</v>
      </c>
      <c r="D132" s="26" t="s">
        <v>196</v>
      </c>
      <c r="E132" s="26" t="s">
        <v>16</v>
      </c>
      <c r="F132" s="26" t="s">
        <v>17</v>
      </c>
      <c r="G132" s="26" t="s">
        <v>18</v>
      </c>
      <c r="H132" s="26" t="s">
        <v>89</v>
      </c>
      <c r="I132" s="26" t="s">
        <v>49</v>
      </c>
      <c r="J132" s="26" t="s">
        <v>816</v>
      </c>
      <c r="K132" s="26" t="s">
        <v>29</v>
      </c>
      <c r="L132" s="26" t="s">
        <v>23</v>
      </c>
      <c r="M132" s="26" t="s">
        <v>24</v>
      </c>
      <c r="N132" s="25">
        <v>41397</v>
      </c>
      <c r="O132" s="27">
        <v>8.7100000000000009</v>
      </c>
      <c r="P132" s="27">
        <v>14.28</v>
      </c>
      <c r="Q132" s="27">
        <f t="shared" si="9"/>
        <v>5.5699999999999985</v>
      </c>
      <c r="R132" s="28">
        <v>42</v>
      </c>
      <c r="S132" s="27">
        <f t="shared" si="5"/>
        <v>599.76</v>
      </c>
      <c r="T132" s="29">
        <v>0.1</v>
      </c>
      <c r="U132" s="30">
        <f t="shared" si="6"/>
        <v>59.975999999999999</v>
      </c>
      <c r="V132" s="30">
        <f t="shared" si="7"/>
        <v>539.78399999999999</v>
      </c>
      <c r="W132" s="27">
        <v>2.99</v>
      </c>
      <c r="X132" s="4">
        <f t="shared" si="8"/>
        <v>542.774</v>
      </c>
    </row>
    <row r="133" spans="1:24" ht="16.5" x14ac:dyDescent="0.3">
      <c r="A133" t="s">
        <v>987</v>
      </c>
      <c r="B133">
        <v>41396</v>
      </c>
      <c r="C133" t="s">
        <v>283</v>
      </c>
      <c r="D133" t="s">
        <v>284</v>
      </c>
      <c r="E133" t="s">
        <v>33</v>
      </c>
      <c r="F133" t="s">
        <v>34</v>
      </c>
      <c r="G133" t="s">
        <v>39</v>
      </c>
      <c r="H133" t="s">
        <v>99</v>
      </c>
      <c r="I133" t="s">
        <v>63</v>
      </c>
      <c r="J133" t="s">
        <v>275</v>
      </c>
      <c r="K133" t="s">
        <v>29</v>
      </c>
      <c r="L133" t="s">
        <v>23</v>
      </c>
      <c r="M133" t="s">
        <v>24</v>
      </c>
      <c r="N133">
        <v>41397</v>
      </c>
      <c r="O133">
        <v>54.29</v>
      </c>
      <c r="P133">
        <v>90.48</v>
      </c>
      <c r="Q133">
        <f t="shared" si="9"/>
        <v>36.190000000000005</v>
      </c>
      <c r="R133">
        <v>15</v>
      </c>
      <c r="S133">
        <f t="shared" ref="S133:S196" si="10">P133*R133</f>
        <v>1357.2</v>
      </c>
      <c r="T133">
        <v>0.05</v>
      </c>
      <c r="U133">
        <f t="shared" ref="U133:U196" si="11">S133*T133</f>
        <v>67.86</v>
      </c>
      <c r="V133">
        <f t="shared" ref="V133:V196" si="12">S133-U133</f>
        <v>1289.3400000000001</v>
      </c>
      <c r="W133">
        <v>19.989999999999998</v>
      </c>
      <c r="X133" s="4">
        <f t="shared" ref="X133:X196" si="13">V133+W133</f>
        <v>1309.3300000000002</v>
      </c>
    </row>
    <row r="134" spans="1:24" ht="16.5" x14ac:dyDescent="0.3">
      <c r="A134" s="24" t="s">
        <v>988</v>
      </c>
      <c r="B134" s="25">
        <v>41397</v>
      </c>
      <c r="C134" s="26" t="s">
        <v>844</v>
      </c>
      <c r="D134" s="26" t="s">
        <v>156</v>
      </c>
      <c r="E134" s="26" t="s">
        <v>33</v>
      </c>
      <c r="F134" s="26" t="s">
        <v>34</v>
      </c>
      <c r="G134" s="26" t="s">
        <v>39</v>
      </c>
      <c r="H134" s="26" t="s">
        <v>80</v>
      </c>
      <c r="I134" s="26" t="s">
        <v>63</v>
      </c>
      <c r="J134" s="26" t="s">
        <v>194</v>
      </c>
      <c r="K134" s="26" t="s">
        <v>29</v>
      </c>
      <c r="L134" s="26" t="s">
        <v>23</v>
      </c>
      <c r="M134" s="26" t="s">
        <v>24</v>
      </c>
      <c r="N134" s="25">
        <v>41399</v>
      </c>
      <c r="O134" s="27">
        <v>3.52</v>
      </c>
      <c r="P134" s="27">
        <v>5.68</v>
      </c>
      <c r="Q134" s="27">
        <f t="shared" ref="Q134:Q197" si="14">P134-O134</f>
        <v>2.1599999999999997</v>
      </c>
      <c r="R134" s="28">
        <v>20</v>
      </c>
      <c r="S134" s="27">
        <f t="shared" si="10"/>
        <v>113.6</v>
      </c>
      <c r="T134" s="29">
        <v>7.0000000000000007E-2</v>
      </c>
      <c r="U134" s="30">
        <f t="shared" si="11"/>
        <v>7.952</v>
      </c>
      <c r="V134" s="30">
        <f t="shared" si="12"/>
        <v>105.648</v>
      </c>
      <c r="W134" s="27">
        <v>1.39</v>
      </c>
      <c r="X134" s="4">
        <f t="shared" si="13"/>
        <v>107.038</v>
      </c>
    </row>
    <row r="135" spans="1:24" ht="16.5" x14ac:dyDescent="0.3">
      <c r="A135" t="s">
        <v>989</v>
      </c>
      <c r="B135">
        <v>41398</v>
      </c>
      <c r="C135" t="s">
        <v>603</v>
      </c>
      <c r="D135" t="s">
        <v>279</v>
      </c>
      <c r="E135" t="s">
        <v>33</v>
      </c>
      <c r="F135" t="s">
        <v>34</v>
      </c>
      <c r="G135" t="s">
        <v>47</v>
      </c>
      <c r="H135" t="s">
        <v>93</v>
      </c>
      <c r="I135" t="s">
        <v>63</v>
      </c>
      <c r="J135" t="s">
        <v>486</v>
      </c>
      <c r="K135" t="s">
        <v>29</v>
      </c>
      <c r="L135" t="s">
        <v>30</v>
      </c>
      <c r="M135" t="s">
        <v>24</v>
      </c>
      <c r="N135">
        <v>41400</v>
      </c>
      <c r="O135">
        <v>3.47</v>
      </c>
      <c r="P135">
        <v>6.68</v>
      </c>
      <c r="Q135">
        <f t="shared" si="14"/>
        <v>3.2099999999999995</v>
      </c>
      <c r="R135">
        <v>41</v>
      </c>
      <c r="S135">
        <f t="shared" si="10"/>
        <v>273.88</v>
      </c>
      <c r="T135">
        <v>0.08</v>
      </c>
      <c r="U135">
        <f t="shared" si="11"/>
        <v>21.910399999999999</v>
      </c>
      <c r="V135">
        <f t="shared" si="12"/>
        <v>251.96959999999999</v>
      </c>
      <c r="W135">
        <v>1.5</v>
      </c>
      <c r="X135" s="4">
        <f t="shared" si="13"/>
        <v>253.46959999999999</v>
      </c>
    </row>
    <row r="136" spans="1:24" ht="16.5" x14ac:dyDescent="0.3">
      <c r="A136" s="24" t="s">
        <v>990</v>
      </c>
      <c r="B136" s="25">
        <v>41399</v>
      </c>
      <c r="C136" s="26" t="s">
        <v>838</v>
      </c>
      <c r="D136" s="26" t="s">
        <v>249</v>
      </c>
      <c r="E136" s="26" t="s">
        <v>16</v>
      </c>
      <c r="F136" s="26" t="s">
        <v>17</v>
      </c>
      <c r="G136" s="26" t="s">
        <v>47</v>
      </c>
      <c r="H136" s="26" t="s">
        <v>89</v>
      </c>
      <c r="I136" s="26" t="s">
        <v>20</v>
      </c>
      <c r="J136" s="26" t="s">
        <v>125</v>
      </c>
      <c r="K136" s="26" t="s">
        <v>22</v>
      </c>
      <c r="L136" s="26" t="s">
        <v>23</v>
      </c>
      <c r="M136" s="26" t="s">
        <v>24</v>
      </c>
      <c r="N136" s="25">
        <v>41404</v>
      </c>
      <c r="O136" s="27">
        <v>10.07</v>
      </c>
      <c r="P136" s="27">
        <v>15.98</v>
      </c>
      <c r="Q136" s="27">
        <f t="shared" si="14"/>
        <v>5.91</v>
      </c>
      <c r="R136" s="28">
        <v>34</v>
      </c>
      <c r="S136" s="27">
        <f t="shared" si="10"/>
        <v>543.32000000000005</v>
      </c>
      <c r="T136" s="29">
        <v>0.1</v>
      </c>
      <c r="U136" s="30">
        <f t="shared" si="11"/>
        <v>54.332000000000008</v>
      </c>
      <c r="V136" s="30">
        <f t="shared" si="12"/>
        <v>488.98800000000006</v>
      </c>
      <c r="W136" s="27">
        <v>4</v>
      </c>
      <c r="X136" s="4">
        <f t="shared" si="13"/>
        <v>492.98800000000006</v>
      </c>
    </row>
    <row r="137" spans="1:24" ht="16.5" x14ac:dyDescent="0.3">
      <c r="A137" t="s">
        <v>991</v>
      </c>
      <c r="B137">
        <v>41401</v>
      </c>
      <c r="C137" t="s">
        <v>172</v>
      </c>
      <c r="D137" t="s">
        <v>173</v>
      </c>
      <c r="E137" t="s">
        <v>33</v>
      </c>
      <c r="F137" t="s">
        <v>34</v>
      </c>
      <c r="G137" t="s">
        <v>39</v>
      </c>
      <c r="H137" t="s">
        <v>99</v>
      </c>
      <c r="I137" t="s">
        <v>49</v>
      </c>
      <c r="J137" t="s">
        <v>293</v>
      </c>
      <c r="K137" t="s">
        <v>29</v>
      </c>
      <c r="L137" t="s">
        <v>55</v>
      </c>
      <c r="M137" t="s">
        <v>24</v>
      </c>
      <c r="N137">
        <v>41403</v>
      </c>
      <c r="O137">
        <v>4.79</v>
      </c>
      <c r="P137">
        <v>11.97</v>
      </c>
      <c r="Q137">
        <f t="shared" si="14"/>
        <v>7.1800000000000006</v>
      </c>
      <c r="R137">
        <v>18</v>
      </c>
      <c r="S137">
        <f t="shared" si="10"/>
        <v>215.46</v>
      </c>
      <c r="T137">
        <v>0.08</v>
      </c>
      <c r="U137">
        <f t="shared" si="11"/>
        <v>17.236800000000002</v>
      </c>
      <c r="V137">
        <f t="shared" si="12"/>
        <v>198.22320000000002</v>
      </c>
      <c r="W137">
        <v>5.81</v>
      </c>
      <c r="X137" s="4">
        <f t="shared" si="13"/>
        <v>204.03320000000002</v>
      </c>
    </row>
    <row r="138" spans="1:24" ht="16.5" x14ac:dyDescent="0.3">
      <c r="A138" s="24" t="s">
        <v>992</v>
      </c>
      <c r="B138" s="25">
        <v>41403</v>
      </c>
      <c r="C138" s="26" t="s">
        <v>842</v>
      </c>
      <c r="D138" s="26" t="s">
        <v>193</v>
      </c>
      <c r="E138" s="26" t="s">
        <v>33</v>
      </c>
      <c r="F138" s="26" t="s">
        <v>34</v>
      </c>
      <c r="G138" s="26" t="s">
        <v>18</v>
      </c>
      <c r="H138" s="26" t="s">
        <v>99</v>
      </c>
      <c r="I138" s="26" t="s">
        <v>63</v>
      </c>
      <c r="J138" s="26" t="s">
        <v>81</v>
      </c>
      <c r="K138" s="26" t="s">
        <v>22</v>
      </c>
      <c r="L138" s="26" t="s">
        <v>82</v>
      </c>
      <c r="M138" s="26" t="s">
        <v>86</v>
      </c>
      <c r="N138" s="25">
        <v>41404</v>
      </c>
      <c r="O138" s="27">
        <v>8.82</v>
      </c>
      <c r="P138" s="27">
        <v>20.99</v>
      </c>
      <c r="Q138" s="27">
        <f t="shared" si="14"/>
        <v>12.169999999999998</v>
      </c>
      <c r="R138" s="28">
        <v>8</v>
      </c>
      <c r="S138" s="27">
        <f t="shared" si="10"/>
        <v>167.92</v>
      </c>
      <c r="T138" s="29">
        <v>0.09</v>
      </c>
      <c r="U138" s="30">
        <f t="shared" si="11"/>
        <v>15.112799999999998</v>
      </c>
      <c r="V138" s="30">
        <f t="shared" si="12"/>
        <v>152.80719999999999</v>
      </c>
      <c r="W138" s="27">
        <v>4.8099999999999996</v>
      </c>
      <c r="X138" s="4">
        <f t="shared" si="13"/>
        <v>157.6172</v>
      </c>
    </row>
    <row r="139" spans="1:24" ht="16.5" x14ac:dyDescent="0.3">
      <c r="A139" t="s">
        <v>993</v>
      </c>
      <c r="B139">
        <v>41403</v>
      </c>
      <c r="C139" t="s">
        <v>843</v>
      </c>
      <c r="D139" t="s">
        <v>15</v>
      </c>
      <c r="E139" t="s">
        <v>16</v>
      </c>
      <c r="F139" t="s">
        <v>17</v>
      </c>
      <c r="G139" t="s">
        <v>26</v>
      </c>
      <c r="H139" t="s">
        <v>19</v>
      </c>
      <c r="I139" t="s">
        <v>63</v>
      </c>
      <c r="J139" t="s">
        <v>353</v>
      </c>
      <c r="K139" t="s">
        <v>29</v>
      </c>
      <c r="L139" t="s">
        <v>30</v>
      </c>
      <c r="M139" t="s">
        <v>24</v>
      </c>
      <c r="N139">
        <v>41405</v>
      </c>
      <c r="O139">
        <v>1.0900000000000001</v>
      </c>
      <c r="P139">
        <v>1.68</v>
      </c>
      <c r="Q139">
        <f t="shared" si="14"/>
        <v>0.58999999999999986</v>
      </c>
      <c r="R139">
        <v>18</v>
      </c>
      <c r="S139">
        <f t="shared" si="10"/>
        <v>30.24</v>
      </c>
      <c r="T139">
        <v>0.06</v>
      </c>
      <c r="U139">
        <f t="shared" si="11"/>
        <v>1.8143999999999998</v>
      </c>
      <c r="V139">
        <f t="shared" si="12"/>
        <v>28.425599999999999</v>
      </c>
      <c r="W139">
        <v>1</v>
      </c>
      <c r="X139" s="4">
        <f t="shared" si="13"/>
        <v>29.425599999999999</v>
      </c>
    </row>
    <row r="140" spans="1:24" ht="16.5" x14ac:dyDescent="0.3">
      <c r="A140" s="24" t="s">
        <v>994</v>
      </c>
      <c r="B140" s="25">
        <v>41404</v>
      </c>
      <c r="C140" s="26" t="s">
        <v>606</v>
      </c>
      <c r="D140" s="26" t="s">
        <v>116</v>
      </c>
      <c r="E140" s="26" t="s">
        <v>33</v>
      </c>
      <c r="F140" s="26" t="s">
        <v>34</v>
      </c>
      <c r="G140" s="26" t="s">
        <v>47</v>
      </c>
      <c r="H140" s="26" t="s">
        <v>72</v>
      </c>
      <c r="I140" s="26" t="s">
        <v>49</v>
      </c>
      <c r="J140" s="26" t="s">
        <v>171</v>
      </c>
      <c r="K140" s="26" t="s">
        <v>22</v>
      </c>
      <c r="L140" s="26" t="s">
        <v>23</v>
      </c>
      <c r="M140" s="26" t="s">
        <v>24</v>
      </c>
      <c r="N140" s="25">
        <v>41405</v>
      </c>
      <c r="O140" s="27">
        <v>54.52</v>
      </c>
      <c r="P140" s="27">
        <v>100.97</v>
      </c>
      <c r="Q140" s="27">
        <f t="shared" si="14"/>
        <v>46.449999999999996</v>
      </c>
      <c r="R140" s="28">
        <v>15</v>
      </c>
      <c r="S140" s="27">
        <f t="shared" si="10"/>
        <v>1514.55</v>
      </c>
      <c r="T140" s="29">
        <v>0.1</v>
      </c>
      <c r="U140" s="30">
        <f t="shared" si="11"/>
        <v>151.45500000000001</v>
      </c>
      <c r="V140" s="30">
        <f t="shared" si="12"/>
        <v>1363.095</v>
      </c>
      <c r="W140" s="27">
        <v>7.18</v>
      </c>
      <c r="X140" s="4">
        <f t="shared" si="13"/>
        <v>1370.2750000000001</v>
      </c>
    </row>
    <row r="141" spans="1:24" ht="16.5" x14ac:dyDescent="0.3">
      <c r="A141" t="s">
        <v>995</v>
      </c>
      <c r="B141">
        <v>41407</v>
      </c>
      <c r="C141" t="s">
        <v>42</v>
      </c>
      <c r="D141" t="s">
        <v>43</v>
      </c>
      <c r="E141" t="s">
        <v>16</v>
      </c>
      <c r="F141" t="s">
        <v>17</v>
      </c>
      <c r="G141" t="s">
        <v>18</v>
      </c>
      <c r="H141" t="s">
        <v>19</v>
      </c>
      <c r="I141" t="s">
        <v>27</v>
      </c>
      <c r="J141" t="s">
        <v>143</v>
      </c>
      <c r="K141" t="s">
        <v>29</v>
      </c>
      <c r="L141" t="s">
        <v>30</v>
      </c>
      <c r="M141" t="s">
        <v>86</v>
      </c>
      <c r="N141">
        <v>41409</v>
      </c>
      <c r="O141">
        <v>2.52</v>
      </c>
      <c r="P141">
        <v>4</v>
      </c>
      <c r="Q141">
        <f t="shared" si="14"/>
        <v>1.48</v>
      </c>
      <c r="R141">
        <v>19</v>
      </c>
      <c r="S141">
        <f t="shared" si="10"/>
        <v>76</v>
      </c>
      <c r="T141">
        <v>0.09</v>
      </c>
      <c r="U141">
        <f t="shared" si="11"/>
        <v>6.84</v>
      </c>
      <c r="V141">
        <f t="shared" si="12"/>
        <v>69.16</v>
      </c>
      <c r="W141">
        <v>1.3</v>
      </c>
      <c r="X141" s="4">
        <f t="shared" si="13"/>
        <v>70.459999999999994</v>
      </c>
    </row>
    <row r="142" spans="1:24" ht="16.5" x14ac:dyDescent="0.3">
      <c r="A142" s="24" t="s">
        <v>996</v>
      </c>
      <c r="B142" s="25">
        <v>41408</v>
      </c>
      <c r="C142" s="26" t="s">
        <v>840</v>
      </c>
      <c r="D142" s="26" t="s">
        <v>274</v>
      </c>
      <c r="E142" s="26" t="s">
        <v>16</v>
      </c>
      <c r="F142" s="26" t="s">
        <v>17</v>
      </c>
      <c r="G142" s="26" t="s">
        <v>18</v>
      </c>
      <c r="H142" s="26" t="s">
        <v>19</v>
      </c>
      <c r="I142" s="26" t="s">
        <v>41</v>
      </c>
      <c r="J142" s="26" t="s">
        <v>285</v>
      </c>
      <c r="K142" s="26" t="s">
        <v>29</v>
      </c>
      <c r="L142" s="26" t="s">
        <v>23</v>
      </c>
      <c r="M142" s="26" t="s">
        <v>24</v>
      </c>
      <c r="N142" s="25">
        <v>41409</v>
      </c>
      <c r="O142" s="27">
        <v>13.88</v>
      </c>
      <c r="P142" s="27">
        <v>22.38</v>
      </c>
      <c r="Q142" s="27">
        <f t="shared" si="14"/>
        <v>8.4999999999999982</v>
      </c>
      <c r="R142" s="28">
        <v>26</v>
      </c>
      <c r="S142" s="27">
        <f t="shared" si="10"/>
        <v>581.88</v>
      </c>
      <c r="T142" s="29">
        <v>0.1</v>
      </c>
      <c r="U142" s="30">
        <f t="shared" si="11"/>
        <v>58.188000000000002</v>
      </c>
      <c r="V142" s="30">
        <f t="shared" si="12"/>
        <v>523.69200000000001</v>
      </c>
      <c r="W142" s="27">
        <v>15.1</v>
      </c>
      <c r="X142" s="4">
        <f t="shared" si="13"/>
        <v>538.79200000000003</v>
      </c>
    </row>
    <row r="143" spans="1:24" ht="16.5" x14ac:dyDescent="0.3">
      <c r="A143" t="s">
        <v>997</v>
      </c>
      <c r="B143">
        <v>41408</v>
      </c>
      <c r="C143" t="s">
        <v>841</v>
      </c>
      <c r="D143" t="s">
        <v>38</v>
      </c>
      <c r="E143" t="s">
        <v>33</v>
      </c>
      <c r="F143" t="s">
        <v>34</v>
      </c>
      <c r="G143" t="s">
        <v>47</v>
      </c>
      <c r="H143" t="s">
        <v>40</v>
      </c>
      <c r="I143" t="s">
        <v>49</v>
      </c>
      <c r="J143" t="s">
        <v>363</v>
      </c>
      <c r="K143" t="s">
        <v>29</v>
      </c>
      <c r="L143" t="s">
        <v>30</v>
      </c>
      <c r="M143" t="s">
        <v>24</v>
      </c>
      <c r="N143">
        <v>41410</v>
      </c>
      <c r="O143">
        <v>21.56</v>
      </c>
      <c r="P143">
        <v>36.549999999999997</v>
      </c>
      <c r="Q143">
        <f t="shared" si="14"/>
        <v>14.989999999999998</v>
      </c>
      <c r="R143">
        <v>45</v>
      </c>
      <c r="S143">
        <f t="shared" si="10"/>
        <v>1644.7499999999998</v>
      </c>
      <c r="T143">
        <v>0.1</v>
      </c>
      <c r="U143">
        <f t="shared" si="11"/>
        <v>164.47499999999999</v>
      </c>
      <c r="V143">
        <f t="shared" si="12"/>
        <v>1480.2749999999999</v>
      </c>
      <c r="W143">
        <v>13.89</v>
      </c>
      <c r="X143" s="4">
        <f t="shared" si="13"/>
        <v>1494.165</v>
      </c>
    </row>
    <row r="144" spans="1:24" ht="16.5" x14ac:dyDescent="0.3">
      <c r="A144" s="24" t="s">
        <v>998</v>
      </c>
      <c r="B144" s="25">
        <v>41409</v>
      </c>
      <c r="C144" s="26" t="s">
        <v>512</v>
      </c>
      <c r="D144" s="26" t="s">
        <v>191</v>
      </c>
      <c r="E144" s="26" t="s">
        <v>33</v>
      </c>
      <c r="F144" s="26" t="s">
        <v>34</v>
      </c>
      <c r="G144" s="26" t="s">
        <v>26</v>
      </c>
      <c r="H144" s="26" t="s">
        <v>48</v>
      </c>
      <c r="I144" s="26" t="s">
        <v>41</v>
      </c>
      <c r="J144" s="26" t="s">
        <v>317</v>
      </c>
      <c r="K144" s="26" t="s">
        <v>22</v>
      </c>
      <c r="L144" s="26" t="s">
        <v>23</v>
      </c>
      <c r="M144" s="26" t="s">
        <v>86</v>
      </c>
      <c r="N144" s="25">
        <v>41410</v>
      </c>
      <c r="O144" s="27">
        <v>19.78</v>
      </c>
      <c r="P144" s="27">
        <v>45.99</v>
      </c>
      <c r="Q144" s="27">
        <f t="shared" si="14"/>
        <v>26.21</v>
      </c>
      <c r="R144" s="28">
        <v>14</v>
      </c>
      <c r="S144" s="27">
        <f t="shared" si="10"/>
        <v>643.86</v>
      </c>
      <c r="T144" s="29">
        <v>0.02</v>
      </c>
      <c r="U144" s="30">
        <f t="shared" si="11"/>
        <v>12.8772</v>
      </c>
      <c r="V144" s="30">
        <f t="shared" si="12"/>
        <v>630.9828</v>
      </c>
      <c r="W144" s="27">
        <v>4.99</v>
      </c>
      <c r="X144" s="4">
        <f t="shared" si="13"/>
        <v>635.97280000000001</v>
      </c>
    </row>
    <row r="145" spans="1:24" ht="16.5" x14ac:dyDescent="0.3">
      <c r="A145" t="s">
        <v>999</v>
      </c>
      <c r="B145">
        <v>41412</v>
      </c>
      <c r="C145" t="s">
        <v>404</v>
      </c>
      <c r="D145" t="s">
        <v>62</v>
      </c>
      <c r="E145" t="s">
        <v>33</v>
      </c>
      <c r="F145" t="s">
        <v>34</v>
      </c>
      <c r="G145" t="s">
        <v>47</v>
      </c>
      <c r="H145" t="s">
        <v>40</v>
      </c>
      <c r="I145" t="s">
        <v>49</v>
      </c>
      <c r="J145" t="s">
        <v>275</v>
      </c>
      <c r="K145" t="s">
        <v>29</v>
      </c>
      <c r="L145" t="s">
        <v>23</v>
      </c>
      <c r="M145" t="s">
        <v>24</v>
      </c>
      <c r="N145">
        <v>41414</v>
      </c>
      <c r="O145">
        <v>54.29</v>
      </c>
      <c r="P145">
        <v>90.48</v>
      </c>
      <c r="Q145">
        <f t="shared" si="14"/>
        <v>36.190000000000005</v>
      </c>
      <c r="R145">
        <v>11</v>
      </c>
      <c r="S145">
        <f t="shared" si="10"/>
        <v>995.28000000000009</v>
      </c>
      <c r="T145">
        <v>0.04</v>
      </c>
      <c r="U145">
        <f t="shared" si="11"/>
        <v>39.811200000000007</v>
      </c>
      <c r="V145">
        <f t="shared" si="12"/>
        <v>955.4688000000001</v>
      </c>
      <c r="W145">
        <v>19.989999999999998</v>
      </c>
      <c r="X145" s="4">
        <f t="shared" si="13"/>
        <v>975.45880000000011</v>
      </c>
    </row>
    <row r="146" spans="1:24" ht="16.5" x14ac:dyDescent="0.3">
      <c r="A146" s="24" t="s">
        <v>1000</v>
      </c>
      <c r="B146" s="25">
        <v>41413</v>
      </c>
      <c r="C146" s="26" t="s">
        <v>157</v>
      </c>
      <c r="D146" s="26" t="s">
        <v>158</v>
      </c>
      <c r="E146" s="26" t="s">
        <v>33</v>
      </c>
      <c r="F146" s="26" t="s">
        <v>34</v>
      </c>
      <c r="G146" s="26" t="s">
        <v>18</v>
      </c>
      <c r="H146" s="26" t="s">
        <v>48</v>
      </c>
      <c r="I146" s="26" t="s">
        <v>41</v>
      </c>
      <c r="J146" s="26" t="s">
        <v>237</v>
      </c>
      <c r="K146" s="26" t="s">
        <v>22</v>
      </c>
      <c r="L146" s="26" t="s">
        <v>82</v>
      </c>
      <c r="M146" s="26" t="s">
        <v>24</v>
      </c>
      <c r="N146" s="25">
        <v>41414</v>
      </c>
      <c r="O146" s="27">
        <v>9.91</v>
      </c>
      <c r="P146" s="27">
        <v>15.99</v>
      </c>
      <c r="Q146" s="27">
        <f t="shared" si="14"/>
        <v>6.08</v>
      </c>
      <c r="R146" s="28">
        <v>7</v>
      </c>
      <c r="S146" s="27">
        <f t="shared" si="10"/>
        <v>111.93</v>
      </c>
      <c r="T146" s="29">
        <v>0.03</v>
      </c>
      <c r="U146" s="30">
        <f t="shared" si="11"/>
        <v>3.3578999999999999</v>
      </c>
      <c r="V146" s="30">
        <f t="shared" si="12"/>
        <v>108.57210000000001</v>
      </c>
      <c r="W146" s="27">
        <v>11.28</v>
      </c>
      <c r="X146" s="4">
        <f t="shared" si="13"/>
        <v>119.85210000000001</v>
      </c>
    </row>
    <row r="147" spans="1:24" ht="16.5" x14ac:dyDescent="0.3">
      <c r="A147" t="s">
        <v>1001</v>
      </c>
      <c r="B147">
        <v>41413</v>
      </c>
      <c r="C147" t="s">
        <v>839</v>
      </c>
      <c r="D147" t="s">
        <v>196</v>
      </c>
      <c r="E147" t="s">
        <v>16</v>
      </c>
      <c r="F147" t="s">
        <v>17</v>
      </c>
      <c r="G147" t="s">
        <v>18</v>
      </c>
      <c r="H147" t="s">
        <v>89</v>
      </c>
      <c r="I147" t="s">
        <v>49</v>
      </c>
      <c r="J147" t="s">
        <v>50</v>
      </c>
      <c r="K147" t="s">
        <v>29</v>
      </c>
      <c r="L147" t="s">
        <v>30</v>
      </c>
      <c r="M147" t="s">
        <v>24</v>
      </c>
      <c r="N147">
        <v>41414</v>
      </c>
      <c r="O147">
        <v>3.75</v>
      </c>
      <c r="P147">
        <v>7.08</v>
      </c>
      <c r="Q147">
        <f t="shared" si="14"/>
        <v>3.33</v>
      </c>
      <c r="R147">
        <v>29</v>
      </c>
      <c r="S147">
        <f t="shared" si="10"/>
        <v>205.32</v>
      </c>
      <c r="T147">
        <v>0.04</v>
      </c>
      <c r="U147">
        <f t="shared" si="11"/>
        <v>8.2127999999999997</v>
      </c>
      <c r="V147">
        <f t="shared" si="12"/>
        <v>197.10720000000001</v>
      </c>
      <c r="W147">
        <v>2.35</v>
      </c>
      <c r="X147" s="4">
        <f t="shared" si="13"/>
        <v>199.4572</v>
      </c>
    </row>
    <row r="148" spans="1:24" ht="16.5" x14ac:dyDescent="0.3">
      <c r="A148" s="24" t="s">
        <v>1002</v>
      </c>
      <c r="B148" s="25">
        <v>41414</v>
      </c>
      <c r="C148" s="26" t="s">
        <v>469</v>
      </c>
      <c r="D148" s="26" t="s">
        <v>355</v>
      </c>
      <c r="E148" s="26" t="s">
        <v>33</v>
      </c>
      <c r="F148" s="26" t="s">
        <v>34</v>
      </c>
      <c r="G148" s="26" t="s">
        <v>47</v>
      </c>
      <c r="H148" s="26" t="s">
        <v>93</v>
      </c>
      <c r="I148" s="26" t="s">
        <v>41</v>
      </c>
      <c r="J148" s="26" t="s">
        <v>146</v>
      </c>
      <c r="K148" s="26" t="s">
        <v>147</v>
      </c>
      <c r="L148" s="26" t="s">
        <v>55</v>
      </c>
      <c r="M148" s="26" t="s">
        <v>24</v>
      </c>
      <c r="N148" s="25">
        <v>41415</v>
      </c>
      <c r="O148" s="27">
        <v>5.5</v>
      </c>
      <c r="P148" s="27">
        <v>12.22</v>
      </c>
      <c r="Q148" s="27">
        <f t="shared" si="14"/>
        <v>6.7200000000000006</v>
      </c>
      <c r="R148" s="28">
        <v>35</v>
      </c>
      <c r="S148" s="27">
        <f t="shared" si="10"/>
        <v>427.70000000000005</v>
      </c>
      <c r="T148" s="29">
        <v>0</v>
      </c>
      <c r="U148" s="30">
        <f t="shared" si="11"/>
        <v>0</v>
      </c>
      <c r="V148" s="30">
        <f t="shared" si="12"/>
        <v>427.70000000000005</v>
      </c>
      <c r="W148" s="27">
        <v>2.85</v>
      </c>
      <c r="X148" s="4">
        <f t="shared" si="13"/>
        <v>430.55000000000007</v>
      </c>
    </row>
    <row r="149" spans="1:24" ht="16.5" x14ac:dyDescent="0.3">
      <c r="A149" t="s">
        <v>1003</v>
      </c>
      <c r="B149">
        <v>41414</v>
      </c>
      <c r="C149" t="s">
        <v>376</v>
      </c>
      <c r="D149" t="s">
        <v>377</v>
      </c>
      <c r="E149" t="s">
        <v>33</v>
      </c>
      <c r="F149" t="s">
        <v>34</v>
      </c>
      <c r="G149" t="s">
        <v>39</v>
      </c>
      <c r="H149" t="s">
        <v>53</v>
      </c>
      <c r="I149" t="s">
        <v>49</v>
      </c>
      <c r="J149" t="s">
        <v>36</v>
      </c>
      <c r="K149" t="s">
        <v>29</v>
      </c>
      <c r="L149" t="s">
        <v>23</v>
      </c>
      <c r="M149" t="s">
        <v>24</v>
      </c>
      <c r="N149">
        <v>41416</v>
      </c>
      <c r="O149">
        <v>13.64</v>
      </c>
      <c r="P149">
        <v>20.98</v>
      </c>
      <c r="Q149">
        <f t="shared" si="14"/>
        <v>7.34</v>
      </c>
      <c r="R149">
        <v>47</v>
      </c>
      <c r="S149">
        <f t="shared" si="10"/>
        <v>986.06000000000006</v>
      </c>
      <c r="T149">
        <v>0.1</v>
      </c>
      <c r="U149">
        <f t="shared" si="11"/>
        <v>98.606000000000009</v>
      </c>
      <c r="V149">
        <f t="shared" si="12"/>
        <v>887.45400000000006</v>
      </c>
      <c r="W149">
        <v>1.49</v>
      </c>
      <c r="X149" s="4">
        <f t="shared" si="13"/>
        <v>888.94400000000007</v>
      </c>
    </row>
    <row r="150" spans="1:24" ht="16.5" x14ac:dyDescent="0.3">
      <c r="A150" s="24" t="s">
        <v>1004</v>
      </c>
      <c r="B150" s="25">
        <v>41415</v>
      </c>
      <c r="C150" s="26" t="s">
        <v>838</v>
      </c>
      <c r="D150" s="26" t="s">
        <v>249</v>
      </c>
      <c r="E150" s="26" t="s">
        <v>16</v>
      </c>
      <c r="F150" s="26" t="s">
        <v>17</v>
      </c>
      <c r="G150" s="26" t="s">
        <v>26</v>
      </c>
      <c r="H150" s="26" t="s">
        <v>89</v>
      </c>
      <c r="I150" s="26" t="s">
        <v>41</v>
      </c>
      <c r="J150" s="26" t="s">
        <v>621</v>
      </c>
      <c r="K150" s="26" t="s">
        <v>29</v>
      </c>
      <c r="L150" s="26" t="s">
        <v>55</v>
      </c>
      <c r="M150" s="26" t="s">
        <v>24</v>
      </c>
      <c r="N150" s="25">
        <v>41415</v>
      </c>
      <c r="O150" s="27">
        <v>3.42</v>
      </c>
      <c r="P150" s="27">
        <v>8.34</v>
      </c>
      <c r="Q150" s="27">
        <f t="shared" si="14"/>
        <v>4.92</v>
      </c>
      <c r="R150" s="28">
        <v>24</v>
      </c>
      <c r="S150" s="27">
        <f t="shared" si="10"/>
        <v>200.16</v>
      </c>
      <c r="T150" s="29">
        <v>0.1</v>
      </c>
      <c r="U150" s="30">
        <f t="shared" si="11"/>
        <v>20.016000000000002</v>
      </c>
      <c r="V150" s="30">
        <f t="shared" si="12"/>
        <v>180.14400000000001</v>
      </c>
      <c r="W150" s="27">
        <v>2.64</v>
      </c>
      <c r="X150" s="4">
        <f t="shared" si="13"/>
        <v>182.78399999999999</v>
      </c>
    </row>
    <row r="151" spans="1:24" ht="16.5" x14ac:dyDescent="0.3">
      <c r="A151" t="s">
        <v>1005</v>
      </c>
      <c r="B151">
        <v>41416</v>
      </c>
      <c r="C151" t="s">
        <v>390</v>
      </c>
      <c r="D151" t="s">
        <v>46</v>
      </c>
      <c r="E151" t="s">
        <v>33</v>
      </c>
      <c r="F151" t="s">
        <v>34</v>
      </c>
      <c r="G151" t="s">
        <v>39</v>
      </c>
      <c r="H151" t="s">
        <v>48</v>
      </c>
      <c r="I151" t="s">
        <v>63</v>
      </c>
      <c r="J151" t="s">
        <v>77</v>
      </c>
      <c r="K151" t="s">
        <v>29</v>
      </c>
      <c r="L151" t="s">
        <v>23</v>
      </c>
      <c r="M151" t="s">
        <v>86</v>
      </c>
      <c r="N151">
        <v>41417</v>
      </c>
      <c r="O151">
        <v>4.59</v>
      </c>
      <c r="P151">
        <v>7.28</v>
      </c>
      <c r="Q151">
        <f t="shared" si="14"/>
        <v>2.6900000000000004</v>
      </c>
      <c r="R151">
        <v>2</v>
      </c>
      <c r="S151">
        <f t="shared" si="10"/>
        <v>14.56</v>
      </c>
      <c r="T151">
        <v>0.08</v>
      </c>
      <c r="U151">
        <f t="shared" si="11"/>
        <v>1.1648000000000001</v>
      </c>
      <c r="V151">
        <f t="shared" si="12"/>
        <v>13.395200000000001</v>
      </c>
      <c r="W151">
        <v>11.15</v>
      </c>
      <c r="X151" s="4">
        <f t="shared" si="13"/>
        <v>24.545200000000001</v>
      </c>
    </row>
    <row r="152" spans="1:24" ht="16.5" x14ac:dyDescent="0.3">
      <c r="A152" s="24" t="s">
        <v>1006</v>
      </c>
      <c r="B152" s="25">
        <v>41416</v>
      </c>
      <c r="C152" s="26" t="s">
        <v>459</v>
      </c>
      <c r="D152" s="26" t="s">
        <v>130</v>
      </c>
      <c r="E152" s="26" t="s">
        <v>16</v>
      </c>
      <c r="F152" s="26" t="s">
        <v>17</v>
      </c>
      <c r="G152" s="26" t="s">
        <v>47</v>
      </c>
      <c r="H152" s="26" t="s">
        <v>89</v>
      </c>
      <c r="I152" s="26" t="s">
        <v>63</v>
      </c>
      <c r="J152" s="26" t="s">
        <v>117</v>
      </c>
      <c r="K152" s="26" t="s">
        <v>29</v>
      </c>
      <c r="L152" s="26" t="s">
        <v>23</v>
      </c>
      <c r="M152" s="26" t="s">
        <v>24</v>
      </c>
      <c r="N152" s="25">
        <v>41418</v>
      </c>
      <c r="O152" s="27">
        <v>1.18</v>
      </c>
      <c r="P152" s="27">
        <v>1.88</v>
      </c>
      <c r="Q152" s="27">
        <f t="shared" si="14"/>
        <v>0.7</v>
      </c>
      <c r="R152" s="28">
        <v>1</v>
      </c>
      <c r="S152" s="27">
        <f t="shared" si="10"/>
        <v>1.88</v>
      </c>
      <c r="T152" s="29">
        <v>0.05</v>
      </c>
      <c r="U152" s="30">
        <f t="shared" si="11"/>
        <v>9.4E-2</v>
      </c>
      <c r="V152" s="30">
        <f t="shared" si="12"/>
        <v>1.7859999999999998</v>
      </c>
      <c r="W152" s="27">
        <v>1.49</v>
      </c>
      <c r="X152" s="4">
        <f t="shared" si="13"/>
        <v>3.2759999999999998</v>
      </c>
    </row>
    <row r="153" spans="1:24" ht="16.5" x14ac:dyDescent="0.3">
      <c r="A153" t="s">
        <v>1007</v>
      </c>
      <c r="B153">
        <v>41417</v>
      </c>
      <c r="C153" t="s">
        <v>837</v>
      </c>
      <c r="D153" t="s">
        <v>483</v>
      </c>
      <c r="E153" t="s">
        <v>33</v>
      </c>
      <c r="F153" t="s">
        <v>34</v>
      </c>
      <c r="G153" t="s">
        <v>18</v>
      </c>
      <c r="H153" t="s">
        <v>48</v>
      </c>
      <c r="I153" t="s">
        <v>27</v>
      </c>
      <c r="J153" t="s">
        <v>641</v>
      </c>
      <c r="K153" t="s">
        <v>22</v>
      </c>
      <c r="L153" t="s">
        <v>23</v>
      </c>
      <c r="M153" t="s">
        <v>86</v>
      </c>
      <c r="N153">
        <v>41419</v>
      </c>
      <c r="O153">
        <v>6.4</v>
      </c>
      <c r="P153">
        <v>29.1</v>
      </c>
      <c r="Q153">
        <f t="shared" si="14"/>
        <v>22.700000000000003</v>
      </c>
      <c r="R153">
        <v>33</v>
      </c>
      <c r="S153">
        <f t="shared" si="10"/>
        <v>960.30000000000007</v>
      </c>
      <c r="T153">
        <v>0.01</v>
      </c>
      <c r="U153">
        <f t="shared" si="11"/>
        <v>9.6030000000000015</v>
      </c>
      <c r="V153">
        <f t="shared" si="12"/>
        <v>950.69700000000012</v>
      </c>
      <c r="W153">
        <v>4</v>
      </c>
      <c r="X153" s="4">
        <f t="shared" si="13"/>
        <v>954.69700000000012</v>
      </c>
    </row>
    <row r="154" spans="1:24" ht="16.5" x14ac:dyDescent="0.3">
      <c r="A154" s="24" t="s">
        <v>1008</v>
      </c>
      <c r="B154" s="25">
        <v>41420</v>
      </c>
      <c r="C154" s="26" t="s">
        <v>836</v>
      </c>
      <c r="D154" s="26" t="s">
        <v>269</v>
      </c>
      <c r="E154" s="26" t="s">
        <v>33</v>
      </c>
      <c r="F154" s="26" t="s">
        <v>34</v>
      </c>
      <c r="G154" s="26" t="s">
        <v>39</v>
      </c>
      <c r="H154" s="26" t="s">
        <v>99</v>
      </c>
      <c r="I154" s="26" t="s">
        <v>63</v>
      </c>
      <c r="J154" s="26" t="s">
        <v>225</v>
      </c>
      <c r="K154" s="26" t="s">
        <v>29</v>
      </c>
      <c r="L154" s="26" t="s">
        <v>23</v>
      </c>
      <c r="M154" s="26" t="s">
        <v>24</v>
      </c>
      <c r="N154" s="25">
        <v>41420</v>
      </c>
      <c r="O154" s="27">
        <v>3.84</v>
      </c>
      <c r="P154" s="27">
        <v>6.3</v>
      </c>
      <c r="Q154" s="27">
        <f t="shared" si="14"/>
        <v>2.46</v>
      </c>
      <c r="R154" s="28">
        <v>42</v>
      </c>
      <c r="S154" s="27">
        <f t="shared" si="10"/>
        <v>264.59999999999997</v>
      </c>
      <c r="T154" s="29">
        <v>7.0000000000000007E-2</v>
      </c>
      <c r="U154" s="30">
        <f t="shared" si="11"/>
        <v>18.521999999999998</v>
      </c>
      <c r="V154" s="30">
        <f t="shared" si="12"/>
        <v>246.07799999999997</v>
      </c>
      <c r="W154" s="27">
        <v>0.5</v>
      </c>
      <c r="X154" s="4">
        <f t="shared" si="13"/>
        <v>246.57799999999997</v>
      </c>
    </row>
    <row r="155" spans="1:24" ht="16.5" x14ac:dyDescent="0.3">
      <c r="A155" t="s">
        <v>1009</v>
      </c>
      <c r="B155">
        <v>41421</v>
      </c>
      <c r="C155" t="s">
        <v>835</v>
      </c>
      <c r="D155" t="s">
        <v>357</v>
      </c>
      <c r="E155" t="s">
        <v>33</v>
      </c>
      <c r="F155" t="s">
        <v>34</v>
      </c>
      <c r="G155" t="s">
        <v>18</v>
      </c>
      <c r="H155" t="s">
        <v>48</v>
      </c>
      <c r="I155" t="s">
        <v>27</v>
      </c>
      <c r="J155" t="s">
        <v>67</v>
      </c>
      <c r="K155" t="s">
        <v>22</v>
      </c>
      <c r="L155" t="s">
        <v>23</v>
      </c>
      <c r="M155" t="s">
        <v>24</v>
      </c>
      <c r="N155">
        <v>41422</v>
      </c>
      <c r="O155">
        <v>156.5</v>
      </c>
      <c r="P155">
        <v>300.97000000000003</v>
      </c>
      <c r="Q155">
        <f t="shared" si="14"/>
        <v>144.47000000000003</v>
      </c>
      <c r="R155">
        <v>14</v>
      </c>
      <c r="S155">
        <f t="shared" si="10"/>
        <v>4213.58</v>
      </c>
      <c r="T155">
        <v>0.1</v>
      </c>
      <c r="U155">
        <f t="shared" si="11"/>
        <v>421.358</v>
      </c>
      <c r="V155">
        <f t="shared" si="12"/>
        <v>3792.2219999999998</v>
      </c>
      <c r="W155">
        <v>7.18</v>
      </c>
      <c r="X155" s="4">
        <f t="shared" si="13"/>
        <v>3799.4019999999996</v>
      </c>
    </row>
    <row r="156" spans="1:24" ht="16.5" x14ac:dyDescent="0.3">
      <c r="A156" s="24" t="s">
        <v>1010</v>
      </c>
      <c r="B156" s="25">
        <v>41422</v>
      </c>
      <c r="C156" s="26" t="s">
        <v>526</v>
      </c>
      <c r="D156" s="26" t="s">
        <v>256</v>
      </c>
      <c r="E156" s="26" t="s">
        <v>33</v>
      </c>
      <c r="F156" s="26" t="s">
        <v>34</v>
      </c>
      <c r="G156" s="26" t="s">
        <v>47</v>
      </c>
      <c r="H156" s="26" t="s">
        <v>99</v>
      </c>
      <c r="I156" s="26" t="s">
        <v>20</v>
      </c>
      <c r="J156" s="26" t="s">
        <v>204</v>
      </c>
      <c r="K156" s="26" t="s">
        <v>29</v>
      </c>
      <c r="L156" s="26" t="s">
        <v>30</v>
      </c>
      <c r="M156" s="26" t="s">
        <v>24</v>
      </c>
      <c r="N156" s="25">
        <v>41426</v>
      </c>
      <c r="O156" s="27">
        <v>2.29</v>
      </c>
      <c r="P156" s="27">
        <v>3.58</v>
      </c>
      <c r="Q156" s="27">
        <f t="shared" si="14"/>
        <v>1.29</v>
      </c>
      <c r="R156" s="28">
        <v>38</v>
      </c>
      <c r="S156" s="27">
        <f t="shared" si="10"/>
        <v>136.04</v>
      </c>
      <c r="T156" s="29">
        <v>0.06</v>
      </c>
      <c r="U156" s="30">
        <f t="shared" si="11"/>
        <v>8.1623999999999999</v>
      </c>
      <c r="V156" s="30">
        <f t="shared" si="12"/>
        <v>127.87759999999999</v>
      </c>
      <c r="W156" s="27">
        <v>1.63</v>
      </c>
      <c r="X156" s="4">
        <f t="shared" si="13"/>
        <v>129.5076</v>
      </c>
    </row>
    <row r="157" spans="1:24" ht="16.5" x14ac:dyDescent="0.3">
      <c r="A157" t="s">
        <v>1011</v>
      </c>
      <c r="B157">
        <v>41423</v>
      </c>
      <c r="C157" t="s">
        <v>704</v>
      </c>
      <c r="D157" t="s">
        <v>185</v>
      </c>
      <c r="E157" t="s">
        <v>33</v>
      </c>
      <c r="F157" t="s">
        <v>34</v>
      </c>
      <c r="G157" t="s">
        <v>18</v>
      </c>
      <c r="H157" t="s">
        <v>72</v>
      </c>
      <c r="I157" t="s">
        <v>41</v>
      </c>
      <c r="J157" t="s">
        <v>330</v>
      </c>
      <c r="K157" t="s">
        <v>29</v>
      </c>
      <c r="L157" t="s">
        <v>23</v>
      </c>
      <c r="M157" t="s">
        <v>86</v>
      </c>
      <c r="N157">
        <v>41423</v>
      </c>
      <c r="O157">
        <v>2.25</v>
      </c>
      <c r="P157">
        <v>3.69</v>
      </c>
      <c r="Q157">
        <f t="shared" si="14"/>
        <v>1.44</v>
      </c>
      <c r="R157">
        <v>35</v>
      </c>
      <c r="S157">
        <f t="shared" si="10"/>
        <v>129.15</v>
      </c>
      <c r="T157">
        <v>0.03</v>
      </c>
      <c r="U157">
        <f t="shared" si="11"/>
        <v>3.8744999999999998</v>
      </c>
      <c r="V157">
        <f t="shared" si="12"/>
        <v>125.27550000000001</v>
      </c>
      <c r="W157">
        <v>2.5</v>
      </c>
      <c r="X157" s="4">
        <f t="shared" si="13"/>
        <v>127.77550000000001</v>
      </c>
    </row>
    <row r="158" spans="1:24" ht="16.5" x14ac:dyDescent="0.3">
      <c r="A158" s="24" t="s">
        <v>1012</v>
      </c>
      <c r="B158" s="25">
        <v>41423</v>
      </c>
      <c r="C158" s="26" t="s">
        <v>168</v>
      </c>
      <c r="D158" s="26" t="s">
        <v>169</v>
      </c>
      <c r="E158" s="26" t="s">
        <v>33</v>
      </c>
      <c r="F158" s="26" t="s">
        <v>34</v>
      </c>
      <c r="G158" s="26" t="s">
        <v>39</v>
      </c>
      <c r="H158" s="26" t="s">
        <v>72</v>
      </c>
      <c r="I158" s="26" t="s">
        <v>27</v>
      </c>
      <c r="J158" s="26" t="s">
        <v>447</v>
      </c>
      <c r="K158" s="26" t="s">
        <v>29</v>
      </c>
      <c r="L158" s="26" t="s">
        <v>23</v>
      </c>
      <c r="M158" s="26" t="s">
        <v>86</v>
      </c>
      <c r="N158" s="25">
        <v>41423</v>
      </c>
      <c r="O158" s="27">
        <v>12.39</v>
      </c>
      <c r="P158" s="27">
        <v>19.98</v>
      </c>
      <c r="Q158" s="27">
        <f t="shared" si="14"/>
        <v>7.59</v>
      </c>
      <c r="R158" s="28">
        <v>13</v>
      </c>
      <c r="S158" s="27">
        <f t="shared" si="10"/>
        <v>259.74</v>
      </c>
      <c r="T158" s="29">
        <v>0.1</v>
      </c>
      <c r="U158" s="30">
        <f t="shared" si="11"/>
        <v>25.974000000000004</v>
      </c>
      <c r="V158" s="30">
        <f t="shared" si="12"/>
        <v>233.76600000000002</v>
      </c>
      <c r="W158" s="27">
        <v>5.77</v>
      </c>
      <c r="X158" s="4">
        <f t="shared" si="13"/>
        <v>239.53600000000003</v>
      </c>
    </row>
    <row r="159" spans="1:24" ht="16.5" x14ac:dyDescent="0.3">
      <c r="A159" t="s">
        <v>1013</v>
      </c>
      <c r="B159">
        <v>41425</v>
      </c>
      <c r="C159" t="s">
        <v>765</v>
      </c>
      <c r="D159" t="s">
        <v>766</v>
      </c>
      <c r="E159" t="s">
        <v>33</v>
      </c>
      <c r="F159" t="s">
        <v>34</v>
      </c>
      <c r="G159" t="s">
        <v>47</v>
      </c>
      <c r="H159" t="s">
        <v>53</v>
      </c>
      <c r="I159" t="s">
        <v>27</v>
      </c>
      <c r="J159" t="s">
        <v>151</v>
      </c>
      <c r="K159" t="s">
        <v>29</v>
      </c>
      <c r="L159" t="s">
        <v>23</v>
      </c>
      <c r="M159" t="s">
        <v>24</v>
      </c>
      <c r="N159">
        <v>41425</v>
      </c>
      <c r="O159">
        <v>8.92</v>
      </c>
      <c r="P159">
        <v>29.74</v>
      </c>
      <c r="Q159">
        <f t="shared" si="14"/>
        <v>20.82</v>
      </c>
      <c r="R159">
        <v>14</v>
      </c>
      <c r="S159">
        <f t="shared" si="10"/>
        <v>416.35999999999996</v>
      </c>
      <c r="T159">
        <v>0.02</v>
      </c>
      <c r="U159">
        <f t="shared" si="11"/>
        <v>8.3271999999999995</v>
      </c>
      <c r="V159">
        <f t="shared" si="12"/>
        <v>408.03279999999995</v>
      </c>
      <c r="W159">
        <v>6.64</v>
      </c>
      <c r="X159" s="4">
        <f t="shared" si="13"/>
        <v>414.67279999999994</v>
      </c>
    </row>
    <row r="160" spans="1:24" ht="16.5" x14ac:dyDescent="0.3">
      <c r="A160" s="24" t="s">
        <v>1014</v>
      </c>
      <c r="B160" s="25">
        <v>41425</v>
      </c>
      <c r="C160" s="26" t="s">
        <v>308</v>
      </c>
      <c r="D160" s="26" t="s">
        <v>135</v>
      </c>
      <c r="E160" s="26" t="s">
        <v>33</v>
      </c>
      <c r="F160" s="26" t="s">
        <v>34</v>
      </c>
      <c r="G160" s="26" t="s">
        <v>39</v>
      </c>
      <c r="H160" s="26" t="s">
        <v>48</v>
      </c>
      <c r="I160" s="26" t="s">
        <v>49</v>
      </c>
      <c r="J160" s="26" t="s">
        <v>108</v>
      </c>
      <c r="K160" s="26" t="s">
        <v>22</v>
      </c>
      <c r="L160" s="26" t="s">
        <v>23</v>
      </c>
      <c r="M160" s="26" t="s">
        <v>24</v>
      </c>
      <c r="N160" s="25">
        <v>41427</v>
      </c>
      <c r="O160" s="27">
        <v>60.59</v>
      </c>
      <c r="P160" s="27">
        <v>100.98</v>
      </c>
      <c r="Q160" s="27">
        <f t="shared" si="14"/>
        <v>40.39</v>
      </c>
      <c r="R160" s="28">
        <v>33</v>
      </c>
      <c r="S160" s="27">
        <f t="shared" si="10"/>
        <v>3332.34</v>
      </c>
      <c r="T160" s="29">
        <v>0.05</v>
      </c>
      <c r="U160" s="30">
        <f t="shared" si="11"/>
        <v>166.61700000000002</v>
      </c>
      <c r="V160" s="30">
        <f t="shared" si="12"/>
        <v>3165.723</v>
      </c>
      <c r="W160" s="27">
        <v>7.18</v>
      </c>
      <c r="X160" s="4">
        <f t="shared" si="13"/>
        <v>3172.9029999999998</v>
      </c>
    </row>
    <row r="161" spans="1:24" ht="16.5" x14ac:dyDescent="0.3">
      <c r="A161" t="s">
        <v>1015</v>
      </c>
      <c r="B161">
        <v>41425</v>
      </c>
      <c r="C161" t="s">
        <v>679</v>
      </c>
      <c r="D161" t="s">
        <v>249</v>
      </c>
      <c r="E161" t="s">
        <v>16</v>
      </c>
      <c r="F161" t="s">
        <v>17</v>
      </c>
      <c r="G161" t="s">
        <v>26</v>
      </c>
      <c r="H161" t="s">
        <v>89</v>
      </c>
      <c r="I161" t="s">
        <v>20</v>
      </c>
      <c r="J161" t="s">
        <v>295</v>
      </c>
      <c r="K161" t="s">
        <v>29</v>
      </c>
      <c r="L161" t="s">
        <v>30</v>
      </c>
      <c r="M161" t="s">
        <v>24</v>
      </c>
      <c r="N161">
        <v>41429</v>
      </c>
      <c r="O161">
        <v>3.48</v>
      </c>
      <c r="P161">
        <v>5.43</v>
      </c>
      <c r="Q161">
        <f t="shared" si="14"/>
        <v>1.9499999999999997</v>
      </c>
      <c r="R161">
        <v>29</v>
      </c>
      <c r="S161">
        <f t="shared" si="10"/>
        <v>157.47</v>
      </c>
      <c r="T161">
        <v>7.0000000000000007E-2</v>
      </c>
      <c r="U161">
        <f t="shared" si="11"/>
        <v>11.022900000000002</v>
      </c>
      <c r="V161">
        <f t="shared" si="12"/>
        <v>146.44710000000001</v>
      </c>
      <c r="W161">
        <v>0.95</v>
      </c>
      <c r="X161" s="4">
        <f t="shared" si="13"/>
        <v>147.39709999999999</v>
      </c>
    </row>
    <row r="162" spans="1:24" ht="16.5" x14ac:dyDescent="0.3">
      <c r="A162" s="24" t="s">
        <v>1016</v>
      </c>
      <c r="B162" s="25">
        <v>41427</v>
      </c>
      <c r="C162" s="26" t="s">
        <v>834</v>
      </c>
      <c r="D162" s="26" t="s">
        <v>57</v>
      </c>
      <c r="E162" s="26" t="s">
        <v>33</v>
      </c>
      <c r="F162" s="26" t="s">
        <v>34</v>
      </c>
      <c r="G162" s="26" t="s">
        <v>39</v>
      </c>
      <c r="H162" s="26" t="s">
        <v>53</v>
      </c>
      <c r="I162" s="26" t="s">
        <v>20</v>
      </c>
      <c r="J162" s="26" t="s">
        <v>212</v>
      </c>
      <c r="K162" s="26" t="s">
        <v>22</v>
      </c>
      <c r="L162" s="26" t="s">
        <v>55</v>
      </c>
      <c r="M162" s="26" t="s">
        <v>24</v>
      </c>
      <c r="N162" s="25">
        <v>41429</v>
      </c>
      <c r="O162" s="27">
        <v>20.18</v>
      </c>
      <c r="P162" s="27">
        <v>35.409999999999997</v>
      </c>
      <c r="Q162" s="27">
        <f t="shared" si="14"/>
        <v>15.229999999999997</v>
      </c>
      <c r="R162" s="28">
        <v>38</v>
      </c>
      <c r="S162" s="27">
        <f t="shared" si="10"/>
        <v>1345.58</v>
      </c>
      <c r="T162" s="29">
        <v>0.03</v>
      </c>
      <c r="U162" s="30">
        <f t="shared" si="11"/>
        <v>40.367399999999996</v>
      </c>
      <c r="V162" s="30">
        <f t="shared" si="12"/>
        <v>1305.2125999999998</v>
      </c>
      <c r="W162" s="27">
        <v>1.99</v>
      </c>
      <c r="X162" s="4">
        <f t="shared" si="13"/>
        <v>1307.2025999999998</v>
      </c>
    </row>
    <row r="163" spans="1:24" ht="16.5" x14ac:dyDescent="0.3">
      <c r="A163" t="s">
        <v>1017</v>
      </c>
      <c r="B163">
        <v>41429</v>
      </c>
      <c r="C163" t="s">
        <v>833</v>
      </c>
      <c r="D163" t="s">
        <v>442</v>
      </c>
      <c r="E163" t="s">
        <v>33</v>
      </c>
      <c r="F163" t="s">
        <v>34</v>
      </c>
      <c r="G163" t="s">
        <v>39</v>
      </c>
      <c r="H163" t="s">
        <v>139</v>
      </c>
      <c r="I163" t="s">
        <v>49</v>
      </c>
      <c r="J163" t="s">
        <v>628</v>
      </c>
      <c r="K163" t="s">
        <v>29</v>
      </c>
      <c r="L163" t="s">
        <v>30</v>
      </c>
      <c r="M163" t="s">
        <v>24</v>
      </c>
      <c r="N163">
        <v>41431</v>
      </c>
      <c r="O163">
        <v>1.76</v>
      </c>
      <c r="P163">
        <v>3.38</v>
      </c>
      <c r="Q163">
        <f t="shared" si="14"/>
        <v>1.6199999999999999</v>
      </c>
      <c r="R163">
        <v>34</v>
      </c>
      <c r="S163">
        <f t="shared" si="10"/>
        <v>114.92</v>
      </c>
      <c r="T163">
        <v>7.0000000000000007E-2</v>
      </c>
      <c r="U163">
        <f t="shared" si="11"/>
        <v>8.0444000000000013</v>
      </c>
      <c r="V163">
        <f t="shared" si="12"/>
        <v>106.87560000000001</v>
      </c>
      <c r="W163">
        <v>0.85</v>
      </c>
      <c r="X163" s="4">
        <f t="shared" si="13"/>
        <v>107.7256</v>
      </c>
    </row>
    <row r="164" spans="1:24" ht="16.5" x14ac:dyDescent="0.3">
      <c r="A164" s="24" t="s">
        <v>1018</v>
      </c>
      <c r="B164" s="25">
        <v>41430</v>
      </c>
      <c r="C164" s="26" t="s">
        <v>370</v>
      </c>
      <c r="D164" s="26" t="s">
        <v>371</v>
      </c>
      <c r="E164" s="26" t="s">
        <v>33</v>
      </c>
      <c r="F164" s="26" t="s">
        <v>34</v>
      </c>
      <c r="G164" s="26" t="s">
        <v>18</v>
      </c>
      <c r="H164" s="26" t="s">
        <v>48</v>
      </c>
      <c r="I164" s="26" t="s">
        <v>63</v>
      </c>
      <c r="J164" s="26" t="s">
        <v>505</v>
      </c>
      <c r="K164" s="26" t="s">
        <v>29</v>
      </c>
      <c r="L164" s="26" t="s">
        <v>23</v>
      </c>
      <c r="M164" s="26" t="s">
        <v>86</v>
      </c>
      <c r="N164" s="25">
        <v>41432</v>
      </c>
      <c r="O164" s="27">
        <v>36.020000000000003</v>
      </c>
      <c r="P164" s="27">
        <v>58.1</v>
      </c>
      <c r="Q164" s="27">
        <f t="shared" si="14"/>
        <v>22.08</v>
      </c>
      <c r="R164" s="28">
        <v>10</v>
      </c>
      <c r="S164" s="27">
        <f t="shared" si="10"/>
        <v>581</v>
      </c>
      <c r="T164" s="29">
        <v>0.09</v>
      </c>
      <c r="U164" s="30">
        <f t="shared" si="11"/>
        <v>52.29</v>
      </c>
      <c r="V164" s="30">
        <f t="shared" si="12"/>
        <v>528.71</v>
      </c>
      <c r="W164" s="27">
        <v>1.49</v>
      </c>
      <c r="X164" s="4">
        <f t="shared" si="13"/>
        <v>530.20000000000005</v>
      </c>
    </row>
    <row r="165" spans="1:24" ht="16.5" x14ac:dyDescent="0.3">
      <c r="A165" t="s">
        <v>1019</v>
      </c>
      <c r="B165">
        <v>41430</v>
      </c>
      <c r="C165" t="s">
        <v>629</v>
      </c>
      <c r="D165" t="s">
        <v>179</v>
      </c>
      <c r="E165" t="s">
        <v>33</v>
      </c>
      <c r="F165" t="s">
        <v>34</v>
      </c>
      <c r="G165" t="s">
        <v>47</v>
      </c>
      <c r="H165" t="s">
        <v>93</v>
      </c>
      <c r="I165" t="s">
        <v>20</v>
      </c>
      <c r="J165" t="s">
        <v>67</v>
      </c>
      <c r="K165" t="s">
        <v>22</v>
      </c>
      <c r="L165" t="s">
        <v>23</v>
      </c>
      <c r="M165" t="s">
        <v>24</v>
      </c>
      <c r="N165">
        <v>41430</v>
      </c>
      <c r="O165">
        <v>156.5</v>
      </c>
      <c r="P165">
        <v>300.97000000000003</v>
      </c>
      <c r="Q165">
        <f t="shared" si="14"/>
        <v>144.47000000000003</v>
      </c>
      <c r="R165">
        <v>38</v>
      </c>
      <c r="S165">
        <f t="shared" si="10"/>
        <v>11436.86</v>
      </c>
      <c r="T165">
        <v>0.09</v>
      </c>
      <c r="U165">
        <f t="shared" si="11"/>
        <v>1029.3173999999999</v>
      </c>
      <c r="V165">
        <f t="shared" si="12"/>
        <v>10407.542600000001</v>
      </c>
      <c r="W165">
        <v>7.18</v>
      </c>
      <c r="X165" s="4">
        <f t="shared" si="13"/>
        <v>10414.722600000001</v>
      </c>
    </row>
    <row r="166" spans="1:24" ht="16.5" x14ac:dyDescent="0.3">
      <c r="A166" s="24" t="s">
        <v>1020</v>
      </c>
      <c r="B166" s="25">
        <v>41431</v>
      </c>
      <c r="C166" s="26" t="s">
        <v>161</v>
      </c>
      <c r="D166" s="26" t="s">
        <v>52</v>
      </c>
      <c r="E166" s="26" t="s">
        <v>33</v>
      </c>
      <c r="F166" s="26" t="s">
        <v>34</v>
      </c>
      <c r="G166" s="26" t="s">
        <v>39</v>
      </c>
      <c r="H166" s="26" t="s">
        <v>53</v>
      </c>
      <c r="I166" s="26" t="s">
        <v>27</v>
      </c>
      <c r="J166" s="26" t="s">
        <v>621</v>
      </c>
      <c r="K166" s="26" t="s">
        <v>29</v>
      </c>
      <c r="L166" s="26" t="s">
        <v>55</v>
      </c>
      <c r="M166" s="26" t="s">
        <v>24</v>
      </c>
      <c r="N166" s="25">
        <v>41433</v>
      </c>
      <c r="O166" s="27">
        <v>3.42</v>
      </c>
      <c r="P166" s="27">
        <v>8.34</v>
      </c>
      <c r="Q166" s="27">
        <f t="shared" si="14"/>
        <v>4.92</v>
      </c>
      <c r="R166" s="28">
        <v>30</v>
      </c>
      <c r="S166" s="27">
        <f t="shared" si="10"/>
        <v>250.2</v>
      </c>
      <c r="T166" s="29">
        <v>0.02</v>
      </c>
      <c r="U166" s="30">
        <f t="shared" si="11"/>
        <v>5.0039999999999996</v>
      </c>
      <c r="V166" s="30">
        <f t="shared" si="12"/>
        <v>245.196</v>
      </c>
      <c r="W166" s="27">
        <v>2.64</v>
      </c>
      <c r="X166" s="4">
        <f t="shared" si="13"/>
        <v>247.83599999999998</v>
      </c>
    </row>
    <row r="167" spans="1:24" ht="16.5" x14ac:dyDescent="0.3">
      <c r="A167" t="s">
        <v>1021</v>
      </c>
      <c r="B167">
        <v>41432</v>
      </c>
      <c r="C167" t="s">
        <v>694</v>
      </c>
      <c r="D167" t="s">
        <v>120</v>
      </c>
      <c r="E167" t="s">
        <v>33</v>
      </c>
      <c r="F167" t="s">
        <v>34</v>
      </c>
      <c r="G167" t="s">
        <v>47</v>
      </c>
      <c r="H167" t="s">
        <v>121</v>
      </c>
      <c r="I167" t="s">
        <v>49</v>
      </c>
      <c r="J167" t="s">
        <v>108</v>
      </c>
      <c r="K167" t="s">
        <v>22</v>
      </c>
      <c r="L167" t="s">
        <v>23</v>
      </c>
      <c r="M167" t="s">
        <v>24</v>
      </c>
      <c r="N167">
        <v>41433</v>
      </c>
      <c r="O167">
        <v>60.59</v>
      </c>
      <c r="P167">
        <v>100.98</v>
      </c>
      <c r="Q167">
        <f t="shared" si="14"/>
        <v>40.39</v>
      </c>
      <c r="R167">
        <v>29</v>
      </c>
      <c r="S167">
        <f t="shared" si="10"/>
        <v>2928.42</v>
      </c>
      <c r="T167">
        <v>0.03</v>
      </c>
      <c r="U167">
        <f t="shared" si="11"/>
        <v>87.852599999999995</v>
      </c>
      <c r="V167">
        <f t="shared" si="12"/>
        <v>2840.5673999999999</v>
      </c>
      <c r="W167">
        <v>7.18</v>
      </c>
      <c r="X167" s="4">
        <f t="shared" si="13"/>
        <v>2847.7473999999997</v>
      </c>
    </row>
    <row r="168" spans="1:24" ht="16.5" x14ac:dyDescent="0.3">
      <c r="A168" s="24" t="s">
        <v>1022</v>
      </c>
      <c r="B168" s="25">
        <v>41434</v>
      </c>
      <c r="C168" s="26" t="s">
        <v>341</v>
      </c>
      <c r="D168" s="26" t="s">
        <v>71</v>
      </c>
      <c r="E168" s="26" t="s">
        <v>33</v>
      </c>
      <c r="F168" s="26" t="s">
        <v>34</v>
      </c>
      <c r="G168" s="26" t="s">
        <v>47</v>
      </c>
      <c r="H168" s="26" t="s">
        <v>72</v>
      </c>
      <c r="I168" s="26" t="s">
        <v>49</v>
      </c>
      <c r="J168" s="26" t="s">
        <v>345</v>
      </c>
      <c r="K168" s="26" t="s">
        <v>29</v>
      </c>
      <c r="L168" s="26" t="s">
        <v>23</v>
      </c>
      <c r="M168" s="26" t="s">
        <v>24</v>
      </c>
      <c r="N168" s="25">
        <v>41434</v>
      </c>
      <c r="O168" s="27">
        <v>178.83</v>
      </c>
      <c r="P168" s="27">
        <v>415.88</v>
      </c>
      <c r="Q168" s="27">
        <f t="shared" si="14"/>
        <v>237.04999999999998</v>
      </c>
      <c r="R168" s="28">
        <v>2</v>
      </c>
      <c r="S168" s="27">
        <f t="shared" si="10"/>
        <v>831.76</v>
      </c>
      <c r="T168" s="29">
        <v>7.0000000000000007E-2</v>
      </c>
      <c r="U168" s="30">
        <f t="shared" si="11"/>
        <v>58.223200000000006</v>
      </c>
      <c r="V168" s="30">
        <f t="shared" si="12"/>
        <v>773.53679999999997</v>
      </c>
      <c r="W168" s="27">
        <v>11.37</v>
      </c>
      <c r="X168" s="4">
        <f t="shared" si="13"/>
        <v>784.90679999999998</v>
      </c>
    </row>
    <row r="169" spans="1:24" ht="16.5" x14ac:dyDescent="0.3">
      <c r="A169" t="s">
        <v>1023</v>
      </c>
      <c r="B169">
        <v>41435</v>
      </c>
      <c r="C169" t="s">
        <v>736</v>
      </c>
      <c r="D169" t="s">
        <v>71</v>
      </c>
      <c r="E169" t="s">
        <v>33</v>
      </c>
      <c r="F169" t="s">
        <v>34</v>
      </c>
      <c r="G169" t="s">
        <v>39</v>
      </c>
      <c r="H169" t="s">
        <v>72</v>
      </c>
      <c r="I169" t="s">
        <v>27</v>
      </c>
      <c r="J169" t="s">
        <v>143</v>
      </c>
      <c r="K169" t="s">
        <v>29</v>
      </c>
      <c r="L169" t="s">
        <v>30</v>
      </c>
      <c r="M169" t="s">
        <v>24</v>
      </c>
      <c r="N169">
        <v>41437</v>
      </c>
      <c r="O169">
        <v>2.52</v>
      </c>
      <c r="P169">
        <v>4</v>
      </c>
      <c r="Q169">
        <f t="shared" si="14"/>
        <v>1.48</v>
      </c>
      <c r="R169">
        <v>39</v>
      </c>
      <c r="S169">
        <f t="shared" si="10"/>
        <v>156</v>
      </c>
      <c r="T169">
        <v>0.08</v>
      </c>
      <c r="U169">
        <f t="shared" si="11"/>
        <v>12.48</v>
      </c>
      <c r="V169">
        <f t="shared" si="12"/>
        <v>143.52000000000001</v>
      </c>
      <c r="W169">
        <v>1.3</v>
      </c>
      <c r="X169" s="4">
        <f t="shared" si="13"/>
        <v>144.82000000000002</v>
      </c>
    </row>
    <row r="170" spans="1:24" ht="16.5" x14ac:dyDescent="0.3">
      <c r="A170" s="24" t="s">
        <v>1024</v>
      </c>
      <c r="B170" s="25">
        <v>41436</v>
      </c>
      <c r="C170" s="26" t="s">
        <v>380</v>
      </c>
      <c r="D170" s="26" t="s">
        <v>71</v>
      </c>
      <c r="E170" s="26" t="s">
        <v>33</v>
      </c>
      <c r="F170" s="26" t="s">
        <v>34</v>
      </c>
      <c r="G170" s="26" t="s">
        <v>26</v>
      </c>
      <c r="H170" s="26" t="s">
        <v>72</v>
      </c>
      <c r="I170" s="26" t="s">
        <v>20</v>
      </c>
      <c r="J170" s="26" t="s">
        <v>90</v>
      </c>
      <c r="K170" s="26" t="s">
        <v>29</v>
      </c>
      <c r="L170" s="26" t="s">
        <v>23</v>
      </c>
      <c r="M170" s="26" t="s">
        <v>24</v>
      </c>
      <c r="N170" s="25">
        <v>41438</v>
      </c>
      <c r="O170" s="27">
        <v>19.829999999999998</v>
      </c>
      <c r="P170" s="27">
        <v>30.98</v>
      </c>
      <c r="Q170" s="27">
        <f t="shared" si="14"/>
        <v>11.150000000000002</v>
      </c>
      <c r="R170" s="28">
        <v>49</v>
      </c>
      <c r="S170" s="27">
        <f t="shared" si="10"/>
        <v>1518.02</v>
      </c>
      <c r="T170" s="29">
        <v>0.09</v>
      </c>
      <c r="U170" s="30">
        <f t="shared" si="11"/>
        <v>136.62180000000001</v>
      </c>
      <c r="V170" s="30">
        <f t="shared" si="12"/>
        <v>1381.3982000000001</v>
      </c>
      <c r="W170" s="27">
        <v>19.510000000000002</v>
      </c>
      <c r="X170" s="4">
        <f t="shared" si="13"/>
        <v>1400.9082000000001</v>
      </c>
    </row>
    <row r="171" spans="1:24" ht="16.5" x14ac:dyDescent="0.3">
      <c r="A171" t="s">
        <v>1025</v>
      </c>
      <c r="B171">
        <v>41440</v>
      </c>
      <c r="C171" t="s">
        <v>126</v>
      </c>
      <c r="D171" t="s">
        <v>127</v>
      </c>
      <c r="E171" t="s">
        <v>33</v>
      </c>
      <c r="F171" t="s">
        <v>34</v>
      </c>
      <c r="G171" t="s">
        <v>39</v>
      </c>
      <c r="H171" t="s">
        <v>76</v>
      </c>
      <c r="I171" t="s">
        <v>27</v>
      </c>
      <c r="J171" t="s">
        <v>67</v>
      </c>
      <c r="K171" t="s">
        <v>22</v>
      </c>
      <c r="L171" t="s">
        <v>23</v>
      </c>
      <c r="M171" t="s">
        <v>24</v>
      </c>
      <c r="N171">
        <v>41442</v>
      </c>
      <c r="O171">
        <v>156.5</v>
      </c>
      <c r="P171">
        <v>300.97000000000003</v>
      </c>
      <c r="Q171">
        <f t="shared" si="14"/>
        <v>144.47000000000003</v>
      </c>
      <c r="R171">
        <v>5</v>
      </c>
      <c r="S171">
        <f t="shared" si="10"/>
        <v>1504.8500000000001</v>
      </c>
      <c r="T171">
        <v>7.0000000000000007E-2</v>
      </c>
      <c r="U171">
        <f t="shared" si="11"/>
        <v>105.33950000000002</v>
      </c>
      <c r="V171">
        <f t="shared" si="12"/>
        <v>1399.5105000000001</v>
      </c>
      <c r="W171">
        <v>7.18</v>
      </c>
      <c r="X171" s="4">
        <f t="shared" si="13"/>
        <v>1406.6905000000002</v>
      </c>
    </row>
    <row r="172" spans="1:24" ht="16.5" x14ac:dyDescent="0.3">
      <c r="A172" s="24" t="s">
        <v>1026</v>
      </c>
      <c r="B172" s="25">
        <v>41440</v>
      </c>
      <c r="C172" s="26" t="s">
        <v>411</v>
      </c>
      <c r="D172" s="26" t="s">
        <v>15</v>
      </c>
      <c r="E172" s="26" t="s">
        <v>16</v>
      </c>
      <c r="F172" s="26" t="s">
        <v>17</v>
      </c>
      <c r="G172" s="26" t="s">
        <v>26</v>
      </c>
      <c r="H172" s="26" t="s">
        <v>19</v>
      </c>
      <c r="I172" s="26" t="s">
        <v>41</v>
      </c>
      <c r="J172" s="26" t="s">
        <v>332</v>
      </c>
      <c r="K172" s="26" t="s">
        <v>29</v>
      </c>
      <c r="L172" s="26" t="s">
        <v>30</v>
      </c>
      <c r="M172" s="26" t="s">
        <v>86</v>
      </c>
      <c r="N172" s="25">
        <v>41442</v>
      </c>
      <c r="O172" s="27">
        <v>2.9</v>
      </c>
      <c r="P172" s="27">
        <v>4.76</v>
      </c>
      <c r="Q172" s="27">
        <f t="shared" si="14"/>
        <v>1.8599999999999999</v>
      </c>
      <c r="R172" s="28">
        <v>27</v>
      </c>
      <c r="S172" s="27">
        <f t="shared" si="10"/>
        <v>128.51999999999998</v>
      </c>
      <c r="T172" s="29">
        <v>7.0000000000000007E-2</v>
      </c>
      <c r="U172" s="30">
        <f t="shared" si="11"/>
        <v>8.9963999999999995</v>
      </c>
      <c r="V172" s="30">
        <f t="shared" si="12"/>
        <v>119.52359999999999</v>
      </c>
      <c r="W172" s="27">
        <v>0.88</v>
      </c>
      <c r="X172" s="4">
        <f t="shared" si="13"/>
        <v>120.40359999999998</v>
      </c>
    </row>
    <row r="173" spans="1:24" ht="16.5" x14ac:dyDescent="0.3">
      <c r="A173" t="s">
        <v>1027</v>
      </c>
      <c r="B173">
        <v>41441</v>
      </c>
      <c r="C173" t="s">
        <v>599</v>
      </c>
      <c r="D173" t="s">
        <v>398</v>
      </c>
      <c r="E173" t="s">
        <v>16</v>
      </c>
      <c r="F173" t="s">
        <v>17</v>
      </c>
      <c r="G173" t="s">
        <v>47</v>
      </c>
      <c r="H173" t="s">
        <v>19</v>
      </c>
      <c r="I173" t="s">
        <v>20</v>
      </c>
      <c r="J173" t="s">
        <v>67</v>
      </c>
      <c r="K173" t="s">
        <v>22</v>
      </c>
      <c r="L173" t="s">
        <v>23</v>
      </c>
      <c r="M173" t="s">
        <v>24</v>
      </c>
      <c r="N173">
        <v>41441</v>
      </c>
      <c r="O173">
        <v>156.5</v>
      </c>
      <c r="P173">
        <v>300.97000000000003</v>
      </c>
      <c r="Q173">
        <f t="shared" si="14"/>
        <v>144.47000000000003</v>
      </c>
      <c r="R173">
        <v>1</v>
      </c>
      <c r="S173">
        <f t="shared" si="10"/>
        <v>300.97000000000003</v>
      </c>
      <c r="T173">
        <v>0.06</v>
      </c>
      <c r="U173">
        <f t="shared" si="11"/>
        <v>18.058199999999999</v>
      </c>
      <c r="V173">
        <f t="shared" si="12"/>
        <v>282.91180000000003</v>
      </c>
      <c r="W173">
        <v>7.18</v>
      </c>
      <c r="X173" s="4">
        <f t="shared" si="13"/>
        <v>290.09180000000003</v>
      </c>
    </row>
    <row r="174" spans="1:24" ht="16.5" x14ac:dyDescent="0.3">
      <c r="A174" s="24" t="s">
        <v>1028</v>
      </c>
      <c r="B174" s="25">
        <v>41445</v>
      </c>
      <c r="C174" s="26" t="s">
        <v>829</v>
      </c>
      <c r="D174" s="26" t="s">
        <v>377</v>
      </c>
      <c r="E174" s="26" t="s">
        <v>33</v>
      </c>
      <c r="F174" s="26" t="s">
        <v>34</v>
      </c>
      <c r="G174" s="26" t="s">
        <v>39</v>
      </c>
      <c r="H174" s="26" t="s">
        <v>53</v>
      </c>
      <c r="I174" s="26" t="s">
        <v>27</v>
      </c>
      <c r="J174" s="26" t="s">
        <v>204</v>
      </c>
      <c r="K174" s="26" t="s">
        <v>29</v>
      </c>
      <c r="L174" s="26" t="s">
        <v>30</v>
      </c>
      <c r="M174" s="26" t="s">
        <v>24</v>
      </c>
      <c r="N174" s="25">
        <v>41446</v>
      </c>
      <c r="O174" s="27">
        <v>2.29</v>
      </c>
      <c r="P174" s="27">
        <v>3.58</v>
      </c>
      <c r="Q174" s="27">
        <f t="shared" si="14"/>
        <v>1.29</v>
      </c>
      <c r="R174" s="28">
        <v>10</v>
      </c>
      <c r="S174" s="27">
        <f t="shared" si="10"/>
        <v>35.799999999999997</v>
      </c>
      <c r="T174" s="29">
        <v>0.05</v>
      </c>
      <c r="U174" s="30">
        <f t="shared" si="11"/>
        <v>1.79</v>
      </c>
      <c r="V174" s="30">
        <f t="shared" si="12"/>
        <v>34.01</v>
      </c>
      <c r="W174" s="27">
        <v>1.63</v>
      </c>
      <c r="X174" s="4">
        <f t="shared" si="13"/>
        <v>35.64</v>
      </c>
    </row>
    <row r="175" spans="1:24" ht="16.5" x14ac:dyDescent="0.3">
      <c r="A175" t="s">
        <v>1029</v>
      </c>
      <c r="B175">
        <v>41446</v>
      </c>
      <c r="C175" t="s">
        <v>609</v>
      </c>
      <c r="D175" t="s">
        <v>158</v>
      </c>
      <c r="E175" t="s">
        <v>33</v>
      </c>
      <c r="F175" t="s">
        <v>34</v>
      </c>
      <c r="G175" t="s">
        <v>47</v>
      </c>
      <c r="H175" t="s">
        <v>48</v>
      </c>
      <c r="I175" t="s">
        <v>27</v>
      </c>
      <c r="J175" t="s">
        <v>373</v>
      </c>
      <c r="K175" t="s">
        <v>29</v>
      </c>
      <c r="L175" t="s">
        <v>23</v>
      </c>
      <c r="M175" t="s">
        <v>24</v>
      </c>
      <c r="N175">
        <v>41447</v>
      </c>
      <c r="O175">
        <v>99.39</v>
      </c>
      <c r="P175">
        <v>162.93</v>
      </c>
      <c r="Q175">
        <f t="shared" si="14"/>
        <v>63.540000000000006</v>
      </c>
      <c r="R175">
        <v>7</v>
      </c>
      <c r="S175">
        <f t="shared" si="10"/>
        <v>1140.51</v>
      </c>
      <c r="T175">
        <v>0.03</v>
      </c>
      <c r="U175">
        <f t="shared" si="11"/>
        <v>34.215299999999999</v>
      </c>
      <c r="V175">
        <f t="shared" si="12"/>
        <v>1106.2946999999999</v>
      </c>
      <c r="W175">
        <v>19.989999999999998</v>
      </c>
      <c r="X175" s="4">
        <f t="shared" si="13"/>
        <v>1126.2846999999999</v>
      </c>
    </row>
    <row r="176" spans="1:24" ht="16.5" x14ac:dyDescent="0.3">
      <c r="A176" s="24" t="s">
        <v>1030</v>
      </c>
      <c r="B176" s="25">
        <v>41446</v>
      </c>
      <c r="C176" s="26" t="s">
        <v>698</v>
      </c>
      <c r="D176" s="26" t="s">
        <v>66</v>
      </c>
      <c r="E176" s="26" t="s">
        <v>16</v>
      </c>
      <c r="F176" s="26" t="s">
        <v>17</v>
      </c>
      <c r="G176" s="26" t="s">
        <v>39</v>
      </c>
      <c r="H176" s="26" t="s">
        <v>19</v>
      </c>
      <c r="I176" s="26" t="s">
        <v>41</v>
      </c>
      <c r="J176" s="26" t="s">
        <v>113</v>
      </c>
      <c r="K176" s="26" t="s">
        <v>29</v>
      </c>
      <c r="L176" s="26" t="s">
        <v>30</v>
      </c>
      <c r="M176" s="26" t="s">
        <v>86</v>
      </c>
      <c r="N176" s="25">
        <v>41448</v>
      </c>
      <c r="O176" s="27">
        <v>1.6</v>
      </c>
      <c r="P176" s="27">
        <v>2.62</v>
      </c>
      <c r="Q176" s="27">
        <f t="shared" si="14"/>
        <v>1.02</v>
      </c>
      <c r="R176" s="28">
        <v>34</v>
      </c>
      <c r="S176" s="27">
        <f t="shared" si="10"/>
        <v>89.08</v>
      </c>
      <c r="T176" s="29">
        <v>0.08</v>
      </c>
      <c r="U176" s="30">
        <f t="shared" si="11"/>
        <v>7.1264000000000003</v>
      </c>
      <c r="V176" s="30">
        <f t="shared" si="12"/>
        <v>81.953599999999994</v>
      </c>
      <c r="W176" s="27">
        <v>0.8</v>
      </c>
      <c r="X176" s="4">
        <f t="shared" si="13"/>
        <v>82.753599999999992</v>
      </c>
    </row>
    <row r="177" spans="1:24" ht="16.5" x14ac:dyDescent="0.3">
      <c r="A177" t="s">
        <v>1031</v>
      </c>
      <c r="B177">
        <v>41449</v>
      </c>
      <c r="C177" t="s">
        <v>832</v>
      </c>
      <c r="D177" t="s">
        <v>334</v>
      </c>
      <c r="E177" t="s">
        <v>33</v>
      </c>
      <c r="F177" t="s">
        <v>34</v>
      </c>
      <c r="G177" t="s">
        <v>47</v>
      </c>
      <c r="H177" t="s">
        <v>76</v>
      </c>
      <c r="I177" t="s">
        <v>41</v>
      </c>
      <c r="J177" t="s">
        <v>186</v>
      </c>
      <c r="K177" t="s">
        <v>29</v>
      </c>
      <c r="L177" t="s">
        <v>23</v>
      </c>
      <c r="M177" t="s">
        <v>24</v>
      </c>
      <c r="N177">
        <v>41450</v>
      </c>
      <c r="O177">
        <v>3.4</v>
      </c>
      <c r="P177">
        <v>5.4</v>
      </c>
      <c r="Q177">
        <f t="shared" si="14"/>
        <v>2.0000000000000004</v>
      </c>
      <c r="R177">
        <v>25</v>
      </c>
      <c r="S177">
        <f t="shared" si="10"/>
        <v>135</v>
      </c>
      <c r="T177">
        <v>0.09</v>
      </c>
      <c r="U177">
        <f t="shared" si="11"/>
        <v>12.15</v>
      </c>
      <c r="V177">
        <f t="shared" si="12"/>
        <v>122.85</v>
      </c>
      <c r="W177">
        <v>7.78</v>
      </c>
      <c r="X177" s="4">
        <f t="shared" si="13"/>
        <v>130.63</v>
      </c>
    </row>
    <row r="178" spans="1:24" ht="16.5" x14ac:dyDescent="0.3">
      <c r="A178" s="24" t="s">
        <v>1032</v>
      </c>
      <c r="B178" s="25">
        <v>41450</v>
      </c>
      <c r="C178" s="26" t="s">
        <v>477</v>
      </c>
      <c r="D178" s="26" t="s">
        <v>112</v>
      </c>
      <c r="E178" s="26" t="s">
        <v>33</v>
      </c>
      <c r="F178" s="26" t="s">
        <v>34</v>
      </c>
      <c r="G178" s="26" t="s">
        <v>18</v>
      </c>
      <c r="H178" s="26" t="s">
        <v>48</v>
      </c>
      <c r="I178" s="26" t="s">
        <v>41</v>
      </c>
      <c r="J178" s="26" t="s">
        <v>321</v>
      </c>
      <c r="K178" s="26" t="s">
        <v>29</v>
      </c>
      <c r="L178" s="26" t="s">
        <v>30</v>
      </c>
      <c r="M178" s="26" t="s">
        <v>24</v>
      </c>
      <c r="N178" s="25">
        <v>41451</v>
      </c>
      <c r="O178" s="27">
        <v>11.11</v>
      </c>
      <c r="P178" s="27">
        <v>19.84</v>
      </c>
      <c r="Q178" s="27">
        <f t="shared" si="14"/>
        <v>8.73</v>
      </c>
      <c r="R178" s="28">
        <v>26</v>
      </c>
      <c r="S178" s="27">
        <f t="shared" si="10"/>
        <v>515.84</v>
      </c>
      <c r="T178" s="29">
        <v>7.0000000000000007E-2</v>
      </c>
      <c r="U178" s="30">
        <f t="shared" si="11"/>
        <v>36.108800000000002</v>
      </c>
      <c r="V178" s="30">
        <f t="shared" si="12"/>
        <v>479.73120000000006</v>
      </c>
      <c r="W178" s="27">
        <v>4.0999999999999996</v>
      </c>
      <c r="X178" s="4">
        <f t="shared" si="13"/>
        <v>483.83120000000008</v>
      </c>
    </row>
    <row r="179" spans="1:24" ht="16.5" x14ac:dyDescent="0.3">
      <c r="A179" t="s">
        <v>1033</v>
      </c>
      <c r="B179">
        <v>41451</v>
      </c>
      <c r="C179" t="s">
        <v>404</v>
      </c>
      <c r="D179" t="s">
        <v>62</v>
      </c>
      <c r="E179" t="s">
        <v>33</v>
      </c>
      <c r="F179" t="s">
        <v>34</v>
      </c>
      <c r="G179" t="s">
        <v>47</v>
      </c>
      <c r="H179" t="s">
        <v>40</v>
      </c>
      <c r="I179" t="s">
        <v>63</v>
      </c>
      <c r="J179" t="s">
        <v>159</v>
      </c>
      <c r="K179" t="s">
        <v>29</v>
      </c>
      <c r="L179" t="s">
        <v>30</v>
      </c>
      <c r="M179" t="s">
        <v>24</v>
      </c>
      <c r="N179">
        <v>41452</v>
      </c>
      <c r="O179">
        <v>1.82</v>
      </c>
      <c r="P179">
        <v>2.98</v>
      </c>
      <c r="Q179">
        <f t="shared" si="14"/>
        <v>1.1599999999999999</v>
      </c>
      <c r="R179">
        <v>3</v>
      </c>
      <c r="S179">
        <f t="shared" si="10"/>
        <v>8.94</v>
      </c>
      <c r="T179">
        <v>0.09</v>
      </c>
      <c r="U179">
        <f t="shared" si="11"/>
        <v>0.80459999999999987</v>
      </c>
      <c r="V179">
        <f t="shared" si="12"/>
        <v>8.1353999999999989</v>
      </c>
      <c r="W179">
        <v>1.58</v>
      </c>
      <c r="X179" s="4">
        <f t="shared" si="13"/>
        <v>9.7153999999999989</v>
      </c>
    </row>
    <row r="180" spans="1:24" ht="16.5" x14ac:dyDescent="0.3">
      <c r="A180" s="24" t="s">
        <v>1034</v>
      </c>
      <c r="B180" s="25">
        <v>41454</v>
      </c>
      <c r="C180" s="26" t="s">
        <v>802</v>
      </c>
      <c r="D180" s="26" t="s">
        <v>538</v>
      </c>
      <c r="E180" s="26" t="s">
        <v>16</v>
      </c>
      <c r="F180" s="26" t="s">
        <v>17</v>
      </c>
      <c r="G180" s="26" t="s">
        <v>18</v>
      </c>
      <c r="H180" s="26" t="s">
        <v>89</v>
      </c>
      <c r="I180" s="26" t="s">
        <v>27</v>
      </c>
      <c r="J180" s="26" t="s">
        <v>401</v>
      </c>
      <c r="K180" s="26" t="s">
        <v>29</v>
      </c>
      <c r="L180" s="26" t="s">
        <v>23</v>
      </c>
      <c r="M180" s="26" t="s">
        <v>24</v>
      </c>
      <c r="N180" s="25">
        <v>41456</v>
      </c>
      <c r="O180" s="27">
        <v>1.33</v>
      </c>
      <c r="P180" s="27">
        <v>2.08</v>
      </c>
      <c r="Q180" s="27">
        <f t="shared" si="14"/>
        <v>0.75</v>
      </c>
      <c r="R180" s="28">
        <v>44</v>
      </c>
      <c r="S180" s="27">
        <f t="shared" si="10"/>
        <v>91.52000000000001</v>
      </c>
      <c r="T180" s="29">
        <v>0.04</v>
      </c>
      <c r="U180" s="30">
        <f t="shared" si="11"/>
        <v>3.6608000000000005</v>
      </c>
      <c r="V180" s="30">
        <f t="shared" si="12"/>
        <v>87.859200000000016</v>
      </c>
      <c r="W180" s="27">
        <v>1.49</v>
      </c>
      <c r="X180" s="4">
        <f t="shared" si="13"/>
        <v>89.34920000000001</v>
      </c>
    </row>
    <row r="181" spans="1:24" ht="16.5" x14ac:dyDescent="0.3">
      <c r="A181" t="s">
        <v>1035</v>
      </c>
      <c r="B181">
        <v>41454</v>
      </c>
      <c r="C181" t="s">
        <v>831</v>
      </c>
      <c r="D181" t="s">
        <v>229</v>
      </c>
      <c r="E181" t="s">
        <v>33</v>
      </c>
      <c r="F181" t="s">
        <v>34</v>
      </c>
      <c r="G181" t="s">
        <v>39</v>
      </c>
      <c r="H181" t="s">
        <v>76</v>
      </c>
      <c r="I181" t="s">
        <v>49</v>
      </c>
      <c r="J181" t="s">
        <v>524</v>
      </c>
      <c r="K181" t="s">
        <v>22</v>
      </c>
      <c r="L181" t="s">
        <v>82</v>
      </c>
      <c r="M181" t="s">
        <v>24</v>
      </c>
      <c r="N181">
        <v>41456</v>
      </c>
      <c r="O181">
        <v>7.92</v>
      </c>
      <c r="P181">
        <v>12.99</v>
      </c>
      <c r="Q181">
        <f t="shared" si="14"/>
        <v>5.07</v>
      </c>
      <c r="R181">
        <v>49</v>
      </c>
      <c r="S181">
        <f t="shared" si="10"/>
        <v>636.51</v>
      </c>
      <c r="T181">
        <v>7.0000000000000007E-2</v>
      </c>
      <c r="U181">
        <f t="shared" si="11"/>
        <v>44.555700000000002</v>
      </c>
      <c r="V181">
        <f t="shared" si="12"/>
        <v>591.95429999999999</v>
      </c>
      <c r="W181">
        <v>9.44</v>
      </c>
      <c r="X181" s="4">
        <f t="shared" si="13"/>
        <v>601.39430000000004</v>
      </c>
    </row>
    <row r="182" spans="1:24" ht="16.5" x14ac:dyDescent="0.3">
      <c r="A182" s="24" t="s">
        <v>1036</v>
      </c>
      <c r="B182" s="25">
        <v>41455</v>
      </c>
      <c r="C182" s="26" t="s">
        <v>518</v>
      </c>
      <c r="D182" s="26" t="s">
        <v>185</v>
      </c>
      <c r="E182" s="26" t="s">
        <v>33</v>
      </c>
      <c r="F182" s="26" t="s">
        <v>34</v>
      </c>
      <c r="G182" s="26" t="s">
        <v>39</v>
      </c>
      <c r="H182" s="26" t="s">
        <v>72</v>
      </c>
      <c r="I182" s="26" t="s">
        <v>20</v>
      </c>
      <c r="J182" s="26" t="s">
        <v>21</v>
      </c>
      <c r="K182" s="26" t="s">
        <v>22</v>
      </c>
      <c r="L182" s="26" t="s">
        <v>23</v>
      </c>
      <c r="M182" s="26" t="s">
        <v>24</v>
      </c>
      <c r="N182" s="25">
        <v>41459</v>
      </c>
      <c r="O182" s="27">
        <v>6.39</v>
      </c>
      <c r="P182" s="27">
        <v>19.98</v>
      </c>
      <c r="Q182" s="27">
        <f t="shared" si="14"/>
        <v>13.59</v>
      </c>
      <c r="R182" s="28">
        <v>19</v>
      </c>
      <c r="S182" s="27">
        <f t="shared" si="10"/>
        <v>379.62</v>
      </c>
      <c r="T182" s="29">
        <v>0.08</v>
      </c>
      <c r="U182" s="30">
        <f t="shared" si="11"/>
        <v>30.369600000000002</v>
      </c>
      <c r="V182" s="30">
        <f t="shared" si="12"/>
        <v>349.25040000000001</v>
      </c>
      <c r="W182" s="27">
        <v>4</v>
      </c>
      <c r="X182" s="4">
        <f t="shared" si="13"/>
        <v>353.25040000000001</v>
      </c>
    </row>
    <row r="183" spans="1:24" ht="16.5" x14ac:dyDescent="0.3">
      <c r="A183" t="s">
        <v>1037</v>
      </c>
      <c r="B183">
        <v>41457</v>
      </c>
      <c r="C183" t="s">
        <v>830</v>
      </c>
      <c r="D183" t="s">
        <v>149</v>
      </c>
      <c r="E183" t="s">
        <v>33</v>
      </c>
      <c r="F183" t="s">
        <v>34</v>
      </c>
      <c r="G183" t="s">
        <v>26</v>
      </c>
      <c r="H183" t="s">
        <v>150</v>
      </c>
      <c r="I183" t="s">
        <v>41</v>
      </c>
      <c r="J183" t="s">
        <v>445</v>
      </c>
      <c r="K183" t="s">
        <v>22</v>
      </c>
      <c r="L183" t="s">
        <v>55</v>
      </c>
      <c r="M183" t="s">
        <v>86</v>
      </c>
      <c r="N183">
        <v>41458</v>
      </c>
      <c r="O183">
        <v>1.87</v>
      </c>
      <c r="P183">
        <v>8.1199999999999992</v>
      </c>
      <c r="Q183">
        <f t="shared" si="14"/>
        <v>6.2499999999999991</v>
      </c>
      <c r="R183">
        <v>32</v>
      </c>
      <c r="S183">
        <f t="shared" si="10"/>
        <v>259.83999999999997</v>
      </c>
      <c r="T183">
        <v>0.08</v>
      </c>
      <c r="U183">
        <f t="shared" si="11"/>
        <v>20.787199999999999</v>
      </c>
      <c r="V183">
        <f t="shared" si="12"/>
        <v>239.05279999999999</v>
      </c>
      <c r="W183">
        <v>2.83</v>
      </c>
      <c r="X183" s="4">
        <f t="shared" si="13"/>
        <v>241.8828</v>
      </c>
    </row>
    <row r="184" spans="1:24" ht="16.5" x14ac:dyDescent="0.3">
      <c r="A184" s="24" t="s">
        <v>1038</v>
      </c>
      <c r="B184" s="25">
        <v>41458</v>
      </c>
      <c r="C184" s="26" t="s">
        <v>540</v>
      </c>
      <c r="D184" s="26" t="s">
        <v>244</v>
      </c>
      <c r="E184" s="26" t="s">
        <v>16</v>
      </c>
      <c r="F184" s="26" t="s">
        <v>17</v>
      </c>
      <c r="G184" s="26" t="s">
        <v>18</v>
      </c>
      <c r="H184" s="26" t="s">
        <v>19</v>
      </c>
      <c r="I184" s="26" t="s">
        <v>41</v>
      </c>
      <c r="J184" s="26" t="s">
        <v>208</v>
      </c>
      <c r="K184" s="26" t="s">
        <v>29</v>
      </c>
      <c r="L184" s="26" t="s">
        <v>23</v>
      </c>
      <c r="M184" s="26" t="s">
        <v>24</v>
      </c>
      <c r="N184" s="25">
        <v>41460</v>
      </c>
      <c r="O184" s="27">
        <v>1.98</v>
      </c>
      <c r="P184" s="27">
        <v>3.15</v>
      </c>
      <c r="Q184" s="27">
        <f t="shared" si="14"/>
        <v>1.17</v>
      </c>
      <c r="R184" s="28">
        <v>23</v>
      </c>
      <c r="S184" s="27">
        <f t="shared" si="10"/>
        <v>72.45</v>
      </c>
      <c r="T184" s="29">
        <v>0.01</v>
      </c>
      <c r="U184" s="30">
        <f t="shared" si="11"/>
        <v>0.72450000000000003</v>
      </c>
      <c r="V184" s="30">
        <f t="shared" si="12"/>
        <v>71.725499999999997</v>
      </c>
      <c r="W184" s="27">
        <v>0.49</v>
      </c>
      <c r="X184" s="4">
        <f t="shared" si="13"/>
        <v>72.215499999999992</v>
      </c>
    </row>
    <row r="185" spans="1:24" ht="16.5" x14ac:dyDescent="0.3">
      <c r="A185" t="s">
        <v>1039</v>
      </c>
      <c r="B185">
        <v>41458</v>
      </c>
      <c r="C185" t="s">
        <v>541</v>
      </c>
      <c r="D185" t="s">
        <v>112</v>
      </c>
      <c r="E185" t="s">
        <v>33</v>
      </c>
      <c r="F185" t="s">
        <v>34</v>
      </c>
      <c r="G185" t="s">
        <v>47</v>
      </c>
      <c r="H185" t="s">
        <v>48</v>
      </c>
      <c r="I185" t="s">
        <v>49</v>
      </c>
      <c r="J185" t="s">
        <v>272</v>
      </c>
      <c r="K185" t="s">
        <v>29</v>
      </c>
      <c r="L185" t="s">
        <v>23</v>
      </c>
      <c r="M185" t="s">
        <v>24</v>
      </c>
      <c r="N185">
        <v>41460</v>
      </c>
      <c r="O185">
        <v>16.850000000000001</v>
      </c>
      <c r="P185">
        <v>27.18</v>
      </c>
      <c r="Q185">
        <f t="shared" si="14"/>
        <v>10.329999999999998</v>
      </c>
      <c r="R185">
        <v>34</v>
      </c>
      <c r="S185">
        <f t="shared" si="10"/>
        <v>924.12</v>
      </c>
      <c r="T185">
        <v>0.1</v>
      </c>
      <c r="U185">
        <f t="shared" si="11"/>
        <v>92.412000000000006</v>
      </c>
      <c r="V185">
        <f t="shared" si="12"/>
        <v>831.70799999999997</v>
      </c>
      <c r="W185">
        <v>8.23</v>
      </c>
      <c r="X185" s="4">
        <f t="shared" si="13"/>
        <v>839.93799999999999</v>
      </c>
    </row>
    <row r="186" spans="1:24" ht="16.5" x14ac:dyDescent="0.3">
      <c r="A186" s="24" t="s">
        <v>1040</v>
      </c>
      <c r="B186" s="25">
        <v>41459</v>
      </c>
      <c r="C186" s="26" t="s">
        <v>722</v>
      </c>
      <c r="D186" s="26" t="s">
        <v>66</v>
      </c>
      <c r="E186" s="26" t="s">
        <v>16</v>
      </c>
      <c r="F186" s="26" t="s">
        <v>17</v>
      </c>
      <c r="G186" s="26" t="s">
        <v>39</v>
      </c>
      <c r="H186" s="26" t="s">
        <v>19</v>
      </c>
      <c r="I186" s="26" t="s">
        <v>63</v>
      </c>
      <c r="J186" s="26" t="s">
        <v>113</v>
      </c>
      <c r="K186" s="26" t="s">
        <v>29</v>
      </c>
      <c r="L186" s="26" t="s">
        <v>30</v>
      </c>
      <c r="M186" s="26" t="s">
        <v>24</v>
      </c>
      <c r="N186" s="25">
        <v>41460</v>
      </c>
      <c r="O186" s="27">
        <v>1.6</v>
      </c>
      <c r="P186" s="27">
        <v>2.62</v>
      </c>
      <c r="Q186" s="27">
        <f t="shared" si="14"/>
        <v>1.02</v>
      </c>
      <c r="R186" s="28">
        <v>21</v>
      </c>
      <c r="S186" s="27">
        <f t="shared" si="10"/>
        <v>55.02</v>
      </c>
      <c r="T186" s="29">
        <v>0.05</v>
      </c>
      <c r="U186" s="30">
        <f t="shared" si="11"/>
        <v>2.7510000000000003</v>
      </c>
      <c r="V186" s="30">
        <f t="shared" si="12"/>
        <v>52.269000000000005</v>
      </c>
      <c r="W186" s="27">
        <v>0.8</v>
      </c>
      <c r="X186" s="4">
        <f t="shared" si="13"/>
        <v>53.069000000000003</v>
      </c>
    </row>
    <row r="187" spans="1:24" ht="16.5" x14ac:dyDescent="0.3">
      <c r="A187" t="s">
        <v>1041</v>
      </c>
      <c r="B187">
        <v>41461</v>
      </c>
      <c r="C187" t="s">
        <v>829</v>
      </c>
      <c r="D187" t="s">
        <v>377</v>
      </c>
      <c r="E187" t="s">
        <v>33</v>
      </c>
      <c r="F187" t="s">
        <v>34</v>
      </c>
      <c r="G187" t="s">
        <v>39</v>
      </c>
      <c r="H187" t="s">
        <v>53</v>
      </c>
      <c r="I187" t="s">
        <v>27</v>
      </c>
      <c r="J187" t="s">
        <v>773</v>
      </c>
      <c r="K187" t="s">
        <v>29</v>
      </c>
      <c r="L187" t="s">
        <v>23</v>
      </c>
      <c r="M187" t="s">
        <v>24</v>
      </c>
      <c r="N187">
        <v>41461</v>
      </c>
      <c r="O187">
        <v>21.56</v>
      </c>
      <c r="P187">
        <v>35.94</v>
      </c>
      <c r="Q187">
        <f t="shared" si="14"/>
        <v>14.379999999999999</v>
      </c>
      <c r="R187">
        <v>28</v>
      </c>
      <c r="S187">
        <f t="shared" si="10"/>
        <v>1006.3199999999999</v>
      </c>
      <c r="T187">
        <v>0.01</v>
      </c>
      <c r="U187">
        <f t="shared" si="11"/>
        <v>10.0632</v>
      </c>
      <c r="V187">
        <f t="shared" si="12"/>
        <v>996.25679999999988</v>
      </c>
      <c r="W187">
        <v>6.66</v>
      </c>
      <c r="X187" s="4">
        <f t="shared" si="13"/>
        <v>1002.9167999999999</v>
      </c>
    </row>
    <row r="188" spans="1:24" ht="16.5" x14ac:dyDescent="0.3">
      <c r="A188" s="24" t="s">
        <v>1042</v>
      </c>
      <c r="B188" s="25">
        <v>41465</v>
      </c>
      <c r="C188" s="26" t="s">
        <v>828</v>
      </c>
      <c r="D188" s="26" t="s">
        <v>57</v>
      </c>
      <c r="E188" s="26" t="s">
        <v>33</v>
      </c>
      <c r="F188" s="26" t="s">
        <v>34</v>
      </c>
      <c r="G188" s="26" t="s">
        <v>47</v>
      </c>
      <c r="H188" s="26" t="s">
        <v>53</v>
      </c>
      <c r="I188" s="26" t="s">
        <v>63</v>
      </c>
      <c r="J188" s="26" t="s">
        <v>583</v>
      </c>
      <c r="K188" s="26" t="s">
        <v>29</v>
      </c>
      <c r="L188" s="26" t="s">
        <v>23</v>
      </c>
      <c r="M188" s="26" t="s">
        <v>24</v>
      </c>
      <c r="N188" s="25">
        <v>41465</v>
      </c>
      <c r="O188" s="27">
        <v>2.74</v>
      </c>
      <c r="P188" s="27">
        <v>4.49</v>
      </c>
      <c r="Q188" s="27">
        <f t="shared" si="14"/>
        <v>1.75</v>
      </c>
      <c r="R188" s="28">
        <v>11</v>
      </c>
      <c r="S188" s="27">
        <f t="shared" si="10"/>
        <v>49.39</v>
      </c>
      <c r="T188" s="29">
        <v>0.08</v>
      </c>
      <c r="U188" s="30">
        <f t="shared" si="11"/>
        <v>3.9512</v>
      </c>
      <c r="V188" s="30">
        <f t="shared" si="12"/>
        <v>45.438800000000001</v>
      </c>
      <c r="W188" s="27">
        <v>1.49</v>
      </c>
      <c r="X188" s="4">
        <f t="shared" si="13"/>
        <v>46.928800000000003</v>
      </c>
    </row>
    <row r="189" spans="1:24" ht="16.5" x14ac:dyDescent="0.3">
      <c r="A189" t="s">
        <v>1043</v>
      </c>
      <c r="B189">
        <v>41465</v>
      </c>
      <c r="C189" t="s">
        <v>500</v>
      </c>
      <c r="D189" t="s">
        <v>43</v>
      </c>
      <c r="E189" t="s">
        <v>16</v>
      </c>
      <c r="F189" t="s">
        <v>17</v>
      </c>
      <c r="G189" t="s">
        <v>47</v>
      </c>
      <c r="H189" t="s">
        <v>19</v>
      </c>
      <c r="I189" t="s">
        <v>49</v>
      </c>
      <c r="J189" t="s">
        <v>489</v>
      </c>
      <c r="K189" t="s">
        <v>29</v>
      </c>
      <c r="L189" t="s">
        <v>30</v>
      </c>
      <c r="M189" t="s">
        <v>24</v>
      </c>
      <c r="N189">
        <v>41468</v>
      </c>
      <c r="O189">
        <v>4.37</v>
      </c>
      <c r="P189">
        <v>9.11</v>
      </c>
      <c r="Q189">
        <f t="shared" si="14"/>
        <v>4.7399999999999993</v>
      </c>
      <c r="R189">
        <v>6</v>
      </c>
      <c r="S189">
        <f t="shared" si="10"/>
        <v>54.66</v>
      </c>
      <c r="T189">
        <v>0.04</v>
      </c>
      <c r="U189">
        <f t="shared" si="11"/>
        <v>2.1863999999999999</v>
      </c>
      <c r="V189">
        <f t="shared" si="12"/>
        <v>52.473599999999998</v>
      </c>
      <c r="W189">
        <v>2.25</v>
      </c>
      <c r="X189" s="4">
        <f t="shared" si="13"/>
        <v>54.723599999999998</v>
      </c>
    </row>
    <row r="190" spans="1:24" ht="16.5" x14ac:dyDescent="0.3">
      <c r="A190" s="24" t="s">
        <v>1044</v>
      </c>
      <c r="B190" s="25">
        <v>41471</v>
      </c>
      <c r="C190" s="26" t="s">
        <v>240</v>
      </c>
      <c r="D190" s="26" t="s">
        <v>236</v>
      </c>
      <c r="E190" s="26" t="s">
        <v>33</v>
      </c>
      <c r="F190" s="26" t="s">
        <v>34</v>
      </c>
      <c r="G190" s="26" t="s">
        <v>18</v>
      </c>
      <c r="H190" s="26" t="s">
        <v>93</v>
      </c>
      <c r="I190" s="26" t="s">
        <v>63</v>
      </c>
      <c r="J190" s="26" t="s">
        <v>152</v>
      </c>
      <c r="K190" s="26" t="s">
        <v>29</v>
      </c>
      <c r="L190" s="26" t="s">
        <v>30</v>
      </c>
      <c r="M190" s="26" t="s">
        <v>24</v>
      </c>
      <c r="N190" s="25">
        <v>41472</v>
      </c>
      <c r="O190" s="27">
        <v>0.24</v>
      </c>
      <c r="P190" s="27">
        <v>1.26</v>
      </c>
      <c r="Q190" s="27">
        <f t="shared" si="14"/>
        <v>1.02</v>
      </c>
      <c r="R190" s="28">
        <v>10</v>
      </c>
      <c r="S190" s="27">
        <f t="shared" si="10"/>
        <v>12.6</v>
      </c>
      <c r="T190" s="29">
        <v>0.1</v>
      </c>
      <c r="U190" s="30">
        <f t="shared" si="11"/>
        <v>1.26</v>
      </c>
      <c r="V190" s="30">
        <f t="shared" si="12"/>
        <v>11.34</v>
      </c>
      <c r="W190" s="27">
        <v>0.7</v>
      </c>
      <c r="X190" s="4">
        <f t="shared" si="13"/>
        <v>12.04</v>
      </c>
    </row>
    <row r="191" spans="1:24" ht="16.5" x14ac:dyDescent="0.3">
      <c r="A191" t="s">
        <v>1045</v>
      </c>
      <c r="B191">
        <v>41471</v>
      </c>
      <c r="C191" t="s">
        <v>760</v>
      </c>
      <c r="D191" t="s">
        <v>244</v>
      </c>
      <c r="E191" t="s">
        <v>16</v>
      </c>
      <c r="F191" t="s">
        <v>17</v>
      </c>
      <c r="G191" t="s">
        <v>47</v>
      </c>
      <c r="H191" t="s">
        <v>19</v>
      </c>
      <c r="I191" t="s">
        <v>41</v>
      </c>
      <c r="J191" t="s">
        <v>332</v>
      </c>
      <c r="K191" t="s">
        <v>29</v>
      </c>
      <c r="L191" t="s">
        <v>30</v>
      </c>
      <c r="M191" t="s">
        <v>24</v>
      </c>
      <c r="N191">
        <v>41471</v>
      </c>
      <c r="O191">
        <v>2.9</v>
      </c>
      <c r="P191">
        <v>4.76</v>
      </c>
      <c r="Q191">
        <f t="shared" si="14"/>
        <v>1.8599999999999999</v>
      </c>
      <c r="R191">
        <v>13</v>
      </c>
      <c r="S191">
        <f t="shared" si="10"/>
        <v>61.879999999999995</v>
      </c>
      <c r="T191">
        <v>7.0000000000000007E-2</v>
      </c>
      <c r="U191">
        <f t="shared" si="11"/>
        <v>4.3315999999999999</v>
      </c>
      <c r="V191">
        <f t="shared" si="12"/>
        <v>57.548399999999994</v>
      </c>
      <c r="W191">
        <v>0.88</v>
      </c>
      <c r="X191" s="4">
        <f t="shared" si="13"/>
        <v>58.428399999999996</v>
      </c>
    </row>
    <row r="192" spans="1:24" ht="16.5" x14ac:dyDescent="0.3">
      <c r="A192" s="24" t="s">
        <v>1046</v>
      </c>
      <c r="B192" s="25">
        <v>41472</v>
      </c>
      <c r="C192" s="26" t="s">
        <v>623</v>
      </c>
      <c r="D192" s="26" t="s">
        <v>196</v>
      </c>
      <c r="E192" s="26" t="s">
        <v>16</v>
      </c>
      <c r="F192" s="26" t="s">
        <v>17</v>
      </c>
      <c r="G192" s="26" t="s">
        <v>26</v>
      </c>
      <c r="H192" s="26" t="s">
        <v>89</v>
      </c>
      <c r="I192" s="26" t="s">
        <v>20</v>
      </c>
      <c r="J192" s="26" t="s">
        <v>171</v>
      </c>
      <c r="K192" s="26" t="s">
        <v>22</v>
      </c>
      <c r="L192" s="26" t="s">
        <v>23</v>
      </c>
      <c r="M192" s="26" t="s">
        <v>86</v>
      </c>
      <c r="N192" s="25">
        <v>41472</v>
      </c>
      <c r="O192" s="27">
        <v>54.52</v>
      </c>
      <c r="P192" s="27">
        <v>100.97</v>
      </c>
      <c r="Q192" s="27">
        <f t="shared" si="14"/>
        <v>46.449999999999996</v>
      </c>
      <c r="R192" s="28">
        <v>35</v>
      </c>
      <c r="S192" s="27">
        <f t="shared" si="10"/>
        <v>3533.95</v>
      </c>
      <c r="T192" s="29">
        <v>0.05</v>
      </c>
      <c r="U192" s="30">
        <f t="shared" si="11"/>
        <v>176.69749999999999</v>
      </c>
      <c r="V192" s="30">
        <f t="shared" si="12"/>
        <v>3357.2524999999996</v>
      </c>
      <c r="W192" s="27">
        <v>7.18</v>
      </c>
      <c r="X192" s="4">
        <f t="shared" si="13"/>
        <v>3364.4324999999994</v>
      </c>
    </row>
    <row r="193" spans="1:24" ht="16.5" x14ac:dyDescent="0.3">
      <c r="A193" t="s">
        <v>1047</v>
      </c>
      <c r="B193">
        <v>41473</v>
      </c>
      <c r="C193" t="s">
        <v>827</v>
      </c>
      <c r="D193" t="s">
        <v>538</v>
      </c>
      <c r="E193" t="s">
        <v>16</v>
      </c>
      <c r="F193" t="s">
        <v>17</v>
      </c>
      <c r="G193" t="s">
        <v>18</v>
      </c>
      <c r="H193" t="s">
        <v>89</v>
      </c>
      <c r="I193" t="s">
        <v>63</v>
      </c>
      <c r="J193" t="s">
        <v>621</v>
      </c>
      <c r="K193" t="s">
        <v>29</v>
      </c>
      <c r="L193" t="s">
        <v>55</v>
      </c>
      <c r="M193" t="s">
        <v>86</v>
      </c>
      <c r="N193">
        <v>41475</v>
      </c>
      <c r="O193">
        <v>3.42</v>
      </c>
      <c r="P193">
        <v>8.34</v>
      </c>
      <c r="Q193">
        <f t="shared" si="14"/>
        <v>4.92</v>
      </c>
      <c r="R193">
        <v>15</v>
      </c>
      <c r="S193">
        <f t="shared" si="10"/>
        <v>125.1</v>
      </c>
      <c r="T193">
        <v>0</v>
      </c>
      <c r="U193">
        <f t="shared" si="11"/>
        <v>0</v>
      </c>
      <c r="V193">
        <f t="shared" si="12"/>
        <v>125.1</v>
      </c>
      <c r="W193">
        <v>2.64</v>
      </c>
      <c r="X193" s="4">
        <f t="shared" si="13"/>
        <v>127.74</v>
      </c>
    </row>
    <row r="194" spans="1:24" ht="16.5" x14ac:dyDescent="0.3">
      <c r="A194" s="24" t="s">
        <v>1048</v>
      </c>
      <c r="B194" s="25">
        <v>41475</v>
      </c>
      <c r="C194" s="26" t="s">
        <v>698</v>
      </c>
      <c r="D194" s="26" t="s">
        <v>66</v>
      </c>
      <c r="E194" s="26" t="s">
        <v>16</v>
      </c>
      <c r="F194" s="26" t="s">
        <v>17</v>
      </c>
      <c r="G194" s="26" t="s">
        <v>39</v>
      </c>
      <c r="H194" s="26" t="s">
        <v>19</v>
      </c>
      <c r="I194" s="26" t="s">
        <v>63</v>
      </c>
      <c r="J194" s="26" t="s">
        <v>298</v>
      </c>
      <c r="K194" s="26" t="s">
        <v>29</v>
      </c>
      <c r="L194" s="26" t="s">
        <v>23</v>
      </c>
      <c r="M194" s="26" t="s">
        <v>86</v>
      </c>
      <c r="N194" s="25">
        <v>41477</v>
      </c>
      <c r="O194" s="27">
        <v>5.33</v>
      </c>
      <c r="P194" s="27">
        <v>8.6</v>
      </c>
      <c r="Q194" s="27">
        <f t="shared" si="14"/>
        <v>3.2699999999999996</v>
      </c>
      <c r="R194" s="28">
        <v>23</v>
      </c>
      <c r="S194" s="27">
        <f t="shared" si="10"/>
        <v>197.79999999999998</v>
      </c>
      <c r="T194" s="29">
        <v>0.02</v>
      </c>
      <c r="U194" s="30">
        <f t="shared" si="11"/>
        <v>3.956</v>
      </c>
      <c r="V194" s="30">
        <f t="shared" si="12"/>
        <v>193.84399999999999</v>
      </c>
      <c r="W194" s="27">
        <v>6.19</v>
      </c>
      <c r="X194" s="4">
        <f t="shared" si="13"/>
        <v>200.03399999999999</v>
      </c>
    </row>
    <row r="195" spans="1:24" ht="16.5" x14ac:dyDescent="0.3">
      <c r="A195" t="s">
        <v>1049</v>
      </c>
      <c r="B195">
        <v>41476</v>
      </c>
      <c r="C195" t="s">
        <v>826</v>
      </c>
      <c r="D195" t="s">
        <v>32</v>
      </c>
      <c r="E195" t="s">
        <v>33</v>
      </c>
      <c r="F195" t="s">
        <v>34</v>
      </c>
      <c r="G195" t="s">
        <v>47</v>
      </c>
      <c r="H195" t="s">
        <v>35</v>
      </c>
      <c r="I195" t="s">
        <v>41</v>
      </c>
      <c r="J195" t="s">
        <v>183</v>
      </c>
      <c r="K195" t="s">
        <v>22</v>
      </c>
      <c r="L195" t="s">
        <v>59</v>
      </c>
      <c r="M195" t="s">
        <v>60</v>
      </c>
      <c r="N195">
        <v>41478</v>
      </c>
      <c r="O195">
        <v>278.99</v>
      </c>
      <c r="P195">
        <v>449.99</v>
      </c>
      <c r="Q195">
        <f t="shared" si="14"/>
        <v>171</v>
      </c>
      <c r="R195">
        <v>12</v>
      </c>
      <c r="S195">
        <f t="shared" si="10"/>
        <v>5399.88</v>
      </c>
      <c r="T195">
        <v>0.06</v>
      </c>
      <c r="U195">
        <f t="shared" si="11"/>
        <v>323.99279999999999</v>
      </c>
      <c r="V195">
        <f t="shared" si="12"/>
        <v>5075.8872000000001</v>
      </c>
      <c r="W195">
        <v>49</v>
      </c>
      <c r="X195" s="4">
        <f t="shared" si="13"/>
        <v>5124.8872000000001</v>
      </c>
    </row>
    <row r="196" spans="1:24" ht="16.5" x14ac:dyDescent="0.3">
      <c r="A196" s="24" t="s">
        <v>1050</v>
      </c>
      <c r="B196" s="25">
        <v>41477</v>
      </c>
      <c r="C196" s="26" t="s">
        <v>56</v>
      </c>
      <c r="D196" s="26" t="s">
        <v>57</v>
      </c>
      <c r="E196" s="26" t="s">
        <v>33</v>
      </c>
      <c r="F196" s="26" t="s">
        <v>34</v>
      </c>
      <c r="G196" s="26" t="s">
        <v>47</v>
      </c>
      <c r="H196" s="26" t="s">
        <v>53</v>
      </c>
      <c r="I196" s="26" t="s">
        <v>41</v>
      </c>
      <c r="J196" s="26" t="s">
        <v>401</v>
      </c>
      <c r="K196" s="26" t="s">
        <v>29</v>
      </c>
      <c r="L196" s="26" t="s">
        <v>23</v>
      </c>
      <c r="M196" s="26" t="s">
        <v>86</v>
      </c>
      <c r="N196" s="25">
        <v>41478</v>
      </c>
      <c r="O196" s="27">
        <v>1.33</v>
      </c>
      <c r="P196" s="27">
        <v>2.08</v>
      </c>
      <c r="Q196" s="27">
        <f t="shared" si="14"/>
        <v>0.75</v>
      </c>
      <c r="R196" s="28">
        <v>11</v>
      </c>
      <c r="S196" s="27">
        <f t="shared" si="10"/>
        <v>22.880000000000003</v>
      </c>
      <c r="T196" s="29">
        <v>0.01</v>
      </c>
      <c r="U196" s="30">
        <f t="shared" si="11"/>
        <v>0.22880000000000003</v>
      </c>
      <c r="V196" s="30">
        <f t="shared" si="12"/>
        <v>22.651200000000003</v>
      </c>
      <c r="W196" s="27">
        <v>1.49</v>
      </c>
      <c r="X196" s="4">
        <f t="shared" si="13"/>
        <v>24.141200000000001</v>
      </c>
    </row>
    <row r="197" spans="1:24" ht="16.5" x14ac:dyDescent="0.3">
      <c r="A197" t="s">
        <v>1051</v>
      </c>
      <c r="B197">
        <v>41477</v>
      </c>
      <c r="C197" t="s">
        <v>551</v>
      </c>
      <c r="D197" t="s">
        <v>179</v>
      </c>
      <c r="E197" t="s">
        <v>33</v>
      </c>
      <c r="F197" t="s">
        <v>34</v>
      </c>
      <c r="G197" t="s">
        <v>47</v>
      </c>
      <c r="H197" t="s">
        <v>93</v>
      </c>
      <c r="I197" t="s">
        <v>20</v>
      </c>
      <c r="J197" t="s">
        <v>384</v>
      </c>
      <c r="K197" t="s">
        <v>22</v>
      </c>
      <c r="L197" t="s">
        <v>23</v>
      </c>
      <c r="M197" t="s">
        <v>24</v>
      </c>
      <c r="N197">
        <v>41481</v>
      </c>
      <c r="O197">
        <v>6.51</v>
      </c>
      <c r="P197">
        <v>30.98</v>
      </c>
      <c r="Q197">
        <f t="shared" si="14"/>
        <v>24.47</v>
      </c>
      <c r="R197">
        <v>29</v>
      </c>
      <c r="S197">
        <f t="shared" ref="S197:S260" si="15">P197*R197</f>
        <v>898.42</v>
      </c>
      <c r="T197">
        <v>0.03</v>
      </c>
      <c r="U197">
        <f t="shared" ref="U197:U260" si="16">S197*T197</f>
        <v>26.952599999999997</v>
      </c>
      <c r="V197">
        <f t="shared" ref="V197:V260" si="17">S197-U197</f>
        <v>871.4674</v>
      </c>
      <c r="W197">
        <v>6.5</v>
      </c>
      <c r="X197" s="4">
        <f t="shared" ref="X197:X260" si="18">V197+W197</f>
        <v>877.9674</v>
      </c>
    </row>
    <row r="198" spans="1:24" ht="16.5" x14ac:dyDescent="0.3">
      <c r="A198" s="24" t="s">
        <v>1052</v>
      </c>
      <c r="B198" s="25">
        <v>41478</v>
      </c>
      <c r="C198" s="26" t="s">
        <v>257</v>
      </c>
      <c r="D198" s="26" t="s">
        <v>220</v>
      </c>
      <c r="E198" s="26" t="s">
        <v>16</v>
      </c>
      <c r="F198" s="26" t="s">
        <v>17</v>
      </c>
      <c r="G198" s="26" t="s">
        <v>47</v>
      </c>
      <c r="H198" s="26" t="s">
        <v>89</v>
      </c>
      <c r="I198" s="26" t="s">
        <v>49</v>
      </c>
      <c r="J198" s="26" t="s">
        <v>457</v>
      </c>
      <c r="K198" s="26" t="s">
        <v>29</v>
      </c>
      <c r="L198" s="26" t="s">
        <v>30</v>
      </c>
      <c r="M198" s="26" t="s">
        <v>24</v>
      </c>
      <c r="N198" s="25">
        <v>41480</v>
      </c>
      <c r="O198" s="27">
        <v>2.98</v>
      </c>
      <c r="P198" s="27">
        <v>5.84</v>
      </c>
      <c r="Q198" s="27">
        <f t="shared" ref="Q198:Q261" si="19">P198-O198</f>
        <v>2.86</v>
      </c>
      <c r="R198" s="28">
        <v>11</v>
      </c>
      <c r="S198" s="27">
        <f t="shared" si="15"/>
        <v>64.239999999999995</v>
      </c>
      <c r="T198" s="29">
        <v>0.01</v>
      </c>
      <c r="U198" s="30">
        <f t="shared" si="16"/>
        <v>0.64239999999999997</v>
      </c>
      <c r="V198" s="30">
        <f t="shared" si="17"/>
        <v>63.597599999999993</v>
      </c>
      <c r="W198" s="27">
        <v>0.83</v>
      </c>
      <c r="X198" s="4">
        <f t="shared" si="18"/>
        <v>64.427599999999998</v>
      </c>
    </row>
    <row r="199" spans="1:24" ht="16.5" x14ac:dyDescent="0.3">
      <c r="A199" t="s">
        <v>1053</v>
      </c>
      <c r="B199">
        <v>41479</v>
      </c>
      <c r="C199" t="s">
        <v>493</v>
      </c>
      <c r="D199" t="s">
        <v>191</v>
      </c>
      <c r="E199" t="s">
        <v>33</v>
      </c>
      <c r="F199" t="s">
        <v>34</v>
      </c>
      <c r="G199" t="s">
        <v>18</v>
      </c>
      <c r="H199" t="s">
        <v>48</v>
      </c>
      <c r="I199" t="s">
        <v>63</v>
      </c>
      <c r="J199" t="s">
        <v>239</v>
      </c>
      <c r="K199" t="s">
        <v>29</v>
      </c>
      <c r="L199" t="s">
        <v>23</v>
      </c>
      <c r="M199" t="s">
        <v>24</v>
      </c>
      <c r="N199">
        <v>41481</v>
      </c>
      <c r="O199">
        <v>3.65</v>
      </c>
      <c r="P199">
        <v>5.98</v>
      </c>
      <c r="Q199">
        <f t="shared" si="19"/>
        <v>2.3300000000000005</v>
      </c>
      <c r="R199">
        <v>14</v>
      </c>
      <c r="S199">
        <f t="shared" si="15"/>
        <v>83.72</v>
      </c>
      <c r="T199">
        <v>0.09</v>
      </c>
      <c r="U199">
        <f t="shared" si="16"/>
        <v>7.5347999999999997</v>
      </c>
      <c r="V199">
        <f t="shared" si="17"/>
        <v>76.185199999999995</v>
      </c>
      <c r="W199">
        <v>1.49</v>
      </c>
      <c r="X199" s="4">
        <f t="shared" si="18"/>
        <v>77.67519999999999</v>
      </c>
    </row>
    <row r="200" spans="1:24" ht="16.5" x14ac:dyDescent="0.3">
      <c r="A200" s="24" t="s">
        <v>1054</v>
      </c>
      <c r="B200" s="25">
        <v>41481</v>
      </c>
      <c r="C200" s="26" t="s">
        <v>393</v>
      </c>
      <c r="D200" s="26" t="s">
        <v>149</v>
      </c>
      <c r="E200" s="26" t="s">
        <v>33</v>
      </c>
      <c r="F200" s="26" t="s">
        <v>34</v>
      </c>
      <c r="G200" s="26" t="s">
        <v>26</v>
      </c>
      <c r="H200" s="26" t="s">
        <v>150</v>
      </c>
      <c r="I200" s="26" t="s">
        <v>20</v>
      </c>
      <c r="J200" s="26" t="s">
        <v>245</v>
      </c>
      <c r="K200" s="26" t="s">
        <v>29</v>
      </c>
      <c r="L200" s="26" t="s">
        <v>23</v>
      </c>
      <c r="M200" s="26" t="s">
        <v>24</v>
      </c>
      <c r="N200" s="25">
        <v>41486</v>
      </c>
      <c r="O200" s="27">
        <v>4.46</v>
      </c>
      <c r="P200" s="27">
        <v>10.89</v>
      </c>
      <c r="Q200" s="27">
        <f t="shared" si="19"/>
        <v>6.4300000000000006</v>
      </c>
      <c r="R200" s="28">
        <v>37</v>
      </c>
      <c r="S200" s="27">
        <f t="shared" si="15"/>
        <v>402.93</v>
      </c>
      <c r="T200" s="29">
        <v>0.06</v>
      </c>
      <c r="U200" s="30">
        <f t="shared" si="16"/>
        <v>24.175799999999999</v>
      </c>
      <c r="V200" s="30">
        <f t="shared" si="17"/>
        <v>378.75420000000003</v>
      </c>
      <c r="W200" s="27">
        <v>4.5</v>
      </c>
      <c r="X200" s="4">
        <f t="shared" si="18"/>
        <v>383.25420000000003</v>
      </c>
    </row>
    <row r="201" spans="1:24" ht="16.5" x14ac:dyDescent="0.3">
      <c r="A201" t="s">
        <v>1055</v>
      </c>
      <c r="B201">
        <v>41481</v>
      </c>
      <c r="C201" t="s">
        <v>825</v>
      </c>
      <c r="D201" t="s">
        <v>66</v>
      </c>
      <c r="E201" t="s">
        <v>16</v>
      </c>
      <c r="F201" t="s">
        <v>17</v>
      </c>
      <c r="G201" t="s">
        <v>47</v>
      </c>
      <c r="H201" t="s">
        <v>19</v>
      </c>
      <c r="I201" t="s">
        <v>20</v>
      </c>
      <c r="J201" t="s">
        <v>384</v>
      </c>
      <c r="K201" t="s">
        <v>22</v>
      </c>
      <c r="L201" t="s">
        <v>23</v>
      </c>
      <c r="M201" t="s">
        <v>24</v>
      </c>
      <c r="N201">
        <v>41483</v>
      </c>
      <c r="O201">
        <v>6.51</v>
      </c>
      <c r="P201">
        <v>30.98</v>
      </c>
      <c r="Q201">
        <f t="shared" si="19"/>
        <v>24.47</v>
      </c>
      <c r="R201">
        <v>8</v>
      </c>
      <c r="S201">
        <f t="shared" si="15"/>
        <v>247.84</v>
      </c>
      <c r="T201">
        <v>0.01</v>
      </c>
      <c r="U201">
        <f t="shared" si="16"/>
        <v>2.4784000000000002</v>
      </c>
      <c r="V201">
        <f t="shared" si="17"/>
        <v>245.36160000000001</v>
      </c>
      <c r="W201">
        <v>6.5</v>
      </c>
      <c r="X201" s="4">
        <f t="shared" si="18"/>
        <v>251.86160000000001</v>
      </c>
    </row>
    <row r="202" spans="1:24" ht="16.5" x14ac:dyDescent="0.3">
      <c r="A202" s="24" t="s">
        <v>1056</v>
      </c>
      <c r="B202" s="25">
        <v>41482</v>
      </c>
      <c r="C202" s="26" t="s">
        <v>696</v>
      </c>
      <c r="D202" s="26" t="s">
        <v>163</v>
      </c>
      <c r="E202" s="26" t="s">
        <v>16</v>
      </c>
      <c r="F202" s="26" t="s">
        <v>17</v>
      </c>
      <c r="G202" s="26" t="s">
        <v>39</v>
      </c>
      <c r="H202" s="26" t="s">
        <v>89</v>
      </c>
      <c r="I202" s="26" t="s">
        <v>20</v>
      </c>
      <c r="J202" s="26" t="s">
        <v>114</v>
      </c>
      <c r="K202" s="26" t="s">
        <v>22</v>
      </c>
      <c r="L202" s="26" t="s">
        <v>23</v>
      </c>
      <c r="M202" s="26" t="s">
        <v>24</v>
      </c>
      <c r="N202" s="25">
        <v>41484</v>
      </c>
      <c r="O202" s="27">
        <v>39.64</v>
      </c>
      <c r="P202" s="27">
        <v>152.47999999999999</v>
      </c>
      <c r="Q202" s="27">
        <f t="shared" si="19"/>
        <v>112.83999999999999</v>
      </c>
      <c r="R202" s="28">
        <v>31</v>
      </c>
      <c r="S202" s="27">
        <f t="shared" si="15"/>
        <v>4726.88</v>
      </c>
      <c r="T202" s="29">
        <v>7.0000000000000007E-2</v>
      </c>
      <c r="U202" s="30">
        <f t="shared" si="16"/>
        <v>330.88160000000005</v>
      </c>
      <c r="V202" s="30">
        <f t="shared" si="17"/>
        <v>4395.9984000000004</v>
      </c>
      <c r="W202" s="27">
        <v>6.5</v>
      </c>
      <c r="X202" s="4">
        <f t="shared" si="18"/>
        <v>4402.4984000000004</v>
      </c>
    </row>
    <row r="203" spans="1:24" ht="16.5" x14ac:dyDescent="0.3">
      <c r="A203" t="s">
        <v>1057</v>
      </c>
      <c r="B203">
        <v>41483</v>
      </c>
      <c r="C203" t="s">
        <v>390</v>
      </c>
      <c r="D203" t="s">
        <v>46</v>
      </c>
      <c r="E203" t="s">
        <v>33</v>
      </c>
      <c r="F203" t="s">
        <v>34</v>
      </c>
      <c r="G203" t="s">
        <v>47</v>
      </c>
      <c r="H203" t="s">
        <v>48</v>
      </c>
      <c r="I203" t="s">
        <v>49</v>
      </c>
      <c r="J203" t="s">
        <v>408</v>
      </c>
      <c r="K203" t="s">
        <v>29</v>
      </c>
      <c r="L203" t="s">
        <v>30</v>
      </c>
      <c r="M203" t="s">
        <v>24</v>
      </c>
      <c r="N203">
        <v>41485</v>
      </c>
      <c r="O203">
        <v>1.95</v>
      </c>
      <c r="P203">
        <v>3.98</v>
      </c>
      <c r="Q203">
        <f t="shared" si="19"/>
        <v>2.0300000000000002</v>
      </c>
      <c r="R203">
        <v>30</v>
      </c>
      <c r="S203">
        <f t="shared" si="15"/>
        <v>119.4</v>
      </c>
      <c r="T203">
        <v>0.1</v>
      </c>
      <c r="U203">
        <f t="shared" si="16"/>
        <v>11.940000000000001</v>
      </c>
      <c r="V203">
        <f t="shared" si="17"/>
        <v>107.46000000000001</v>
      </c>
      <c r="W203">
        <v>0.83</v>
      </c>
      <c r="X203" s="4">
        <f t="shared" si="18"/>
        <v>108.29</v>
      </c>
    </row>
    <row r="204" spans="1:24" ht="16.5" x14ac:dyDescent="0.3">
      <c r="A204" s="24" t="s">
        <v>1058</v>
      </c>
      <c r="B204" s="25">
        <v>41484</v>
      </c>
      <c r="C204" s="26" t="s">
        <v>791</v>
      </c>
      <c r="D204" s="26" t="s">
        <v>398</v>
      </c>
      <c r="E204" s="26" t="s">
        <v>16</v>
      </c>
      <c r="F204" s="26" t="s">
        <v>17</v>
      </c>
      <c r="G204" s="26" t="s">
        <v>39</v>
      </c>
      <c r="H204" s="26" t="s">
        <v>19</v>
      </c>
      <c r="I204" s="26" t="s">
        <v>49</v>
      </c>
      <c r="J204" s="26" t="s">
        <v>177</v>
      </c>
      <c r="K204" s="26" t="s">
        <v>29</v>
      </c>
      <c r="L204" s="26" t="s">
        <v>23</v>
      </c>
      <c r="M204" s="26" t="s">
        <v>24</v>
      </c>
      <c r="N204" s="25">
        <v>41485</v>
      </c>
      <c r="O204" s="27">
        <v>1.94</v>
      </c>
      <c r="P204" s="27">
        <v>3.08</v>
      </c>
      <c r="Q204" s="27">
        <f t="shared" si="19"/>
        <v>1.1400000000000001</v>
      </c>
      <c r="R204" s="28">
        <v>38</v>
      </c>
      <c r="S204" s="27">
        <f t="shared" si="15"/>
        <v>117.04</v>
      </c>
      <c r="T204" s="29">
        <v>0.04</v>
      </c>
      <c r="U204" s="30">
        <f t="shared" si="16"/>
        <v>4.6816000000000004</v>
      </c>
      <c r="V204" s="30">
        <f t="shared" si="17"/>
        <v>112.3584</v>
      </c>
      <c r="W204" s="27">
        <v>0.99</v>
      </c>
      <c r="X204" s="4">
        <f t="shared" si="18"/>
        <v>113.3484</v>
      </c>
    </row>
    <row r="205" spans="1:24" ht="16.5" x14ac:dyDescent="0.3">
      <c r="A205" t="s">
        <v>1059</v>
      </c>
      <c r="B205">
        <v>41485</v>
      </c>
      <c r="C205" t="s">
        <v>669</v>
      </c>
      <c r="D205" t="s">
        <v>670</v>
      </c>
      <c r="E205" t="s">
        <v>33</v>
      </c>
      <c r="F205" t="s">
        <v>34</v>
      </c>
      <c r="G205" t="s">
        <v>47</v>
      </c>
      <c r="H205" t="s">
        <v>53</v>
      </c>
      <c r="I205" t="s">
        <v>49</v>
      </c>
      <c r="J205" t="s">
        <v>785</v>
      </c>
      <c r="K205" t="s">
        <v>22</v>
      </c>
      <c r="L205" t="s">
        <v>59</v>
      </c>
      <c r="M205" t="s">
        <v>60</v>
      </c>
      <c r="N205">
        <v>41486</v>
      </c>
      <c r="O205">
        <v>76.790000000000006</v>
      </c>
      <c r="P205">
        <v>119.99</v>
      </c>
      <c r="Q205">
        <f t="shared" si="19"/>
        <v>43.199999999999989</v>
      </c>
      <c r="R205">
        <v>24</v>
      </c>
      <c r="S205">
        <f t="shared" si="15"/>
        <v>2879.7599999999998</v>
      </c>
      <c r="T205">
        <v>0.02</v>
      </c>
      <c r="U205">
        <f t="shared" si="16"/>
        <v>57.595199999999998</v>
      </c>
      <c r="V205">
        <f t="shared" si="17"/>
        <v>2822.1647999999996</v>
      </c>
      <c r="W205">
        <v>14</v>
      </c>
      <c r="X205" s="4">
        <f t="shared" si="18"/>
        <v>2836.1647999999996</v>
      </c>
    </row>
    <row r="206" spans="1:24" ht="16.5" x14ac:dyDescent="0.3">
      <c r="A206" s="24" t="s">
        <v>1060</v>
      </c>
      <c r="B206" s="25">
        <v>41488</v>
      </c>
      <c r="C206" s="26" t="s">
        <v>797</v>
      </c>
      <c r="D206" s="26" t="s">
        <v>284</v>
      </c>
      <c r="E206" s="26" t="s">
        <v>33</v>
      </c>
      <c r="F206" s="26" t="s">
        <v>34</v>
      </c>
      <c r="G206" s="26" t="s">
        <v>47</v>
      </c>
      <c r="H206" s="26" t="s">
        <v>99</v>
      </c>
      <c r="I206" s="26" t="s">
        <v>49</v>
      </c>
      <c r="J206" s="26" t="s">
        <v>122</v>
      </c>
      <c r="K206" s="26" t="s">
        <v>29</v>
      </c>
      <c r="L206" s="26" t="s">
        <v>30</v>
      </c>
      <c r="M206" s="26" t="s">
        <v>86</v>
      </c>
      <c r="N206" s="25">
        <v>41490</v>
      </c>
      <c r="O206" s="27">
        <v>1.53</v>
      </c>
      <c r="P206" s="27">
        <v>2.78</v>
      </c>
      <c r="Q206" s="27">
        <f t="shared" si="19"/>
        <v>1.2499999999999998</v>
      </c>
      <c r="R206" s="28">
        <v>40</v>
      </c>
      <c r="S206" s="27">
        <f t="shared" si="15"/>
        <v>111.19999999999999</v>
      </c>
      <c r="T206" s="29">
        <v>0.03</v>
      </c>
      <c r="U206" s="30">
        <f t="shared" si="16"/>
        <v>3.3359999999999994</v>
      </c>
      <c r="V206" s="30">
        <f t="shared" si="17"/>
        <v>107.86399999999999</v>
      </c>
      <c r="W206" s="27">
        <v>1.34</v>
      </c>
      <c r="X206" s="4">
        <f t="shared" si="18"/>
        <v>109.20399999999999</v>
      </c>
    </row>
    <row r="207" spans="1:24" ht="16.5" x14ac:dyDescent="0.3">
      <c r="A207" t="s">
        <v>1061</v>
      </c>
      <c r="B207">
        <v>41492</v>
      </c>
      <c r="C207" t="s">
        <v>824</v>
      </c>
      <c r="D207" t="s">
        <v>252</v>
      </c>
      <c r="E207" t="s">
        <v>16</v>
      </c>
      <c r="F207" t="s">
        <v>17</v>
      </c>
      <c r="G207" t="s">
        <v>18</v>
      </c>
      <c r="H207" t="s">
        <v>89</v>
      </c>
      <c r="I207" t="s">
        <v>63</v>
      </c>
      <c r="J207" t="s">
        <v>100</v>
      </c>
      <c r="K207" t="s">
        <v>29</v>
      </c>
      <c r="L207" t="s">
        <v>23</v>
      </c>
      <c r="M207" t="s">
        <v>24</v>
      </c>
      <c r="N207">
        <v>41494</v>
      </c>
      <c r="O207">
        <v>2.2599999999999998</v>
      </c>
      <c r="P207">
        <v>3.58</v>
      </c>
      <c r="Q207">
        <f t="shared" si="19"/>
        <v>1.3200000000000003</v>
      </c>
      <c r="R207">
        <v>46</v>
      </c>
      <c r="S207">
        <f t="shared" si="15"/>
        <v>164.68</v>
      </c>
      <c r="T207">
        <v>0.06</v>
      </c>
      <c r="U207">
        <f t="shared" si="16"/>
        <v>9.8808000000000007</v>
      </c>
      <c r="V207">
        <f t="shared" si="17"/>
        <v>154.79920000000001</v>
      </c>
      <c r="W207">
        <v>5.47</v>
      </c>
      <c r="X207" s="4">
        <f t="shared" si="18"/>
        <v>160.26920000000001</v>
      </c>
    </row>
    <row r="208" spans="1:24" ht="16.5" x14ac:dyDescent="0.3">
      <c r="A208" s="24" t="s">
        <v>1062</v>
      </c>
      <c r="B208" s="25">
        <v>41493</v>
      </c>
      <c r="C208" s="26" t="s">
        <v>823</v>
      </c>
      <c r="D208" s="26" t="s">
        <v>88</v>
      </c>
      <c r="E208" s="26" t="s">
        <v>16</v>
      </c>
      <c r="F208" s="26" t="s">
        <v>17</v>
      </c>
      <c r="G208" s="26" t="s">
        <v>18</v>
      </c>
      <c r="H208" s="26" t="s">
        <v>89</v>
      </c>
      <c r="I208" s="26" t="s">
        <v>41</v>
      </c>
      <c r="J208" s="26" t="s">
        <v>54</v>
      </c>
      <c r="K208" s="26" t="s">
        <v>29</v>
      </c>
      <c r="L208" s="26" t="s">
        <v>55</v>
      </c>
      <c r="M208" s="26" t="s">
        <v>24</v>
      </c>
      <c r="N208" s="25">
        <v>41495</v>
      </c>
      <c r="O208" s="27">
        <v>1.46</v>
      </c>
      <c r="P208" s="27">
        <v>3.57</v>
      </c>
      <c r="Q208" s="27">
        <f t="shared" si="19"/>
        <v>2.11</v>
      </c>
      <c r="R208" s="28">
        <v>23</v>
      </c>
      <c r="S208" s="27">
        <f t="shared" si="15"/>
        <v>82.11</v>
      </c>
      <c r="T208" s="29">
        <v>0.09</v>
      </c>
      <c r="U208" s="30">
        <f t="shared" si="16"/>
        <v>7.3898999999999999</v>
      </c>
      <c r="V208" s="30">
        <f t="shared" si="17"/>
        <v>74.720100000000002</v>
      </c>
      <c r="W208" s="27">
        <v>4.17</v>
      </c>
      <c r="X208" s="4">
        <f t="shared" si="18"/>
        <v>78.890100000000004</v>
      </c>
    </row>
    <row r="209" spans="1:24" ht="16.5" x14ac:dyDescent="0.3">
      <c r="A209" t="s">
        <v>1063</v>
      </c>
      <c r="B209">
        <v>41494</v>
      </c>
      <c r="C209" t="s">
        <v>699</v>
      </c>
      <c r="D209" t="s">
        <v>371</v>
      </c>
      <c r="E209" t="s">
        <v>33</v>
      </c>
      <c r="F209" t="s">
        <v>34</v>
      </c>
      <c r="G209" t="s">
        <v>18</v>
      </c>
      <c r="H209" t="s">
        <v>48</v>
      </c>
      <c r="I209" t="s">
        <v>49</v>
      </c>
      <c r="J209" t="s">
        <v>384</v>
      </c>
      <c r="K209" t="s">
        <v>22</v>
      </c>
      <c r="L209" t="s">
        <v>23</v>
      </c>
      <c r="M209" t="s">
        <v>86</v>
      </c>
      <c r="N209">
        <v>41495</v>
      </c>
      <c r="O209">
        <v>6.51</v>
      </c>
      <c r="P209">
        <v>30.98</v>
      </c>
      <c r="Q209">
        <f t="shared" si="19"/>
        <v>24.47</v>
      </c>
      <c r="R209">
        <v>44</v>
      </c>
      <c r="S209">
        <f t="shared" si="15"/>
        <v>1363.1200000000001</v>
      </c>
      <c r="T209">
        <v>0.02</v>
      </c>
      <c r="U209">
        <f t="shared" si="16"/>
        <v>27.262400000000003</v>
      </c>
      <c r="V209">
        <f t="shared" si="17"/>
        <v>1335.8576</v>
      </c>
      <c r="W209">
        <v>6.5</v>
      </c>
      <c r="X209" s="4">
        <f t="shared" si="18"/>
        <v>1342.3576</v>
      </c>
    </row>
    <row r="210" spans="1:24" ht="16.5" x14ac:dyDescent="0.3">
      <c r="A210" s="24" t="s">
        <v>1064</v>
      </c>
      <c r="B210" s="25">
        <v>41495</v>
      </c>
      <c r="C210" s="26" t="s">
        <v>822</v>
      </c>
      <c r="D210" s="26" t="s">
        <v>98</v>
      </c>
      <c r="E210" s="26" t="s">
        <v>33</v>
      </c>
      <c r="F210" s="26" t="s">
        <v>34</v>
      </c>
      <c r="G210" s="26" t="s">
        <v>18</v>
      </c>
      <c r="H210" s="26" t="s">
        <v>99</v>
      </c>
      <c r="I210" s="26" t="s">
        <v>49</v>
      </c>
      <c r="J210" s="26" t="s">
        <v>667</v>
      </c>
      <c r="K210" s="26" t="s">
        <v>29</v>
      </c>
      <c r="L210" s="26" t="s">
        <v>23</v>
      </c>
      <c r="M210" s="26" t="s">
        <v>24</v>
      </c>
      <c r="N210" s="25">
        <v>41496</v>
      </c>
      <c r="O210" s="27">
        <v>18.38</v>
      </c>
      <c r="P210" s="27">
        <v>29.17</v>
      </c>
      <c r="Q210" s="27">
        <f t="shared" si="19"/>
        <v>10.790000000000003</v>
      </c>
      <c r="R210" s="28">
        <v>8</v>
      </c>
      <c r="S210" s="27">
        <f t="shared" si="15"/>
        <v>233.36</v>
      </c>
      <c r="T210" s="29">
        <v>0.02</v>
      </c>
      <c r="U210" s="30">
        <f t="shared" si="16"/>
        <v>4.6672000000000002</v>
      </c>
      <c r="V210" s="30">
        <f t="shared" si="17"/>
        <v>228.69280000000001</v>
      </c>
      <c r="W210" s="27">
        <v>6.27</v>
      </c>
      <c r="X210" s="4">
        <f t="shared" si="18"/>
        <v>234.96280000000002</v>
      </c>
    </row>
    <row r="211" spans="1:24" ht="16.5" x14ac:dyDescent="0.3">
      <c r="A211" t="s">
        <v>1065</v>
      </c>
      <c r="B211">
        <v>41495</v>
      </c>
      <c r="C211" t="s">
        <v>195</v>
      </c>
      <c r="D211" t="s">
        <v>196</v>
      </c>
      <c r="E211" t="s">
        <v>16</v>
      </c>
      <c r="F211" t="s">
        <v>17</v>
      </c>
      <c r="G211" t="s">
        <v>39</v>
      </c>
      <c r="H211" t="s">
        <v>89</v>
      </c>
      <c r="I211" t="s">
        <v>20</v>
      </c>
      <c r="J211" t="s">
        <v>183</v>
      </c>
      <c r="K211" t="s">
        <v>22</v>
      </c>
      <c r="L211" t="s">
        <v>259</v>
      </c>
      <c r="M211" t="s">
        <v>24</v>
      </c>
      <c r="N211">
        <v>41499</v>
      </c>
      <c r="O211">
        <v>216</v>
      </c>
      <c r="P211">
        <v>449.99</v>
      </c>
      <c r="Q211">
        <f t="shared" si="19"/>
        <v>233.99</v>
      </c>
      <c r="R211">
        <v>40</v>
      </c>
      <c r="S211">
        <f t="shared" si="15"/>
        <v>17999.599999999999</v>
      </c>
      <c r="T211">
        <v>0.04</v>
      </c>
      <c r="U211">
        <f t="shared" si="16"/>
        <v>719.98399999999992</v>
      </c>
      <c r="V211">
        <f t="shared" si="17"/>
        <v>17279.615999999998</v>
      </c>
      <c r="W211">
        <v>24.49</v>
      </c>
      <c r="X211" s="4">
        <f t="shared" si="18"/>
        <v>17304.106</v>
      </c>
    </row>
    <row r="212" spans="1:24" ht="16.5" x14ac:dyDescent="0.3">
      <c r="A212" s="24" t="s">
        <v>1066</v>
      </c>
      <c r="B212" s="25">
        <v>41495</v>
      </c>
      <c r="C212" s="26" t="s">
        <v>717</v>
      </c>
      <c r="D212" s="26" t="s">
        <v>62</v>
      </c>
      <c r="E212" s="26" t="s">
        <v>33</v>
      </c>
      <c r="F212" s="26" t="s">
        <v>34</v>
      </c>
      <c r="G212" s="26" t="s">
        <v>47</v>
      </c>
      <c r="H212" s="26" t="s">
        <v>40</v>
      </c>
      <c r="I212" s="26" t="s">
        <v>20</v>
      </c>
      <c r="J212" s="26" t="s">
        <v>58</v>
      </c>
      <c r="K212" s="26" t="s">
        <v>22</v>
      </c>
      <c r="L212" s="26" t="s">
        <v>59</v>
      </c>
      <c r="M212" s="26" t="s">
        <v>60</v>
      </c>
      <c r="N212" s="25">
        <v>41502</v>
      </c>
      <c r="O212" s="27">
        <v>75</v>
      </c>
      <c r="P212" s="27">
        <v>120.97</v>
      </c>
      <c r="Q212" s="27">
        <f t="shared" si="19"/>
        <v>45.97</v>
      </c>
      <c r="R212" s="28">
        <v>35</v>
      </c>
      <c r="S212" s="27">
        <f t="shared" si="15"/>
        <v>4233.95</v>
      </c>
      <c r="T212" s="29">
        <v>0.08</v>
      </c>
      <c r="U212" s="30">
        <f t="shared" si="16"/>
        <v>338.71600000000001</v>
      </c>
      <c r="V212" s="30">
        <f t="shared" si="17"/>
        <v>3895.2339999999999</v>
      </c>
      <c r="W212" s="27">
        <v>26.3</v>
      </c>
      <c r="X212" s="4">
        <f t="shared" si="18"/>
        <v>3921.5340000000001</v>
      </c>
    </row>
    <row r="213" spans="1:24" ht="16.5" x14ac:dyDescent="0.3">
      <c r="A213" t="s">
        <v>1067</v>
      </c>
      <c r="B213">
        <v>41496</v>
      </c>
      <c r="C213" t="s">
        <v>821</v>
      </c>
      <c r="D213" t="s">
        <v>398</v>
      </c>
      <c r="E213" t="s">
        <v>16</v>
      </c>
      <c r="F213" t="s">
        <v>17</v>
      </c>
      <c r="G213" t="s">
        <v>26</v>
      </c>
      <c r="H213" t="s">
        <v>19</v>
      </c>
      <c r="I213" t="s">
        <v>41</v>
      </c>
      <c r="J213" t="s">
        <v>69</v>
      </c>
      <c r="K213" t="s">
        <v>29</v>
      </c>
      <c r="L213" t="s">
        <v>23</v>
      </c>
      <c r="M213" t="s">
        <v>24</v>
      </c>
      <c r="N213">
        <v>41498</v>
      </c>
      <c r="O213">
        <v>3.5</v>
      </c>
      <c r="P213">
        <v>5.74</v>
      </c>
      <c r="Q213">
        <f t="shared" si="19"/>
        <v>2.2400000000000002</v>
      </c>
      <c r="R213">
        <v>50</v>
      </c>
      <c r="S213">
        <f t="shared" si="15"/>
        <v>287</v>
      </c>
      <c r="T213">
        <v>0.1</v>
      </c>
      <c r="U213">
        <f t="shared" si="16"/>
        <v>28.700000000000003</v>
      </c>
      <c r="V213">
        <f t="shared" si="17"/>
        <v>258.3</v>
      </c>
      <c r="W213">
        <v>5.01</v>
      </c>
      <c r="X213" s="4">
        <f t="shared" si="18"/>
        <v>263.31</v>
      </c>
    </row>
    <row r="214" spans="1:24" ht="16.5" x14ac:dyDescent="0.3">
      <c r="A214" s="24" t="s">
        <v>1068</v>
      </c>
      <c r="B214" s="25">
        <v>41497</v>
      </c>
      <c r="C214" s="26" t="s">
        <v>752</v>
      </c>
      <c r="D214" s="26" t="s">
        <v>163</v>
      </c>
      <c r="E214" s="26" t="s">
        <v>16</v>
      </c>
      <c r="F214" s="26" t="s">
        <v>17</v>
      </c>
      <c r="G214" s="26" t="s">
        <v>47</v>
      </c>
      <c r="H214" s="26" t="s">
        <v>89</v>
      </c>
      <c r="I214" s="26" t="s">
        <v>20</v>
      </c>
      <c r="J214" s="26" t="s">
        <v>28</v>
      </c>
      <c r="K214" s="26" t="s">
        <v>29</v>
      </c>
      <c r="L214" s="26" t="s">
        <v>30</v>
      </c>
      <c r="M214" s="26" t="s">
        <v>24</v>
      </c>
      <c r="N214" s="25">
        <v>41499</v>
      </c>
      <c r="O214" s="27">
        <v>0.93</v>
      </c>
      <c r="P214" s="27">
        <v>1.48</v>
      </c>
      <c r="Q214" s="27">
        <f t="shared" si="19"/>
        <v>0.54999999999999993</v>
      </c>
      <c r="R214" s="28">
        <v>19</v>
      </c>
      <c r="S214" s="27">
        <f t="shared" si="15"/>
        <v>28.12</v>
      </c>
      <c r="T214" s="29">
        <v>0.09</v>
      </c>
      <c r="U214" s="30">
        <f t="shared" si="16"/>
        <v>2.5308000000000002</v>
      </c>
      <c r="V214" s="30">
        <f t="shared" si="17"/>
        <v>25.589200000000002</v>
      </c>
      <c r="W214" s="27">
        <v>0.7</v>
      </c>
      <c r="X214" s="4">
        <f t="shared" si="18"/>
        <v>26.289200000000001</v>
      </c>
    </row>
    <row r="215" spans="1:24" ht="16.5" x14ac:dyDescent="0.3">
      <c r="A215" t="s">
        <v>1069</v>
      </c>
      <c r="B215">
        <v>41498</v>
      </c>
      <c r="C215" t="s">
        <v>820</v>
      </c>
      <c r="D215" t="s">
        <v>578</v>
      </c>
      <c r="E215" t="s">
        <v>33</v>
      </c>
      <c r="F215" t="s">
        <v>34</v>
      </c>
      <c r="G215" t="s">
        <v>39</v>
      </c>
      <c r="H215" t="s">
        <v>40</v>
      </c>
      <c r="I215" t="s">
        <v>41</v>
      </c>
      <c r="J215" t="s">
        <v>299</v>
      </c>
      <c r="K215" t="s">
        <v>29</v>
      </c>
      <c r="L215" t="s">
        <v>23</v>
      </c>
      <c r="M215" t="s">
        <v>86</v>
      </c>
      <c r="N215">
        <v>41500</v>
      </c>
      <c r="O215">
        <v>67.73</v>
      </c>
      <c r="P215">
        <v>165.2</v>
      </c>
      <c r="Q215">
        <f t="shared" si="19"/>
        <v>97.469999999999985</v>
      </c>
      <c r="R215">
        <v>37</v>
      </c>
      <c r="S215">
        <f t="shared" si="15"/>
        <v>6112.4</v>
      </c>
      <c r="T215">
        <v>0.04</v>
      </c>
      <c r="U215">
        <f t="shared" si="16"/>
        <v>244.49599999999998</v>
      </c>
      <c r="V215">
        <f t="shared" si="17"/>
        <v>5867.9039999999995</v>
      </c>
      <c r="W215">
        <v>19.989999999999998</v>
      </c>
      <c r="X215" s="4">
        <f t="shared" si="18"/>
        <v>5887.8939999999993</v>
      </c>
    </row>
    <row r="216" spans="1:24" ht="16.5" x14ac:dyDescent="0.3">
      <c r="A216" s="24" t="s">
        <v>1070</v>
      </c>
      <c r="B216" s="25">
        <v>41500</v>
      </c>
      <c r="C216" s="26" t="s">
        <v>819</v>
      </c>
      <c r="D216" s="26" t="s">
        <v>57</v>
      </c>
      <c r="E216" s="26" t="s">
        <v>33</v>
      </c>
      <c r="F216" s="26" t="s">
        <v>34</v>
      </c>
      <c r="G216" s="26" t="s">
        <v>47</v>
      </c>
      <c r="H216" s="26" t="s">
        <v>53</v>
      </c>
      <c r="I216" s="26" t="s">
        <v>20</v>
      </c>
      <c r="J216" s="26" t="s">
        <v>403</v>
      </c>
      <c r="K216" s="26" t="s">
        <v>29</v>
      </c>
      <c r="L216" s="26" t="s">
        <v>23</v>
      </c>
      <c r="M216" s="26" t="s">
        <v>24</v>
      </c>
      <c r="N216" s="25">
        <v>41509</v>
      </c>
      <c r="O216" s="27">
        <v>2.1800000000000002</v>
      </c>
      <c r="P216" s="27">
        <v>3.52</v>
      </c>
      <c r="Q216" s="27">
        <f t="shared" si="19"/>
        <v>1.3399999999999999</v>
      </c>
      <c r="R216" s="28">
        <v>12</v>
      </c>
      <c r="S216" s="27">
        <f t="shared" si="15"/>
        <v>42.24</v>
      </c>
      <c r="T216" s="29">
        <v>0.04</v>
      </c>
      <c r="U216" s="30">
        <f t="shared" si="16"/>
        <v>1.6896000000000002</v>
      </c>
      <c r="V216" s="30">
        <f t="shared" si="17"/>
        <v>40.550400000000003</v>
      </c>
      <c r="W216" s="27">
        <v>6.83</v>
      </c>
      <c r="X216" s="4">
        <f t="shared" si="18"/>
        <v>47.380400000000002</v>
      </c>
    </row>
    <row r="217" spans="1:24" ht="16.5" x14ac:dyDescent="0.3">
      <c r="A217" t="s">
        <v>1071</v>
      </c>
      <c r="B217">
        <v>41501</v>
      </c>
      <c r="C217" t="s">
        <v>717</v>
      </c>
      <c r="D217" t="s">
        <v>62</v>
      </c>
      <c r="E217" t="s">
        <v>33</v>
      </c>
      <c r="F217" t="s">
        <v>34</v>
      </c>
      <c r="G217" t="s">
        <v>47</v>
      </c>
      <c r="H217" t="s">
        <v>40</v>
      </c>
      <c r="I217" t="s">
        <v>41</v>
      </c>
      <c r="J217" t="s">
        <v>375</v>
      </c>
      <c r="K217" t="s">
        <v>29</v>
      </c>
      <c r="L217" t="s">
        <v>30</v>
      </c>
      <c r="M217" t="s">
        <v>86</v>
      </c>
      <c r="N217">
        <v>41502</v>
      </c>
      <c r="O217">
        <v>1.31</v>
      </c>
      <c r="P217">
        <v>2.84</v>
      </c>
      <c r="Q217">
        <f t="shared" si="19"/>
        <v>1.5299999999999998</v>
      </c>
      <c r="R217">
        <v>13</v>
      </c>
      <c r="S217">
        <f t="shared" si="15"/>
        <v>36.92</v>
      </c>
      <c r="T217">
        <v>0.01</v>
      </c>
      <c r="U217">
        <f t="shared" si="16"/>
        <v>0.36920000000000003</v>
      </c>
      <c r="V217">
        <f t="shared" si="17"/>
        <v>36.550800000000002</v>
      </c>
      <c r="W217">
        <v>0.93</v>
      </c>
      <c r="X217" s="4">
        <f t="shared" si="18"/>
        <v>37.480800000000002</v>
      </c>
    </row>
    <row r="218" spans="1:24" ht="16.5" x14ac:dyDescent="0.3">
      <c r="A218" s="24" t="s">
        <v>1072</v>
      </c>
      <c r="B218" s="25">
        <v>41503</v>
      </c>
      <c r="C218" s="26" t="s">
        <v>289</v>
      </c>
      <c r="D218" s="26" t="s">
        <v>158</v>
      </c>
      <c r="E218" s="26" t="s">
        <v>33</v>
      </c>
      <c r="F218" s="26" t="s">
        <v>34</v>
      </c>
      <c r="G218" s="26" t="s">
        <v>47</v>
      </c>
      <c r="H218" s="26" t="s">
        <v>48</v>
      </c>
      <c r="I218" s="26" t="s">
        <v>49</v>
      </c>
      <c r="J218" s="26" t="s">
        <v>143</v>
      </c>
      <c r="K218" s="26" t="s">
        <v>29</v>
      </c>
      <c r="L218" s="26" t="s">
        <v>30</v>
      </c>
      <c r="M218" s="26" t="s">
        <v>24</v>
      </c>
      <c r="N218" s="25">
        <v>41503</v>
      </c>
      <c r="O218" s="27">
        <v>2.52</v>
      </c>
      <c r="P218" s="27">
        <v>4</v>
      </c>
      <c r="Q218" s="27">
        <f t="shared" si="19"/>
        <v>1.48</v>
      </c>
      <c r="R218" s="28">
        <v>41</v>
      </c>
      <c r="S218" s="27">
        <f t="shared" si="15"/>
        <v>164</v>
      </c>
      <c r="T218" s="29">
        <v>0.02</v>
      </c>
      <c r="U218" s="30">
        <f t="shared" si="16"/>
        <v>3.2800000000000002</v>
      </c>
      <c r="V218" s="30">
        <f t="shared" si="17"/>
        <v>160.72</v>
      </c>
      <c r="W218" s="27">
        <v>1.3</v>
      </c>
      <c r="X218" s="4">
        <f t="shared" si="18"/>
        <v>162.02000000000001</v>
      </c>
    </row>
    <row r="219" spans="1:24" ht="16.5" x14ac:dyDescent="0.3">
      <c r="A219" t="s">
        <v>1073</v>
      </c>
      <c r="B219">
        <v>41506</v>
      </c>
      <c r="C219" t="s">
        <v>749</v>
      </c>
      <c r="D219" t="s">
        <v>269</v>
      </c>
      <c r="E219" t="s">
        <v>33</v>
      </c>
      <c r="F219" t="s">
        <v>34</v>
      </c>
      <c r="G219" t="s">
        <v>18</v>
      </c>
      <c r="H219" t="s">
        <v>99</v>
      </c>
      <c r="I219" t="s">
        <v>41</v>
      </c>
      <c r="J219" t="s">
        <v>258</v>
      </c>
      <c r="K219" t="s">
        <v>147</v>
      </c>
      <c r="L219" t="s">
        <v>259</v>
      </c>
      <c r="M219" t="s">
        <v>86</v>
      </c>
      <c r="N219">
        <v>41508</v>
      </c>
      <c r="O219">
        <v>56.16</v>
      </c>
      <c r="P219">
        <v>136.97999999999999</v>
      </c>
      <c r="Q219">
        <f t="shared" si="19"/>
        <v>80.819999999999993</v>
      </c>
      <c r="R219">
        <v>41</v>
      </c>
      <c r="S219">
        <f t="shared" si="15"/>
        <v>5616.1799999999994</v>
      </c>
      <c r="T219">
        <v>0.04</v>
      </c>
      <c r="U219">
        <f t="shared" si="16"/>
        <v>224.64719999999997</v>
      </c>
      <c r="V219">
        <f t="shared" si="17"/>
        <v>5391.532799999999</v>
      </c>
      <c r="W219">
        <v>24.49</v>
      </c>
      <c r="X219" s="4">
        <f t="shared" si="18"/>
        <v>5416.0227999999988</v>
      </c>
    </row>
    <row r="220" spans="1:24" ht="16.5" x14ac:dyDescent="0.3">
      <c r="A220" s="24" t="s">
        <v>1074</v>
      </c>
      <c r="B220" s="25">
        <v>41506</v>
      </c>
      <c r="C220" s="26" t="s">
        <v>111</v>
      </c>
      <c r="D220" s="26" t="s">
        <v>112</v>
      </c>
      <c r="E220" s="26" t="s">
        <v>33</v>
      </c>
      <c r="F220" s="26" t="s">
        <v>34</v>
      </c>
      <c r="G220" s="26" t="s">
        <v>39</v>
      </c>
      <c r="H220" s="26" t="s">
        <v>48</v>
      </c>
      <c r="I220" s="26" t="s">
        <v>20</v>
      </c>
      <c r="J220" s="26" t="s">
        <v>486</v>
      </c>
      <c r="K220" s="26" t="s">
        <v>29</v>
      </c>
      <c r="L220" s="26" t="s">
        <v>30</v>
      </c>
      <c r="M220" s="26" t="s">
        <v>24</v>
      </c>
      <c r="N220" s="25">
        <v>41508</v>
      </c>
      <c r="O220" s="27">
        <v>3.47</v>
      </c>
      <c r="P220" s="27">
        <v>6.68</v>
      </c>
      <c r="Q220" s="27">
        <f t="shared" si="19"/>
        <v>3.2099999999999995</v>
      </c>
      <c r="R220" s="28">
        <v>5</v>
      </c>
      <c r="S220" s="27">
        <f t="shared" si="15"/>
        <v>33.4</v>
      </c>
      <c r="T220" s="29">
        <v>0.09</v>
      </c>
      <c r="U220" s="30">
        <f t="shared" si="16"/>
        <v>3.0059999999999998</v>
      </c>
      <c r="V220" s="30">
        <f t="shared" si="17"/>
        <v>30.393999999999998</v>
      </c>
      <c r="W220" s="27">
        <v>1.5</v>
      </c>
      <c r="X220" s="4">
        <f t="shared" si="18"/>
        <v>31.893999999999998</v>
      </c>
    </row>
    <row r="221" spans="1:24" ht="16.5" x14ac:dyDescent="0.3">
      <c r="A221" t="s">
        <v>1075</v>
      </c>
      <c r="B221">
        <v>41508</v>
      </c>
      <c r="C221" t="s">
        <v>818</v>
      </c>
      <c r="D221" t="s">
        <v>104</v>
      </c>
      <c r="E221" t="s">
        <v>33</v>
      </c>
      <c r="F221" t="s">
        <v>34</v>
      </c>
      <c r="G221" t="s">
        <v>39</v>
      </c>
      <c r="H221" t="s">
        <v>80</v>
      </c>
      <c r="I221" t="s">
        <v>20</v>
      </c>
      <c r="J221" t="s">
        <v>299</v>
      </c>
      <c r="K221" t="s">
        <v>29</v>
      </c>
      <c r="L221" t="s">
        <v>23</v>
      </c>
      <c r="M221" t="s">
        <v>24</v>
      </c>
      <c r="N221">
        <v>41510</v>
      </c>
      <c r="O221">
        <v>67.73</v>
      </c>
      <c r="P221">
        <v>165.2</v>
      </c>
      <c r="Q221">
        <f t="shared" si="19"/>
        <v>97.469999999999985</v>
      </c>
      <c r="R221">
        <v>23</v>
      </c>
      <c r="S221">
        <f t="shared" si="15"/>
        <v>3799.6</v>
      </c>
      <c r="T221">
        <v>7.0000000000000007E-2</v>
      </c>
      <c r="U221">
        <f t="shared" si="16"/>
        <v>265.97200000000004</v>
      </c>
      <c r="V221">
        <f t="shared" si="17"/>
        <v>3533.6279999999997</v>
      </c>
      <c r="W221">
        <v>19.989999999999998</v>
      </c>
      <c r="X221" s="4">
        <f t="shared" si="18"/>
        <v>3553.6179999999995</v>
      </c>
    </row>
    <row r="222" spans="1:24" ht="16.5" x14ac:dyDescent="0.3">
      <c r="A222" s="24" t="s">
        <v>1076</v>
      </c>
      <c r="B222" s="25">
        <v>41510</v>
      </c>
      <c r="C222" s="26" t="s">
        <v>817</v>
      </c>
      <c r="D222" s="26" t="s">
        <v>133</v>
      </c>
      <c r="E222" s="26" t="s">
        <v>33</v>
      </c>
      <c r="F222" s="26" t="s">
        <v>34</v>
      </c>
      <c r="G222" s="26" t="s">
        <v>18</v>
      </c>
      <c r="H222" s="26" t="s">
        <v>40</v>
      </c>
      <c r="I222" s="26" t="s">
        <v>49</v>
      </c>
      <c r="J222" s="26" t="s">
        <v>85</v>
      </c>
      <c r="K222" s="26" t="s">
        <v>29</v>
      </c>
      <c r="L222" s="26" t="s">
        <v>55</v>
      </c>
      <c r="M222" s="26" t="s">
        <v>24</v>
      </c>
      <c r="N222" s="25">
        <v>41513</v>
      </c>
      <c r="O222" s="27">
        <v>5.19</v>
      </c>
      <c r="P222" s="27">
        <v>12.98</v>
      </c>
      <c r="Q222" s="27">
        <f t="shared" si="19"/>
        <v>7.79</v>
      </c>
      <c r="R222" s="28">
        <v>45</v>
      </c>
      <c r="S222" s="27">
        <f t="shared" si="15"/>
        <v>584.1</v>
      </c>
      <c r="T222" s="29">
        <v>0.02</v>
      </c>
      <c r="U222" s="30">
        <f t="shared" si="16"/>
        <v>11.682</v>
      </c>
      <c r="V222" s="30">
        <f t="shared" si="17"/>
        <v>572.41800000000001</v>
      </c>
      <c r="W222" s="27">
        <v>3.14</v>
      </c>
      <c r="X222" s="4">
        <f t="shared" si="18"/>
        <v>575.55799999999999</v>
      </c>
    </row>
    <row r="223" spans="1:24" ht="16.5" x14ac:dyDescent="0.3">
      <c r="A223" t="s">
        <v>1077</v>
      </c>
      <c r="B223">
        <v>41511</v>
      </c>
      <c r="C223" t="s">
        <v>739</v>
      </c>
      <c r="D223" t="s">
        <v>179</v>
      </c>
      <c r="E223" t="s">
        <v>33</v>
      </c>
      <c r="F223" t="s">
        <v>34</v>
      </c>
      <c r="G223" t="s">
        <v>18</v>
      </c>
      <c r="H223" t="s">
        <v>93</v>
      </c>
      <c r="I223" t="s">
        <v>49</v>
      </c>
      <c r="J223" t="s">
        <v>117</v>
      </c>
      <c r="K223" t="s">
        <v>29</v>
      </c>
      <c r="L223" t="s">
        <v>23</v>
      </c>
      <c r="M223" t="s">
        <v>24</v>
      </c>
      <c r="N223">
        <v>41512</v>
      </c>
      <c r="O223">
        <v>1.18</v>
      </c>
      <c r="P223">
        <v>1.88</v>
      </c>
      <c r="Q223">
        <f t="shared" si="19"/>
        <v>0.7</v>
      </c>
      <c r="R223">
        <v>42</v>
      </c>
      <c r="S223">
        <f t="shared" si="15"/>
        <v>78.959999999999994</v>
      </c>
      <c r="T223">
        <v>0</v>
      </c>
      <c r="U223">
        <f t="shared" si="16"/>
        <v>0</v>
      </c>
      <c r="V223">
        <f t="shared" si="17"/>
        <v>78.959999999999994</v>
      </c>
      <c r="W223">
        <v>1.49</v>
      </c>
      <c r="X223" s="4">
        <f t="shared" si="18"/>
        <v>80.449999999999989</v>
      </c>
    </row>
    <row r="224" spans="1:24" ht="16.5" x14ac:dyDescent="0.3">
      <c r="A224" s="24" t="s">
        <v>1078</v>
      </c>
      <c r="B224" s="25">
        <v>41511</v>
      </c>
      <c r="C224" s="26" t="s">
        <v>296</v>
      </c>
      <c r="D224" s="26" t="s">
        <v>84</v>
      </c>
      <c r="E224" s="26" t="s">
        <v>33</v>
      </c>
      <c r="F224" s="26" t="s">
        <v>34</v>
      </c>
      <c r="G224" s="26" t="s">
        <v>39</v>
      </c>
      <c r="H224" s="26" t="s">
        <v>40</v>
      </c>
      <c r="I224" s="26" t="s">
        <v>27</v>
      </c>
      <c r="J224" s="26" t="s">
        <v>194</v>
      </c>
      <c r="K224" s="26" t="s">
        <v>29</v>
      </c>
      <c r="L224" s="26" t="s">
        <v>23</v>
      </c>
      <c r="M224" s="26" t="s">
        <v>24</v>
      </c>
      <c r="N224" s="25">
        <v>41512</v>
      </c>
      <c r="O224" s="27">
        <v>3.52</v>
      </c>
      <c r="P224" s="27">
        <v>5.68</v>
      </c>
      <c r="Q224" s="27">
        <f t="shared" si="19"/>
        <v>2.1599999999999997</v>
      </c>
      <c r="R224" s="28">
        <v>32</v>
      </c>
      <c r="S224" s="27">
        <f t="shared" si="15"/>
        <v>181.76</v>
      </c>
      <c r="T224" s="29">
        <v>0.05</v>
      </c>
      <c r="U224" s="30">
        <f t="shared" si="16"/>
        <v>9.0879999999999992</v>
      </c>
      <c r="V224" s="30">
        <f t="shared" si="17"/>
        <v>172.672</v>
      </c>
      <c r="W224" s="27">
        <v>1.39</v>
      </c>
      <c r="X224" s="4">
        <f t="shared" si="18"/>
        <v>174.06199999999998</v>
      </c>
    </row>
    <row r="225" spans="1:24" ht="16.5" x14ac:dyDescent="0.3">
      <c r="A225" t="s">
        <v>1079</v>
      </c>
      <c r="B225">
        <v>41514</v>
      </c>
      <c r="C225" t="s">
        <v>572</v>
      </c>
      <c r="D225" t="s">
        <v>269</v>
      </c>
      <c r="E225" t="s">
        <v>33</v>
      </c>
      <c r="F225" t="s">
        <v>34</v>
      </c>
      <c r="G225" t="s">
        <v>26</v>
      </c>
      <c r="H225" t="s">
        <v>99</v>
      </c>
      <c r="I225" t="s">
        <v>49</v>
      </c>
      <c r="J225" t="s">
        <v>177</v>
      </c>
      <c r="K225" t="s">
        <v>29</v>
      </c>
      <c r="L225" t="s">
        <v>23</v>
      </c>
      <c r="M225" t="s">
        <v>24</v>
      </c>
      <c r="N225">
        <v>41515</v>
      </c>
      <c r="O225">
        <v>1.94</v>
      </c>
      <c r="P225">
        <v>3.08</v>
      </c>
      <c r="Q225">
        <f t="shared" si="19"/>
        <v>1.1400000000000001</v>
      </c>
      <c r="R225">
        <v>45</v>
      </c>
      <c r="S225">
        <f t="shared" si="15"/>
        <v>138.6</v>
      </c>
      <c r="T225">
        <v>0.04</v>
      </c>
      <c r="U225">
        <f t="shared" si="16"/>
        <v>5.5439999999999996</v>
      </c>
      <c r="V225">
        <f t="shared" si="17"/>
        <v>133.05599999999998</v>
      </c>
      <c r="W225">
        <v>0.99</v>
      </c>
      <c r="X225" s="4">
        <f t="shared" si="18"/>
        <v>134.04599999999999</v>
      </c>
    </row>
    <row r="226" spans="1:24" ht="16.5" x14ac:dyDescent="0.3">
      <c r="A226" s="24" t="s">
        <v>1080</v>
      </c>
      <c r="B226" s="25">
        <v>41515</v>
      </c>
      <c r="C226" s="26" t="s">
        <v>296</v>
      </c>
      <c r="D226" s="26" t="s">
        <v>84</v>
      </c>
      <c r="E226" s="26" t="s">
        <v>33</v>
      </c>
      <c r="F226" s="26" t="s">
        <v>34</v>
      </c>
      <c r="G226" s="26" t="s">
        <v>26</v>
      </c>
      <c r="H226" s="26" t="s">
        <v>40</v>
      </c>
      <c r="I226" s="26" t="s">
        <v>49</v>
      </c>
      <c r="J226" s="26" t="s">
        <v>816</v>
      </c>
      <c r="K226" s="26" t="s">
        <v>29</v>
      </c>
      <c r="L226" s="26" t="s">
        <v>23</v>
      </c>
      <c r="M226" s="26" t="s">
        <v>24</v>
      </c>
      <c r="N226" s="25">
        <v>41516</v>
      </c>
      <c r="O226" s="27">
        <v>8.7100000000000009</v>
      </c>
      <c r="P226" s="27">
        <v>14.28</v>
      </c>
      <c r="Q226" s="27">
        <f t="shared" si="19"/>
        <v>5.5699999999999985</v>
      </c>
      <c r="R226" s="28">
        <v>8</v>
      </c>
      <c r="S226" s="27">
        <f t="shared" si="15"/>
        <v>114.24</v>
      </c>
      <c r="T226" s="29">
        <v>0.01</v>
      </c>
      <c r="U226" s="30">
        <f t="shared" si="16"/>
        <v>1.1424000000000001</v>
      </c>
      <c r="V226" s="30">
        <f t="shared" si="17"/>
        <v>113.0976</v>
      </c>
      <c r="W226" s="27">
        <v>2.99</v>
      </c>
      <c r="X226" s="4">
        <f t="shared" si="18"/>
        <v>116.08759999999999</v>
      </c>
    </row>
    <row r="227" spans="1:24" ht="16.5" x14ac:dyDescent="0.3">
      <c r="A227" t="s">
        <v>1081</v>
      </c>
      <c r="B227">
        <v>41515</v>
      </c>
      <c r="C227" t="s">
        <v>815</v>
      </c>
      <c r="D227" t="s">
        <v>269</v>
      </c>
      <c r="E227" t="s">
        <v>33</v>
      </c>
      <c r="F227" t="s">
        <v>34</v>
      </c>
      <c r="G227" t="s">
        <v>18</v>
      </c>
      <c r="H227" t="s">
        <v>99</v>
      </c>
      <c r="I227" t="s">
        <v>20</v>
      </c>
      <c r="J227" t="s">
        <v>108</v>
      </c>
      <c r="K227" t="s">
        <v>22</v>
      </c>
      <c r="L227" t="s">
        <v>23</v>
      </c>
      <c r="M227" t="s">
        <v>24</v>
      </c>
      <c r="N227">
        <v>41520</v>
      </c>
      <c r="O227">
        <v>60.59</v>
      </c>
      <c r="P227">
        <v>100.98</v>
      </c>
      <c r="Q227">
        <f t="shared" si="19"/>
        <v>40.39</v>
      </c>
      <c r="R227">
        <v>12</v>
      </c>
      <c r="S227">
        <f t="shared" si="15"/>
        <v>1211.76</v>
      </c>
      <c r="T227">
        <v>0.04</v>
      </c>
      <c r="U227">
        <f t="shared" si="16"/>
        <v>48.470399999999998</v>
      </c>
      <c r="V227">
        <f t="shared" si="17"/>
        <v>1163.2896000000001</v>
      </c>
      <c r="W227">
        <v>7.18</v>
      </c>
      <c r="X227" s="4">
        <f t="shared" si="18"/>
        <v>1170.4696000000001</v>
      </c>
    </row>
    <row r="228" spans="1:24" ht="16.5" x14ac:dyDescent="0.3">
      <c r="A228" s="24" t="s">
        <v>1082</v>
      </c>
      <c r="B228" s="25">
        <v>41516</v>
      </c>
      <c r="C228" s="26" t="s">
        <v>815</v>
      </c>
      <c r="D228" s="26" t="s">
        <v>269</v>
      </c>
      <c r="E228" s="26" t="s">
        <v>33</v>
      </c>
      <c r="F228" s="26" t="s">
        <v>34</v>
      </c>
      <c r="G228" s="26" t="s">
        <v>18</v>
      </c>
      <c r="H228" s="26" t="s">
        <v>99</v>
      </c>
      <c r="I228" s="26" t="s">
        <v>27</v>
      </c>
      <c r="J228" s="26" t="s">
        <v>131</v>
      </c>
      <c r="K228" s="26" t="s">
        <v>29</v>
      </c>
      <c r="L228" s="26" t="s">
        <v>23</v>
      </c>
      <c r="M228" s="26" t="s">
        <v>86</v>
      </c>
      <c r="N228" s="25">
        <v>41518</v>
      </c>
      <c r="O228" s="27">
        <v>2.4500000000000002</v>
      </c>
      <c r="P228" s="27">
        <v>3.89</v>
      </c>
      <c r="Q228" s="27">
        <f t="shared" si="19"/>
        <v>1.44</v>
      </c>
      <c r="R228" s="28">
        <v>32</v>
      </c>
      <c r="S228" s="27">
        <f t="shared" si="15"/>
        <v>124.48</v>
      </c>
      <c r="T228" s="29">
        <v>0.09</v>
      </c>
      <c r="U228" s="30">
        <f t="shared" si="16"/>
        <v>11.203200000000001</v>
      </c>
      <c r="V228" s="30">
        <f t="shared" si="17"/>
        <v>113.27680000000001</v>
      </c>
      <c r="W228" s="27">
        <v>7.01</v>
      </c>
      <c r="X228" s="4">
        <f t="shared" si="18"/>
        <v>120.28680000000001</v>
      </c>
    </row>
    <row r="229" spans="1:24" ht="16.5" x14ac:dyDescent="0.3">
      <c r="A229" t="s">
        <v>1083</v>
      </c>
      <c r="B229">
        <v>41518</v>
      </c>
      <c r="C229" t="s">
        <v>216</v>
      </c>
      <c r="D229" t="s">
        <v>217</v>
      </c>
      <c r="E229" t="s">
        <v>33</v>
      </c>
      <c r="F229" t="s">
        <v>34</v>
      </c>
      <c r="G229" t="s">
        <v>18</v>
      </c>
      <c r="H229" t="s">
        <v>121</v>
      </c>
      <c r="I229" t="s">
        <v>63</v>
      </c>
      <c r="J229" t="s">
        <v>117</v>
      </c>
      <c r="K229" t="s">
        <v>29</v>
      </c>
      <c r="L229" t="s">
        <v>23</v>
      </c>
      <c r="M229" t="s">
        <v>24</v>
      </c>
      <c r="N229">
        <v>41519</v>
      </c>
      <c r="O229">
        <v>1.18</v>
      </c>
      <c r="P229">
        <v>1.88</v>
      </c>
      <c r="Q229">
        <f t="shared" si="19"/>
        <v>0.7</v>
      </c>
      <c r="R229">
        <v>43</v>
      </c>
      <c r="S229">
        <f t="shared" si="15"/>
        <v>80.839999999999989</v>
      </c>
      <c r="T229">
        <v>0.03</v>
      </c>
      <c r="U229">
        <f t="shared" si="16"/>
        <v>2.4251999999999998</v>
      </c>
      <c r="V229">
        <f t="shared" si="17"/>
        <v>78.414799999999985</v>
      </c>
      <c r="W229">
        <v>1.49</v>
      </c>
      <c r="X229" s="4">
        <f t="shared" si="18"/>
        <v>79.90479999999998</v>
      </c>
    </row>
    <row r="230" spans="1:24" ht="16.5" x14ac:dyDescent="0.3">
      <c r="A230" s="24" t="s">
        <v>1084</v>
      </c>
      <c r="B230" s="25">
        <v>41519</v>
      </c>
      <c r="C230" s="26" t="s">
        <v>451</v>
      </c>
      <c r="D230" s="26" t="s">
        <v>227</v>
      </c>
      <c r="E230" s="26" t="s">
        <v>33</v>
      </c>
      <c r="F230" s="26" t="s">
        <v>34</v>
      </c>
      <c r="G230" s="26" t="s">
        <v>47</v>
      </c>
      <c r="H230" s="26" t="s">
        <v>150</v>
      </c>
      <c r="I230" s="26" t="s">
        <v>41</v>
      </c>
      <c r="J230" s="26" t="s">
        <v>245</v>
      </c>
      <c r="K230" s="26" t="s">
        <v>29</v>
      </c>
      <c r="L230" s="26" t="s">
        <v>23</v>
      </c>
      <c r="M230" s="26" t="s">
        <v>24</v>
      </c>
      <c r="N230" s="25">
        <v>41520</v>
      </c>
      <c r="O230" s="27">
        <v>4.46</v>
      </c>
      <c r="P230" s="27">
        <v>10.89</v>
      </c>
      <c r="Q230" s="27">
        <f t="shared" si="19"/>
        <v>6.4300000000000006</v>
      </c>
      <c r="R230" s="28">
        <v>9</v>
      </c>
      <c r="S230" s="27">
        <f t="shared" si="15"/>
        <v>98.01</v>
      </c>
      <c r="T230" s="29">
        <v>0.03</v>
      </c>
      <c r="U230" s="30">
        <f t="shared" si="16"/>
        <v>2.9403000000000001</v>
      </c>
      <c r="V230" s="30">
        <f t="shared" si="17"/>
        <v>95.069700000000012</v>
      </c>
      <c r="W230" s="27">
        <v>4.5</v>
      </c>
      <c r="X230" s="4">
        <f t="shared" si="18"/>
        <v>99.569700000000012</v>
      </c>
    </row>
    <row r="231" spans="1:24" ht="16.5" x14ac:dyDescent="0.3">
      <c r="A231" t="s">
        <v>1085</v>
      </c>
      <c r="B231">
        <v>41520</v>
      </c>
      <c r="C231" t="s">
        <v>760</v>
      </c>
      <c r="D231" t="s">
        <v>244</v>
      </c>
      <c r="E231" t="s">
        <v>16</v>
      </c>
      <c r="F231" t="s">
        <v>17</v>
      </c>
      <c r="G231" t="s">
        <v>47</v>
      </c>
      <c r="H231" t="s">
        <v>19</v>
      </c>
      <c r="I231" t="s">
        <v>20</v>
      </c>
      <c r="J231" t="s">
        <v>54</v>
      </c>
      <c r="K231" t="s">
        <v>29</v>
      </c>
      <c r="L231" t="s">
        <v>55</v>
      </c>
      <c r="M231" t="s">
        <v>24</v>
      </c>
      <c r="N231">
        <v>41522</v>
      </c>
      <c r="O231">
        <v>1.46</v>
      </c>
      <c r="P231">
        <v>3.57</v>
      </c>
      <c r="Q231">
        <f t="shared" si="19"/>
        <v>2.11</v>
      </c>
      <c r="R231">
        <v>26</v>
      </c>
      <c r="S231">
        <f t="shared" si="15"/>
        <v>92.82</v>
      </c>
      <c r="T231">
        <v>0.04</v>
      </c>
      <c r="U231">
        <f t="shared" si="16"/>
        <v>3.7127999999999997</v>
      </c>
      <c r="V231">
        <f t="shared" si="17"/>
        <v>89.107199999999992</v>
      </c>
      <c r="W231">
        <v>4.17</v>
      </c>
      <c r="X231" s="4">
        <f t="shared" si="18"/>
        <v>93.277199999999993</v>
      </c>
    </row>
    <row r="232" spans="1:24" ht="16.5" x14ac:dyDescent="0.3">
      <c r="A232" s="24" t="s">
        <v>1086</v>
      </c>
      <c r="B232" s="25">
        <v>41521</v>
      </c>
      <c r="C232" s="26" t="s">
        <v>471</v>
      </c>
      <c r="D232" s="26" t="s">
        <v>249</v>
      </c>
      <c r="E232" s="26" t="s">
        <v>16</v>
      </c>
      <c r="F232" s="26" t="s">
        <v>17</v>
      </c>
      <c r="G232" s="26" t="s">
        <v>39</v>
      </c>
      <c r="H232" s="26" t="s">
        <v>89</v>
      </c>
      <c r="I232" s="26" t="s">
        <v>49</v>
      </c>
      <c r="J232" s="26" t="s">
        <v>314</v>
      </c>
      <c r="K232" s="26" t="s">
        <v>29</v>
      </c>
      <c r="L232" s="26" t="s">
        <v>30</v>
      </c>
      <c r="M232" s="26" t="s">
        <v>86</v>
      </c>
      <c r="N232" s="25">
        <v>41523</v>
      </c>
      <c r="O232" s="27">
        <v>3.32</v>
      </c>
      <c r="P232" s="27">
        <v>5.18</v>
      </c>
      <c r="Q232" s="27">
        <f t="shared" si="19"/>
        <v>1.8599999999999999</v>
      </c>
      <c r="R232" s="28">
        <v>37</v>
      </c>
      <c r="S232" s="27">
        <f t="shared" si="15"/>
        <v>191.66</v>
      </c>
      <c r="T232" s="29">
        <v>7.0000000000000007E-2</v>
      </c>
      <c r="U232" s="30">
        <f t="shared" si="16"/>
        <v>13.416200000000002</v>
      </c>
      <c r="V232" s="30">
        <f t="shared" si="17"/>
        <v>178.24379999999999</v>
      </c>
      <c r="W232" s="27">
        <v>2.04</v>
      </c>
      <c r="X232" s="4">
        <f t="shared" si="18"/>
        <v>180.28379999999999</v>
      </c>
    </row>
    <row r="233" spans="1:24" ht="16.5" x14ac:dyDescent="0.3">
      <c r="A233" t="s">
        <v>1087</v>
      </c>
      <c r="B233">
        <v>41521</v>
      </c>
      <c r="C233" t="s">
        <v>814</v>
      </c>
      <c r="D233" t="s">
        <v>96</v>
      </c>
      <c r="E233" t="s">
        <v>33</v>
      </c>
      <c r="F233" t="s">
        <v>34</v>
      </c>
      <c r="G233" t="s">
        <v>47</v>
      </c>
      <c r="H233" t="s">
        <v>53</v>
      </c>
      <c r="I233" t="s">
        <v>20</v>
      </c>
      <c r="J233" t="s">
        <v>225</v>
      </c>
      <c r="K233" t="s">
        <v>29</v>
      </c>
      <c r="L233" t="s">
        <v>23</v>
      </c>
      <c r="M233" t="s">
        <v>24</v>
      </c>
      <c r="N233">
        <v>41526</v>
      </c>
      <c r="O233">
        <v>3.84</v>
      </c>
      <c r="P233">
        <v>6.3</v>
      </c>
      <c r="Q233">
        <f t="shared" si="19"/>
        <v>2.46</v>
      </c>
      <c r="R233">
        <v>39</v>
      </c>
      <c r="S233">
        <f t="shared" si="15"/>
        <v>245.7</v>
      </c>
      <c r="T233">
        <v>0.1</v>
      </c>
      <c r="U233">
        <f t="shared" si="16"/>
        <v>24.57</v>
      </c>
      <c r="V233">
        <f t="shared" si="17"/>
        <v>221.13</v>
      </c>
      <c r="W233">
        <v>0.5</v>
      </c>
      <c r="X233" s="4">
        <f t="shared" si="18"/>
        <v>221.63</v>
      </c>
    </row>
    <row r="234" spans="1:24" ht="16.5" x14ac:dyDescent="0.3">
      <c r="A234" s="24" t="s">
        <v>1088</v>
      </c>
      <c r="B234" s="25">
        <v>41526</v>
      </c>
      <c r="C234" s="26" t="s">
        <v>713</v>
      </c>
      <c r="D234" s="26" t="s">
        <v>182</v>
      </c>
      <c r="E234" s="26" t="s">
        <v>33</v>
      </c>
      <c r="F234" s="26" t="s">
        <v>34</v>
      </c>
      <c r="G234" s="26" t="s">
        <v>47</v>
      </c>
      <c r="H234" s="26" t="s">
        <v>150</v>
      </c>
      <c r="I234" s="26" t="s">
        <v>49</v>
      </c>
      <c r="J234" s="26" t="s">
        <v>177</v>
      </c>
      <c r="K234" s="26" t="s">
        <v>29</v>
      </c>
      <c r="L234" s="26" t="s">
        <v>23</v>
      </c>
      <c r="M234" s="26" t="s">
        <v>24</v>
      </c>
      <c r="N234" s="25">
        <v>41527</v>
      </c>
      <c r="O234" s="27">
        <v>1.94</v>
      </c>
      <c r="P234" s="27">
        <v>3.08</v>
      </c>
      <c r="Q234" s="27">
        <f t="shared" si="19"/>
        <v>1.1400000000000001</v>
      </c>
      <c r="R234" s="28">
        <v>24</v>
      </c>
      <c r="S234" s="27">
        <f t="shared" si="15"/>
        <v>73.92</v>
      </c>
      <c r="T234" s="29">
        <v>0.04</v>
      </c>
      <c r="U234" s="30">
        <f t="shared" si="16"/>
        <v>2.9568000000000003</v>
      </c>
      <c r="V234" s="30">
        <f t="shared" si="17"/>
        <v>70.963200000000001</v>
      </c>
      <c r="W234" s="27">
        <v>0.99</v>
      </c>
      <c r="X234" s="4">
        <f t="shared" si="18"/>
        <v>71.953199999999995</v>
      </c>
    </row>
    <row r="235" spans="1:24" ht="16.5" x14ac:dyDescent="0.3">
      <c r="A235" t="s">
        <v>1089</v>
      </c>
      <c r="B235">
        <v>41527</v>
      </c>
      <c r="C235" t="s">
        <v>547</v>
      </c>
      <c r="D235" t="s">
        <v>548</v>
      </c>
      <c r="E235" t="s">
        <v>33</v>
      </c>
      <c r="F235" t="s">
        <v>34</v>
      </c>
      <c r="G235" t="s">
        <v>47</v>
      </c>
      <c r="H235" t="s">
        <v>40</v>
      </c>
      <c r="I235" t="s">
        <v>49</v>
      </c>
      <c r="J235" t="s">
        <v>628</v>
      </c>
      <c r="K235" t="s">
        <v>29</v>
      </c>
      <c r="L235" t="s">
        <v>30</v>
      </c>
      <c r="M235" t="s">
        <v>24</v>
      </c>
      <c r="N235">
        <v>41529</v>
      </c>
      <c r="O235">
        <v>1.76</v>
      </c>
      <c r="P235">
        <v>3.38</v>
      </c>
      <c r="Q235">
        <f t="shared" si="19"/>
        <v>1.6199999999999999</v>
      </c>
      <c r="R235">
        <v>27</v>
      </c>
      <c r="S235">
        <f t="shared" si="15"/>
        <v>91.259999999999991</v>
      </c>
      <c r="T235">
        <v>0.08</v>
      </c>
      <c r="U235">
        <f t="shared" si="16"/>
        <v>7.3007999999999997</v>
      </c>
      <c r="V235">
        <f t="shared" si="17"/>
        <v>83.959199999999996</v>
      </c>
      <c r="W235">
        <v>0.85</v>
      </c>
      <c r="X235" s="4">
        <f t="shared" si="18"/>
        <v>84.80919999999999</v>
      </c>
    </row>
    <row r="236" spans="1:24" ht="16.5" x14ac:dyDescent="0.3">
      <c r="A236" s="24" t="s">
        <v>1090</v>
      </c>
      <c r="B236" s="25">
        <v>41529</v>
      </c>
      <c r="C236" s="26" t="s">
        <v>812</v>
      </c>
      <c r="D236" s="26" t="s">
        <v>102</v>
      </c>
      <c r="E236" s="26" t="s">
        <v>33</v>
      </c>
      <c r="F236" s="26" t="s">
        <v>34</v>
      </c>
      <c r="G236" s="26" t="s">
        <v>39</v>
      </c>
      <c r="H236" s="26" t="s">
        <v>53</v>
      </c>
      <c r="I236" s="26" t="s">
        <v>63</v>
      </c>
      <c r="J236" s="26" t="s">
        <v>245</v>
      </c>
      <c r="K236" s="26" t="s">
        <v>29</v>
      </c>
      <c r="L236" s="26" t="s">
        <v>23</v>
      </c>
      <c r="M236" s="26" t="s">
        <v>24</v>
      </c>
      <c r="N236" s="25">
        <v>41531</v>
      </c>
      <c r="O236" s="27">
        <v>4.46</v>
      </c>
      <c r="P236" s="27">
        <v>10.89</v>
      </c>
      <c r="Q236" s="27">
        <f t="shared" si="19"/>
        <v>6.4300000000000006</v>
      </c>
      <c r="R236" s="28">
        <v>37</v>
      </c>
      <c r="S236" s="27">
        <f t="shared" si="15"/>
        <v>402.93</v>
      </c>
      <c r="T236" s="29">
        <v>0.1</v>
      </c>
      <c r="U236" s="30">
        <f t="shared" si="16"/>
        <v>40.293000000000006</v>
      </c>
      <c r="V236" s="30">
        <f t="shared" si="17"/>
        <v>362.637</v>
      </c>
      <c r="W236" s="27">
        <v>4.5</v>
      </c>
      <c r="X236" s="4">
        <f t="shared" si="18"/>
        <v>367.137</v>
      </c>
    </row>
    <row r="237" spans="1:24" ht="16.5" x14ac:dyDescent="0.3">
      <c r="A237" t="s">
        <v>1091</v>
      </c>
      <c r="B237">
        <v>41529</v>
      </c>
      <c r="C237" t="s">
        <v>681</v>
      </c>
      <c r="D237" t="s">
        <v>173</v>
      </c>
      <c r="E237" t="s">
        <v>33</v>
      </c>
      <c r="F237" t="s">
        <v>34</v>
      </c>
      <c r="G237" t="s">
        <v>26</v>
      </c>
      <c r="H237" t="s">
        <v>99</v>
      </c>
      <c r="I237" t="s">
        <v>49</v>
      </c>
      <c r="J237" t="s">
        <v>657</v>
      </c>
      <c r="K237" t="s">
        <v>29</v>
      </c>
      <c r="L237" t="s">
        <v>23</v>
      </c>
      <c r="M237" t="s">
        <v>24</v>
      </c>
      <c r="N237">
        <v>41532</v>
      </c>
      <c r="O237">
        <v>4.8899999999999997</v>
      </c>
      <c r="P237">
        <v>7.64</v>
      </c>
      <c r="Q237">
        <f t="shared" si="19"/>
        <v>2.75</v>
      </c>
      <c r="R237">
        <v>44</v>
      </c>
      <c r="S237">
        <f t="shared" si="15"/>
        <v>336.15999999999997</v>
      </c>
      <c r="T237">
        <v>0.01</v>
      </c>
      <c r="U237">
        <f t="shared" si="16"/>
        <v>3.3615999999999997</v>
      </c>
      <c r="V237">
        <f t="shared" si="17"/>
        <v>332.79839999999996</v>
      </c>
      <c r="W237">
        <v>1.39</v>
      </c>
      <c r="X237" s="4">
        <f t="shared" si="18"/>
        <v>334.18839999999994</v>
      </c>
    </row>
    <row r="238" spans="1:24" ht="16.5" x14ac:dyDescent="0.3">
      <c r="A238" s="24" t="s">
        <v>1092</v>
      </c>
      <c r="B238" s="25">
        <v>41529</v>
      </c>
      <c r="C238" s="26" t="s">
        <v>813</v>
      </c>
      <c r="D238" s="26" t="s">
        <v>149</v>
      </c>
      <c r="E238" s="26" t="s">
        <v>33</v>
      </c>
      <c r="F238" s="26" t="s">
        <v>34</v>
      </c>
      <c r="G238" s="26" t="s">
        <v>47</v>
      </c>
      <c r="H238" s="26" t="s">
        <v>150</v>
      </c>
      <c r="I238" s="26" t="s">
        <v>27</v>
      </c>
      <c r="J238" s="26" t="s">
        <v>563</v>
      </c>
      <c r="K238" s="26" t="s">
        <v>22</v>
      </c>
      <c r="L238" s="26" t="s">
        <v>23</v>
      </c>
      <c r="M238" s="26" t="s">
        <v>24</v>
      </c>
      <c r="N238" s="25">
        <v>41531</v>
      </c>
      <c r="O238" s="27">
        <v>42.11</v>
      </c>
      <c r="P238" s="27">
        <v>80.98</v>
      </c>
      <c r="Q238" s="27">
        <f t="shared" si="19"/>
        <v>38.870000000000005</v>
      </c>
      <c r="R238" s="28">
        <v>34</v>
      </c>
      <c r="S238" s="27">
        <f t="shared" si="15"/>
        <v>2753.32</v>
      </c>
      <c r="T238" s="29">
        <v>7.0000000000000007E-2</v>
      </c>
      <c r="U238" s="30">
        <f t="shared" si="16"/>
        <v>192.73240000000004</v>
      </c>
      <c r="V238" s="30">
        <f t="shared" si="17"/>
        <v>2560.5876000000003</v>
      </c>
      <c r="W238" s="27">
        <v>7.18</v>
      </c>
      <c r="X238" s="4">
        <f t="shared" si="18"/>
        <v>2567.7676000000001</v>
      </c>
    </row>
    <row r="239" spans="1:24" ht="16.5" x14ac:dyDescent="0.3">
      <c r="A239" t="s">
        <v>1093</v>
      </c>
      <c r="B239">
        <v>41531</v>
      </c>
      <c r="C239" t="s">
        <v>319</v>
      </c>
      <c r="D239" t="s">
        <v>120</v>
      </c>
      <c r="E239" t="s">
        <v>33</v>
      </c>
      <c r="F239" t="s">
        <v>34</v>
      </c>
      <c r="G239" t="s">
        <v>18</v>
      </c>
      <c r="H239" t="s">
        <v>121</v>
      </c>
      <c r="I239" t="s">
        <v>20</v>
      </c>
      <c r="J239" t="s">
        <v>230</v>
      </c>
      <c r="K239" t="s">
        <v>29</v>
      </c>
      <c r="L239" t="s">
        <v>55</v>
      </c>
      <c r="M239" t="s">
        <v>86</v>
      </c>
      <c r="N239">
        <v>41535</v>
      </c>
      <c r="O239">
        <v>2.5</v>
      </c>
      <c r="P239">
        <v>5.68</v>
      </c>
      <c r="Q239">
        <f t="shared" si="19"/>
        <v>3.1799999999999997</v>
      </c>
      <c r="R239">
        <v>46</v>
      </c>
      <c r="S239">
        <f t="shared" si="15"/>
        <v>261.27999999999997</v>
      </c>
      <c r="T239">
        <v>0.1</v>
      </c>
      <c r="U239">
        <f t="shared" si="16"/>
        <v>26.128</v>
      </c>
      <c r="V239">
        <f t="shared" si="17"/>
        <v>235.15199999999999</v>
      </c>
      <c r="W239">
        <v>3.6</v>
      </c>
      <c r="X239" s="4">
        <f t="shared" si="18"/>
        <v>238.75199999999998</v>
      </c>
    </row>
    <row r="240" spans="1:24" ht="16.5" x14ac:dyDescent="0.3">
      <c r="A240" s="24" t="s">
        <v>1094</v>
      </c>
      <c r="B240" s="25">
        <v>41534</v>
      </c>
      <c r="C240" s="26" t="s">
        <v>811</v>
      </c>
      <c r="D240" s="26" t="s">
        <v>135</v>
      </c>
      <c r="E240" s="26" t="s">
        <v>33</v>
      </c>
      <c r="F240" s="26" t="s">
        <v>34</v>
      </c>
      <c r="G240" s="26" t="s">
        <v>47</v>
      </c>
      <c r="H240" s="26" t="s">
        <v>48</v>
      </c>
      <c r="I240" s="26" t="s">
        <v>41</v>
      </c>
      <c r="J240" s="26" t="s">
        <v>69</v>
      </c>
      <c r="K240" s="26" t="s">
        <v>29</v>
      </c>
      <c r="L240" s="26" t="s">
        <v>23</v>
      </c>
      <c r="M240" s="26" t="s">
        <v>24</v>
      </c>
      <c r="N240" s="25">
        <v>41536</v>
      </c>
      <c r="O240" s="27">
        <v>3.5</v>
      </c>
      <c r="P240" s="27">
        <v>5.74</v>
      </c>
      <c r="Q240" s="27">
        <f t="shared" si="19"/>
        <v>2.2400000000000002</v>
      </c>
      <c r="R240" s="28">
        <v>3</v>
      </c>
      <c r="S240" s="27">
        <f t="shared" si="15"/>
        <v>17.22</v>
      </c>
      <c r="T240" s="29">
        <v>0.08</v>
      </c>
      <c r="U240" s="30">
        <f t="shared" si="16"/>
        <v>1.3775999999999999</v>
      </c>
      <c r="V240" s="30">
        <f t="shared" si="17"/>
        <v>15.8424</v>
      </c>
      <c r="W240" s="27">
        <v>5.01</v>
      </c>
      <c r="X240" s="4">
        <f t="shared" si="18"/>
        <v>20.852399999999999</v>
      </c>
    </row>
    <row r="241" spans="1:24" ht="16.5" x14ac:dyDescent="0.3">
      <c r="A241" t="s">
        <v>1095</v>
      </c>
      <c r="B241">
        <v>41535</v>
      </c>
      <c r="C241" t="s">
        <v>790</v>
      </c>
      <c r="D241" t="s">
        <v>127</v>
      </c>
      <c r="E241" t="s">
        <v>33</v>
      </c>
      <c r="F241" t="s">
        <v>34</v>
      </c>
      <c r="G241" t="s">
        <v>18</v>
      </c>
      <c r="H241" t="s">
        <v>76</v>
      </c>
      <c r="I241" t="s">
        <v>20</v>
      </c>
      <c r="J241" t="s">
        <v>285</v>
      </c>
      <c r="K241" t="s">
        <v>29</v>
      </c>
      <c r="L241" t="s">
        <v>23</v>
      </c>
      <c r="M241" t="s">
        <v>86</v>
      </c>
      <c r="N241">
        <v>41542</v>
      </c>
      <c r="O241">
        <v>13.88</v>
      </c>
      <c r="P241">
        <v>22.38</v>
      </c>
      <c r="Q241">
        <f t="shared" si="19"/>
        <v>8.4999999999999982</v>
      </c>
      <c r="R241">
        <v>16</v>
      </c>
      <c r="S241">
        <f t="shared" si="15"/>
        <v>358.08</v>
      </c>
      <c r="T241">
        <v>0</v>
      </c>
      <c r="U241">
        <f t="shared" si="16"/>
        <v>0</v>
      </c>
      <c r="V241">
        <f t="shared" si="17"/>
        <v>358.08</v>
      </c>
      <c r="W241">
        <v>15.1</v>
      </c>
      <c r="X241" s="4">
        <f t="shared" si="18"/>
        <v>373.18</v>
      </c>
    </row>
    <row r="242" spans="1:24" ht="16.5" x14ac:dyDescent="0.3">
      <c r="A242" s="24" t="s">
        <v>1096</v>
      </c>
      <c r="B242" s="25">
        <v>41537</v>
      </c>
      <c r="C242" s="26" t="s">
        <v>810</v>
      </c>
      <c r="D242" s="26" t="s">
        <v>138</v>
      </c>
      <c r="E242" s="26" t="s">
        <v>33</v>
      </c>
      <c r="F242" s="26" t="s">
        <v>34</v>
      </c>
      <c r="G242" s="26" t="s">
        <v>47</v>
      </c>
      <c r="H242" s="26" t="s">
        <v>139</v>
      </c>
      <c r="I242" s="26" t="s">
        <v>41</v>
      </c>
      <c r="J242" s="26" t="s">
        <v>505</v>
      </c>
      <c r="K242" s="26" t="s">
        <v>29</v>
      </c>
      <c r="L242" s="26" t="s">
        <v>23</v>
      </c>
      <c r="M242" s="26" t="s">
        <v>24</v>
      </c>
      <c r="N242" s="25">
        <v>41538</v>
      </c>
      <c r="O242" s="27">
        <v>36.020000000000003</v>
      </c>
      <c r="P242" s="27">
        <v>58.1</v>
      </c>
      <c r="Q242" s="27">
        <f t="shared" si="19"/>
        <v>22.08</v>
      </c>
      <c r="R242" s="28">
        <v>7</v>
      </c>
      <c r="S242" s="27">
        <f t="shared" si="15"/>
        <v>406.7</v>
      </c>
      <c r="T242" s="29">
        <v>0.1</v>
      </c>
      <c r="U242" s="30">
        <f t="shared" si="16"/>
        <v>40.67</v>
      </c>
      <c r="V242" s="30">
        <f t="shared" si="17"/>
        <v>366.03</v>
      </c>
      <c r="W242" s="27">
        <v>1.49</v>
      </c>
      <c r="X242" s="4">
        <f t="shared" si="18"/>
        <v>367.52</v>
      </c>
    </row>
    <row r="243" spans="1:24" ht="16.5" x14ac:dyDescent="0.3">
      <c r="A243" t="s">
        <v>1097</v>
      </c>
      <c r="B243">
        <v>41539</v>
      </c>
      <c r="C243" t="s">
        <v>809</v>
      </c>
      <c r="D243" t="s">
        <v>46</v>
      </c>
      <c r="E243" t="s">
        <v>33</v>
      </c>
      <c r="F243" t="s">
        <v>34</v>
      </c>
      <c r="G243" t="s">
        <v>18</v>
      </c>
      <c r="H243" t="s">
        <v>48</v>
      </c>
      <c r="I243" t="s">
        <v>63</v>
      </c>
      <c r="J243" t="s">
        <v>136</v>
      </c>
      <c r="K243" t="s">
        <v>29</v>
      </c>
      <c r="L243" t="s">
        <v>55</v>
      </c>
      <c r="M243" t="s">
        <v>24</v>
      </c>
      <c r="N243">
        <v>41541</v>
      </c>
      <c r="O243">
        <v>0.94</v>
      </c>
      <c r="P243">
        <v>2.08</v>
      </c>
      <c r="Q243">
        <f t="shared" si="19"/>
        <v>1.1400000000000001</v>
      </c>
      <c r="R243">
        <v>43</v>
      </c>
      <c r="S243">
        <f t="shared" si="15"/>
        <v>89.44</v>
      </c>
      <c r="T243">
        <v>0.05</v>
      </c>
      <c r="U243">
        <f t="shared" si="16"/>
        <v>4.4720000000000004</v>
      </c>
      <c r="V243">
        <f t="shared" si="17"/>
        <v>84.968000000000004</v>
      </c>
      <c r="W243">
        <v>2.56</v>
      </c>
      <c r="X243" s="4">
        <f t="shared" si="18"/>
        <v>87.528000000000006</v>
      </c>
    </row>
    <row r="244" spans="1:24" ht="16.5" x14ac:dyDescent="0.3">
      <c r="A244" s="24" t="s">
        <v>1098</v>
      </c>
      <c r="B244" s="25">
        <v>41540</v>
      </c>
      <c r="C244" s="26" t="s">
        <v>808</v>
      </c>
      <c r="D244" s="26" t="s">
        <v>664</v>
      </c>
      <c r="E244" s="26" t="s">
        <v>33</v>
      </c>
      <c r="F244" s="26" t="s">
        <v>34</v>
      </c>
      <c r="G244" s="26" t="s">
        <v>26</v>
      </c>
      <c r="H244" s="26" t="s">
        <v>35</v>
      </c>
      <c r="I244" s="26" t="s">
        <v>20</v>
      </c>
      <c r="J244" s="26" t="s">
        <v>237</v>
      </c>
      <c r="K244" s="26" t="s">
        <v>22</v>
      </c>
      <c r="L244" s="26" t="s">
        <v>82</v>
      </c>
      <c r="M244" s="26" t="s">
        <v>24</v>
      </c>
      <c r="N244" s="25">
        <v>41547</v>
      </c>
      <c r="O244" s="27">
        <v>9.91</v>
      </c>
      <c r="P244" s="27">
        <v>15.99</v>
      </c>
      <c r="Q244" s="27">
        <f t="shared" si="19"/>
        <v>6.08</v>
      </c>
      <c r="R244" s="28">
        <v>27</v>
      </c>
      <c r="S244" s="27">
        <f t="shared" si="15"/>
        <v>431.73</v>
      </c>
      <c r="T244" s="29">
        <v>0.01</v>
      </c>
      <c r="U244" s="30">
        <f t="shared" si="16"/>
        <v>4.3173000000000004</v>
      </c>
      <c r="V244" s="30">
        <f t="shared" si="17"/>
        <v>427.41270000000003</v>
      </c>
      <c r="W244" s="27">
        <v>11.28</v>
      </c>
      <c r="X244" s="4">
        <f t="shared" si="18"/>
        <v>438.6927</v>
      </c>
    </row>
    <row r="245" spans="1:24" ht="16.5" x14ac:dyDescent="0.3">
      <c r="A245" t="s">
        <v>1099</v>
      </c>
      <c r="B245">
        <v>41543</v>
      </c>
      <c r="C245" t="s">
        <v>477</v>
      </c>
      <c r="D245" t="s">
        <v>112</v>
      </c>
      <c r="E245" t="s">
        <v>33</v>
      </c>
      <c r="F245" t="s">
        <v>34</v>
      </c>
      <c r="G245" t="s">
        <v>18</v>
      </c>
      <c r="H245" t="s">
        <v>48</v>
      </c>
      <c r="I245" t="s">
        <v>27</v>
      </c>
      <c r="J245" t="s">
        <v>314</v>
      </c>
      <c r="K245" t="s">
        <v>29</v>
      </c>
      <c r="L245" t="s">
        <v>30</v>
      </c>
      <c r="M245" t="s">
        <v>24</v>
      </c>
      <c r="N245">
        <v>41545</v>
      </c>
      <c r="O245">
        <v>3.32</v>
      </c>
      <c r="P245">
        <v>5.18</v>
      </c>
      <c r="Q245">
        <f t="shared" si="19"/>
        <v>1.8599999999999999</v>
      </c>
      <c r="R245">
        <v>23</v>
      </c>
      <c r="S245">
        <f t="shared" si="15"/>
        <v>119.13999999999999</v>
      </c>
      <c r="T245">
        <v>0.05</v>
      </c>
      <c r="U245">
        <f t="shared" si="16"/>
        <v>5.9569999999999999</v>
      </c>
      <c r="V245">
        <f t="shared" si="17"/>
        <v>113.18299999999999</v>
      </c>
      <c r="W245">
        <v>2.04</v>
      </c>
      <c r="X245" s="4">
        <f t="shared" si="18"/>
        <v>115.223</v>
      </c>
    </row>
    <row r="246" spans="1:24" ht="16.5" x14ac:dyDescent="0.3">
      <c r="A246" s="24" t="s">
        <v>1100</v>
      </c>
      <c r="B246" s="25">
        <v>41543</v>
      </c>
      <c r="C246" s="26" t="s">
        <v>350</v>
      </c>
      <c r="D246" s="26" t="s">
        <v>244</v>
      </c>
      <c r="E246" s="26" t="s">
        <v>16</v>
      </c>
      <c r="F246" s="26" t="s">
        <v>17</v>
      </c>
      <c r="G246" s="26" t="s">
        <v>18</v>
      </c>
      <c r="H246" s="26" t="s">
        <v>19</v>
      </c>
      <c r="I246" s="26" t="s">
        <v>41</v>
      </c>
      <c r="J246" s="26" t="s">
        <v>164</v>
      </c>
      <c r="K246" s="26" t="s">
        <v>29</v>
      </c>
      <c r="L246" s="26" t="s">
        <v>23</v>
      </c>
      <c r="M246" s="26" t="s">
        <v>24</v>
      </c>
      <c r="N246" s="25">
        <v>41545</v>
      </c>
      <c r="O246" s="27">
        <v>14.95</v>
      </c>
      <c r="P246" s="27">
        <v>34.76</v>
      </c>
      <c r="Q246" s="27">
        <f t="shared" si="19"/>
        <v>19.809999999999999</v>
      </c>
      <c r="R246" s="28">
        <v>15</v>
      </c>
      <c r="S246" s="27">
        <f t="shared" si="15"/>
        <v>521.4</v>
      </c>
      <c r="T246" s="29">
        <v>0.09</v>
      </c>
      <c r="U246" s="30">
        <f t="shared" si="16"/>
        <v>46.925999999999995</v>
      </c>
      <c r="V246" s="30">
        <f t="shared" si="17"/>
        <v>474.47399999999999</v>
      </c>
      <c r="W246" s="27">
        <v>8.2200000000000006</v>
      </c>
      <c r="X246" s="4">
        <f t="shared" si="18"/>
        <v>482.69400000000002</v>
      </c>
    </row>
    <row r="247" spans="1:24" ht="16.5" x14ac:dyDescent="0.3">
      <c r="A247" t="s">
        <v>1101</v>
      </c>
      <c r="B247">
        <v>41544</v>
      </c>
      <c r="C247" t="s">
        <v>807</v>
      </c>
      <c r="D247" t="s">
        <v>578</v>
      </c>
      <c r="E247" t="s">
        <v>33</v>
      </c>
      <c r="F247" t="s">
        <v>34</v>
      </c>
      <c r="G247" t="s">
        <v>47</v>
      </c>
      <c r="H247" t="s">
        <v>40</v>
      </c>
      <c r="I247" t="s">
        <v>20</v>
      </c>
      <c r="J247" t="s">
        <v>685</v>
      </c>
      <c r="K247" t="s">
        <v>29</v>
      </c>
      <c r="L247" t="s">
        <v>23</v>
      </c>
      <c r="M247" t="s">
        <v>24</v>
      </c>
      <c r="N247">
        <v>41549</v>
      </c>
      <c r="O247">
        <v>22.18</v>
      </c>
      <c r="P247">
        <v>54.1</v>
      </c>
      <c r="Q247">
        <f t="shared" si="19"/>
        <v>31.92</v>
      </c>
      <c r="R247">
        <v>19</v>
      </c>
      <c r="S247">
        <f t="shared" si="15"/>
        <v>1027.9000000000001</v>
      </c>
      <c r="T247">
        <v>0.1</v>
      </c>
      <c r="U247">
        <f t="shared" si="16"/>
        <v>102.79000000000002</v>
      </c>
      <c r="V247">
        <f t="shared" si="17"/>
        <v>925.11000000000013</v>
      </c>
      <c r="W247">
        <v>19.989999999999998</v>
      </c>
      <c r="X247" s="4">
        <f t="shared" si="18"/>
        <v>945.10000000000014</v>
      </c>
    </row>
    <row r="248" spans="1:24" ht="16.5" x14ac:dyDescent="0.3">
      <c r="A248" s="24" t="s">
        <v>1102</v>
      </c>
      <c r="B248" s="25">
        <v>41547</v>
      </c>
      <c r="C248" s="26" t="s">
        <v>573</v>
      </c>
      <c r="D248" s="26" t="s">
        <v>267</v>
      </c>
      <c r="E248" s="26" t="s">
        <v>33</v>
      </c>
      <c r="F248" s="26" t="s">
        <v>34</v>
      </c>
      <c r="G248" s="26" t="s">
        <v>47</v>
      </c>
      <c r="H248" s="26" t="s">
        <v>40</v>
      </c>
      <c r="I248" s="26" t="s">
        <v>49</v>
      </c>
      <c r="J248" s="26" t="s">
        <v>314</v>
      </c>
      <c r="K248" s="26" t="s">
        <v>29</v>
      </c>
      <c r="L248" s="26" t="s">
        <v>30</v>
      </c>
      <c r="M248" s="26" t="s">
        <v>24</v>
      </c>
      <c r="N248" s="25">
        <v>41549</v>
      </c>
      <c r="O248" s="27">
        <v>3.32</v>
      </c>
      <c r="P248" s="27">
        <v>5.18</v>
      </c>
      <c r="Q248" s="27">
        <f t="shared" si="19"/>
        <v>1.8599999999999999</v>
      </c>
      <c r="R248" s="28">
        <v>10</v>
      </c>
      <c r="S248" s="27">
        <f t="shared" si="15"/>
        <v>51.8</v>
      </c>
      <c r="T248" s="29">
        <v>0.01</v>
      </c>
      <c r="U248" s="30">
        <f t="shared" si="16"/>
        <v>0.51800000000000002</v>
      </c>
      <c r="V248" s="30">
        <f t="shared" si="17"/>
        <v>51.281999999999996</v>
      </c>
      <c r="W248" s="27">
        <v>2.04</v>
      </c>
      <c r="X248" s="4">
        <f t="shared" si="18"/>
        <v>53.321999999999996</v>
      </c>
    </row>
    <row r="249" spans="1:24" ht="16.5" x14ac:dyDescent="0.3">
      <c r="A249" t="s">
        <v>1103</v>
      </c>
      <c r="B249">
        <v>41548</v>
      </c>
      <c r="C249" t="s">
        <v>806</v>
      </c>
      <c r="D249" t="s">
        <v>244</v>
      </c>
      <c r="E249" t="s">
        <v>16</v>
      </c>
      <c r="F249" t="s">
        <v>17</v>
      </c>
      <c r="G249" t="s">
        <v>47</v>
      </c>
      <c r="H249" t="s">
        <v>19</v>
      </c>
      <c r="I249" t="s">
        <v>27</v>
      </c>
      <c r="J249" t="s">
        <v>212</v>
      </c>
      <c r="K249" t="s">
        <v>22</v>
      </c>
      <c r="L249" t="s">
        <v>55</v>
      </c>
      <c r="M249" t="s">
        <v>86</v>
      </c>
      <c r="N249">
        <v>41549</v>
      </c>
      <c r="O249">
        <v>20.18</v>
      </c>
      <c r="P249">
        <v>35.409999999999997</v>
      </c>
      <c r="Q249">
        <f t="shared" si="19"/>
        <v>15.229999999999997</v>
      </c>
      <c r="R249">
        <v>16</v>
      </c>
      <c r="S249">
        <f t="shared" si="15"/>
        <v>566.55999999999995</v>
      </c>
      <c r="T249">
        <v>0</v>
      </c>
      <c r="U249">
        <f t="shared" si="16"/>
        <v>0</v>
      </c>
      <c r="V249">
        <f t="shared" si="17"/>
        <v>566.55999999999995</v>
      </c>
      <c r="W249">
        <v>1.99</v>
      </c>
      <c r="X249" s="4">
        <f t="shared" si="18"/>
        <v>568.54999999999995</v>
      </c>
    </row>
    <row r="250" spans="1:24" ht="16.5" x14ac:dyDescent="0.3">
      <c r="A250" s="24" t="s">
        <v>1104</v>
      </c>
      <c r="B250" s="25">
        <v>41550</v>
      </c>
      <c r="C250" s="26" t="s">
        <v>393</v>
      </c>
      <c r="D250" s="26" t="s">
        <v>149</v>
      </c>
      <c r="E250" s="26" t="s">
        <v>33</v>
      </c>
      <c r="F250" s="26" t="s">
        <v>34</v>
      </c>
      <c r="G250" s="26" t="s">
        <v>26</v>
      </c>
      <c r="H250" s="26" t="s">
        <v>150</v>
      </c>
      <c r="I250" s="26" t="s">
        <v>41</v>
      </c>
      <c r="J250" s="26" t="s">
        <v>363</v>
      </c>
      <c r="K250" s="26" t="s">
        <v>29</v>
      </c>
      <c r="L250" s="26" t="s">
        <v>30</v>
      </c>
      <c r="M250" s="26" t="s">
        <v>86</v>
      </c>
      <c r="N250" s="25">
        <v>41551</v>
      </c>
      <c r="O250" s="27">
        <v>21.56</v>
      </c>
      <c r="P250" s="27">
        <v>36.549999999999997</v>
      </c>
      <c r="Q250" s="27">
        <f t="shared" si="19"/>
        <v>14.989999999999998</v>
      </c>
      <c r="R250" s="28">
        <v>46</v>
      </c>
      <c r="S250" s="27">
        <f t="shared" si="15"/>
        <v>1681.3</v>
      </c>
      <c r="T250" s="29">
        <v>0.05</v>
      </c>
      <c r="U250" s="30">
        <f t="shared" si="16"/>
        <v>84.064999999999998</v>
      </c>
      <c r="V250" s="30">
        <f t="shared" si="17"/>
        <v>1597.2349999999999</v>
      </c>
      <c r="W250" s="27">
        <v>13.89</v>
      </c>
      <c r="X250" s="4">
        <f t="shared" si="18"/>
        <v>1611.125</v>
      </c>
    </row>
    <row r="251" spans="1:24" ht="16.5" x14ac:dyDescent="0.3">
      <c r="A251" t="s">
        <v>1105</v>
      </c>
      <c r="B251">
        <v>41551</v>
      </c>
      <c r="C251" t="s">
        <v>757</v>
      </c>
      <c r="D251" t="s">
        <v>468</v>
      </c>
      <c r="E251" t="s">
        <v>33</v>
      </c>
      <c r="F251" t="s">
        <v>34</v>
      </c>
      <c r="G251" t="s">
        <v>47</v>
      </c>
      <c r="H251" t="s">
        <v>80</v>
      </c>
      <c r="I251" t="s">
        <v>41</v>
      </c>
      <c r="J251" t="s">
        <v>345</v>
      </c>
      <c r="K251" t="s">
        <v>29</v>
      </c>
      <c r="L251" t="s">
        <v>23</v>
      </c>
      <c r="M251" t="s">
        <v>24</v>
      </c>
      <c r="N251">
        <v>41552</v>
      </c>
      <c r="O251">
        <v>178.83</v>
      </c>
      <c r="P251">
        <v>415.88</v>
      </c>
      <c r="Q251">
        <f t="shared" si="19"/>
        <v>237.04999999999998</v>
      </c>
      <c r="R251">
        <v>2</v>
      </c>
      <c r="S251">
        <f t="shared" si="15"/>
        <v>831.76</v>
      </c>
      <c r="T251">
        <v>0.08</v>
      </c>
      <c r="U251">
        <f t="shared" si="16"/>
        <v>66.540800000000004</v>
      </c>
      <c r="V251">
        <f t="shared" si="17"/>
        <v>765.2192</v>
      </c>
      <c r="W251">
        <v>11.37</v>
      </c>
      <c r="X251" s="4">
        <f t="shared" si="18"/>
        <v>776.58920000000001</v>
      </c>
    </row>
    <row r="252" spans="1:24" ht="16.5" x14ac:dyDescent="0.3">
      <c r="A252" s="24" t="s">
        <v>1106</v>
      </c>
      <c r="B252" s="25">
        <v>41552</v>
      </c>
      <c r="C252" s="26" t="s">
        <v>805</v>
      </c>
      <c r="D252" s="26" t="s">
        <v>62</v>
      </c>
      <c r="E252" s="26" t="s">
        <v>33</v>
      </c>
      <c r="F252" s="26" t="s">
        <v>34</v>
      </c>
      <c r="G252" s="26" t="s">
        <v>26</v>
      </c>
      <c r="H252" s="26" t="s">
        <v>40</v>
      </c>
      <c r="I252" s="26" t="s">
        <v>20</v>
      </c>
      <c r="J252" s="26" t="s">
        <v>454</v>
      </c>
      <c r="K252" s="26" t="s">
        <v>22</v>
      </c>
      <c r="L252" s="26" t="s">
        <v>23</v>
      </c>
      <c r="M252" s="26" t="s">
        <v>24</v>
      </c>
      <c r="N252" s="25">
        <v>41559</v>
      </c>
      <c r="O252" s="27">
        <v>41.28</v>
      </c>
      <c r="P252" s="27">
        <v>95.99</v>
      </c>
      <c r="Q252" s="27">
        <f t="shared" si="19"/>
        <v>54.709999999999994</v>
      </c>
      <c r="R252" s="28">
        <v>17</v>
      </c>
      <c r="S252" s="27">
        <f t="shared" si="15"/>
        <v>1631.83</v>
      </c>
      <c r="T252" s="29">
        <v>0.09</v>
      </c>
      <c r="U252" s="30">
        <f t="shared" si="16"/>
        <v>146.8647</v>
      </c>
      <c r="V252" s="30">
        <f t="shared" si="17"/>
        <v>1484.9652999999998</v>
      </c>
      <c r="W252" s="27">
        <v>8.99</v>
      </c>
      <c r="X252" s="4">
        <f t="shared" si="18"/>
        <v>1493.9552999999999</v>
      </c>
    </row>
    <row r="253" spans="1:24" ht="16.5" x14ac:dyDescent="0.3">
      <c r="A253" t="s">
        <v>1107</v>
      </c>
      <c r="B253">
        <v>41552</v>
      </c>
      <c r="C253" t="s">
        <v>370</v>
      </c>
      <c r="D253" t="s">
        <v>371</v>
      </c>
      <c r="E253" t="s">
        <v>33</v>
      </c>
      <c r="F253" t="s">
        <v>34</v>
      </c>
      <c r="G253" t="s">
        <v>47</v>
      </c>
      <c r="H253" t="s">
        <v>48</v>
      </c>
      <c r="I253" t="s">
        <v>27</v>
      </c>
      <c r="J253" t="s">
        <v>401</v>
      </c>
      <c r="K253" t="s">
        <v>29</v>
      </c>
      <c r="L253" t="s">
        <v>23</v>
      </c>
      <c r="M253" t="s">
        <v>24</v>
      </c>
      <c r="N253">
        <v>41554</v>
      </c>
      <c r="O253">
        <v>1.33</v>
      </c>
      <c r="P253">
        <v>2.08</v>
      </c>
      <c r="Q253">
        <f t="shared" si="19"/>
        <v>0.75</v>
      </c>
      <c r="R253">
        <v>16</v>
      </c>
      <c r="S253">
        <f t="shared" si="15"/>
        <v>33.28</v>
      </c>
      <c r="T253">
        <v>0.04</v>
      </c>
      <c r="U253">
        <f t="shared" si="16"/>
        <v>1.3312000000000002</v>
      </c>
      <c r="V253">
        <f t="shared" si="17"/>
        <v>31.948800000000002</v>
      </c>
      <c r="W253">
        <v>1.49</v>
      </c>
      <c r="X253" s="4">
        <f t="shared" si="18"/>
        <v>33.438800000000001</v>
      </c>
    </row>
    <row r="254" spans="1:24" ht="16.5" x14ac:dyDescent="0.3">
      <c r="A254" s="24" t="s">
        <v>1108</v>
      </c>
      <c r="B254" s="25">
        <v>41553</v>
      </c>
      <c r="C254" s="26" t="s">
        <v>469</v>
      </c>
      <c r="D254" s="26" t="s">
        <v>355</v>
      </c>
      <c r="E254" s="26" t="s">
        <v>33</v>
      </c>
      <c r="F254" s="26" t="s">
        <v>34</v>
      </c>
      <c r="G254" s="26" t="s">
        <v>47</v>
      </c>
      <c r="H254" s="26" t="s">
        <v>93</v>
      </c>
      <c r="I254" s="26" t="s">
        <v>27</v>
      </c>
      <c r="J254" s="26" t="s">
        <v>81</v>
      </c>
      <c r="K254" s="26" t="s">
        <v>22</v>
      </c>
      <c r="L254" s="26" t="s">
        <v>82</v>
      </c>
      <c r="M254" s="26" t="s">
        <v>24</v>
      </c>
      <c r="N254" s="25">
        <v>41554</v>
      </c>
      <c r="O254" s="27">
        <v>8.82</v>
      </c>
      <c r="P254" s="27">
        <v>20.99</v>
      </c>
      <c r="Q254" s="27">
        <f t="shared" si="19"/>
        <v>12.169999999999998</v>
      </c>
      <c r="R254" s="28">
        <v>25</v>
      </c>
      <c r="S254" s="27">
        <f t="shared" si="15"/>
        <v>524.75</v>
      </c>
      <c r="T254" s="29">
        <v>0.05</v>
      </c>
      <c r="U254" s="30">
        <f t="shared" si="16"/>
        <v>26.237500000000001</v>
      </c>
      <c r="V254" s="30">
        <f t="shared" si="17"/>
        <v>498.51249999999999</v>
      </c>
      <c r="W254" s="27">
        <v>4.8099999999999996</v>
      </c>
      <c r="X254" s="4">
        <f t="shared" si="18"/>
        <v>503.32249999999999</v>
      </c>
    </row>
    <row r="255" spans="1:24" ht="16.5" x14ac:dyDescent="0.3">
      <c r="A255" t="s">
        <v>1109</v>
      </c>
      <c r="B255">
        <v>41556</v>
      </c>
      <c r="C255" t="s">
        <v>742</v>
      </c>
      <c r="D255" t="s">
        <v>120</v>
      </c>
      <c r="E255" t="s">
        <v>33</v>
      </c>
      <c r="F255" t="s">
        <v>34</v>
      </c>
      <c r="G255" t="s">
        <v>47</v>
      </c>
      <c r="H255" t="s">
        <v>121</v>
      </c>
      <c r="I255" t="s">
        <v>27</v>
      </c>
      <c r="J255" t="s">
        <v>122</v>
      </c>
      <c r="K255" t="s">
        <v>29</v>
      </c>
      <c r="L255" t="s">
        <v>30</v>
      </c>
      <c r="M255" t="s">
        <v>24</v>
      </c>
      <c r="N255">
        <v>41558</v>
      </c>
      <c r="O255">
        <v>1.53</v>
      </c>
      <c r="P255">
        <v>2.78</v>
      </c>
      <c r="Q255">
        <f t="shared" si="19"/>
        <v>1.2499999999999998</v>
      </c>
      <c r="R255">
        <v>6</v>
      </c>
      <c r="S255">
        <f t="shared" si="15"/>
        <v>16.68</v>
      </c>
      <c r="T255">
        <v>0.01</v>
      </c>
      <c r="U255">
        <f t="shared" si="16"/>
        <v>0.1668</v>
      </c>
      <c r="V255">
        <f t="shared" si="17"/>
        <v>16.513200000000001</v>
      </c>
      <c r="W255">
        <v>1.34</v>
      </c>
      <c r="X255" s="4">
        <f t="shared" si="18"/>
        <v>17.853200000000001</v>
      </c>
    </row>
    <row r="256" spans="1:24" ht="16.5" x14ac:dyDescent="0.3">
      <c r="A256" s="24" t="s">
        <v>1110</v>
      </c>
      <c r="B256" s="25">
        <v>41558</v>
      </c>
      <c r="C256" s="26" t="s">
        <v>772</v>
      </c>
      <c r="D256" s="26" t="s">
        <v>269</v>
      </c>
      <c r="E256" s="26" t="s">
        <v>33</v>
      </c>
      <c r="F256" s="26" t="s">
        <v>34</v>
      </c>
      <c r="G256" s="26" t="s">
        <v>39</v>
      </c>
      <c r="H256" s="26" t="s">
        <v>99</v>
      </c>
      <c r="I256" s="26" t="s">
        <v>63</v>
      </c>
      <c r="J256" s="26" t="s">
        <v>353</v>
      </c>
      <c r="K256" s="26" t="s">
        <v>29</v>
      </c>
      <c r="L256" s="26" t="s">
        <v>30</v>
      </c>
      <c r="M256" s="26" t="s">
        <v>24</v>
      </c>
      <c r="N256" s="25">
        <v>41559</v>
      </c>
      <c r="O256" s="27">
        <v>1.0900000000000001</v>
      </c>
      <c r="P256" s="27">
        <v>1.68</v>
      </c>
      <c r="Q256" s="27">
        <f t="shared" si="19"/>
        <v>0.58999999999999986</v>
      </c>
      <c r="R256" s="28">
        <v>38</v>
      </c>
      <c r="S256" s="27">
        <f t="shared" si="15"/>
        <v>63.839999999999996</v>
      </c>
      <c r="T256" s="29">
        <v>7.0000000000000007E-2</v>
      </c>
      <c r="U256" s="30">
        <f t="shared" si="16"/>
        <v>4.4687999999999999</v>
      </c>
      <c r="V256" s="30">
        <f t="shared" si="17"/>
        <v>59.371199999999995</v>
      </c>
      <c r="W256" s="27">
        <v>1</v>
      </c>
      <c r="X256" s="4">
        <f t="shared" si="18"/>
        <v>60.371199999999995</v>
      </c>
    </row>
    <row r="257" spans="1:24" ht="16.5" x14ac:dyDescent="0.3">
      <c r="A257" t="s">
        <v>1111</v>
      </c>
      <c r="B257">
        <v>41567</v>
      </c>
      <c r="C257" t="s">
        <v>504</v>
      </c>
      <c r="D257" t="s">
        <v>163</v>
      </c>
      <c r="E257" t="s">
        <v>16</v>
      </c>
      <c r="F257" t="s">
        <v>17</v>
      </c>
      <c r="G257" t="s">
        <v>47</v>
      </c>
      <c r="H257" t="s">
        <v>89</v>
      </c>
      <c r="I257" t="s">
        <v>63</v>
      </c>
      <c r="J257" t="s">
        <v>160</v>
      </c>
      <c r="K257" t="s">
        <v>29</v>
      </c>
      <c r="L257" t="s">
        <v>30</v>
      </c>
      <c r="M257" t="s">
        <v>24</v>
      </c>
      <c r="N257">
        <v>41569</v>
      </c>
      <c r="O257">
        <v>1.0900000000000001</v>
      </c>
      <c r="P257">
        <v>2.6</v>
      </c>
      <c r="Q257">
        <f t="shared" si="19"/>
        <v>1.51</v>
      </c>
      <c r="R257">
        <v>36</v>
      </c>
      <c r="S257">
        <f t="shared" si="15"/>
        <v>93.600000000000009</v>
      </c>
      <c r="T257">
        <v>0</v>
      </c>
      <c r="U257">
        <f t="shared" si="16"/>
        <v>0</v>
      </c>
      <c r="V257">
        <f t="shared" si="17"/>
        <v>93.600000000000009</v>
      </c>
      <c r="W257">
        <v>2.4</v>
      </c>
      <c r="X257" s="4">
        <f t="shared" si="18"/>
        <v>96.000000000000014</v>
      </c>
    </row>
    <row r="258" spans="1:24" ht="16.5" x14ac:dyDescent="0.3">
      <c r="A258" s="24" t="s">
        <v>1112</v>
      </c>
      <c r="B258" s="25">
        <v>41567</v>
      </c>
      <c r="C258" s="26" t="s">
        <v>405</v>
      </c>
      <c r="D258" s="26" t="s">
        <v>210</v>
      </c>
      <c r="E258" s="26" t="s">
        <v>33</v>
      </c>
      <c r="F258" s="26" t="s">
        <v>34</v>
      </c>
      <c r="G258" s="26" t="s">
        <v>47</v>
      </c>
      <c r="H258" s="26" t="s">
        <v>76</v>
      </c>
      <c r="I258" s="26" t="s">
        <v>63</v>
      </c>
      <c r="J258" s="26" t="s">
        <v>44</v>
      </c>
      <c r="K258" s="26" t="s">
        <v>29</v>
      </c>
      <c r="L258" s="26" t="s">
        <v>23</v>
      </c>
      <c r="M258" s="26" t="s">
        <v>86</v>
      </c>
      <c r="N258" s="25">
        <v>41567</v>
      </c>
      <c r="O258" s="27">
        <v>1.59</v>
      </c>
      <c r="P258" s="27">
        <v>2.61</v>
      </c>
      <c r="Q258" s="27">
        <f t="shared" si="19"/>
        <v>1.0199999999999998</v>
      </c>
      <c r="R258" s="28">
        <v>1</v>
      </c>
      <c r="S258" s="27">
        <f t="shared" si="15"/>
        <v>2.61</v>
      </c>
      <c r="T258" s="29">
        <v>0.06</v>
      </c>
      <c r="U258" s="30">
        <f t="shared" si="16"/>
        <v>0.15659999999999999</v>
      </c>
      <c r="V258" s="30">
        <f t="shared" si="17"/>
        <v>2.4533999999999998</v>
      </c>
      <c r="W258" s="27">
        <v>0.5</v>
      </c>
      <c r="X258" s="4">
        <f t="shared" si="18"/>
        <v>2.9533999999999998</v>
      </c>
    </row>
    <row r="259" spans="1:24" ht="16.5" x14ac:dyDescent="0.3">
      <c r="A259" t="s">
        <v>1113</v>
      </c>
      <c r="B259">
        <v>41567</v>
      </c>
      <c r="C259" t="s">
        <v>480</v>
      </c>
      <c r="D259" t="s">
        <v>182</v>
      </c>
      <c r="E259" t="s">
        <v>33</v>
      </c>
      <c r="F259" t="s">
        <v>34</v>
      </c>
      <c r="G259" t="s">
        <v>47</v>
      </c>
      <c r="H259" t="s">
        <v>150</v>
      </c>
      <c r="I259" t="s">
        <v>27</v>
      </c>
      <c r="J259" t="s">
        <v>239</v>
      </c>
      <c r="K259" t="s">
        <v>29</v>
      </c>
      <c r="L259" t="s">
        <v>23</v>
      </c>
      <c r="M259" t="s">
        <v>24</v>
      </c>
      <c r="N259">
        <v>41568</v>
      </c>
      <c r="O259">
        <v>3.65</v>
      </c>
      <c r="P259">
        <v>5.98</v>
      </c>
      <c r="Q259">
        <f t="shared" si="19"/>
        <v>2.3300000000000005</v>
      </c>
      <c r="R259">
        <v>21</v>
      </c>
      <c r="S259">
        <f t="shared" si="15"/>
        <v>125.58000000000001</v>
      </c>
      <c r="T259">
        <v>0.02</v>
      </c>
      <c r="U259">
        <f t="shared" si="16"/>
        <v>2.5116000000000005</v>
      </c>
      <c r="V259">
        <f t="shared" si="17"/>
        <v>123.06840000000001</v>
      </c>
      <c r="W259">
        <v>1.49</v>
      </c>
      <c r="X259" s="4">
        <f t="shared" si="18"/>
        <v>124.55840000000001</v>
      </c>
    </row>
    <row r="260" spans="1:24" ht="16.5" x14ac:dyDescent="0.3">
      <c r="A260" s="24" t="s">
        <v>1114</v>
      </c>
      <c r="B260" s="25">
        <v>41568</v>
      </c>
      <c r="C260" s="26" t="s">
        <v>420</v>
      </c>
      <c r="D260" s="26" t="s">
        <v>182</v>
      </c>
      <c r="E260" s="26" t="s">
        <v>33</v>
      </c>
      <c r="F260" s="26" t="s">
        <v>34</v>
      </c>
      <c r="G260" s="26" t="s">
        <v>26</v>
      </c>
      <c r="H260" s="26" t="s">
        <v>150</v>
      </c>
      <c r="I260" s="26" t="s">
        <v>49</v>
      </c>
      <c r="J260" s="26" t="s">
        <v>239</v>
      </c>
      <c r="K260" s="26" t="s">
        <v>29</v>
      </c>
      <c r="L260" s="26" t="s">
        <v>23</v>
      </c>
      <c r="M260" s="26" t="s">
        <v>24</v>
      </c>
      <c r="N260" s="25">
        <v>41570</v>
      </c>
      <c r="O260" s="27">
        <v>3.65</v>
      </c>
      <c r="P260" s="27">
        <v>5.98</v>
      </c>
      <c r="Q260" s="27">
        <f t="shared" si="19"/>
        <v>2.3300000000000005</v>
      </c>
      <c r="R260" s="28">
        <v>40</v>
      </c>
      <c r="S260" s="27">
        <f t="shared" si="15"/>
        <v>239.20000000000002</v>
      </c>
      <c r="T260" s="29">
        <v>0</v>
      </c>
      <c r="U260" s="30">
        <f t="shared" si="16"/>
        <v>0</v>
      </c>
      <c r="V260" s="30">
        <f t="shared" si="17"/>
        <v>239.20000000000002</v>
      </c>
      <c r="W260" s="27">
        <v>1.49</v>
      </c>
      <c r="X260" s="4">
        <f t="shared" si="18"/>
        <v>240.69000000000003</v>
      </c>
    </row>
    <row r="261" spans="1:24" ht="16.5" x14ac:dyDescent="0.3">
      <c r="A261" t="s">
        <v>1115</v>
      </c>
      <c r="B261">
        <v>41568</v>
      </c>
      <c r="C261" t="s">
        <v>772</v>
      </c>
      <c r="D261" t="s">
        <v>269</v>
      </c>
      <c r="E261" t="s">
        <v>33</v>
      </c>
      <c r="F261" t="s">
        <v>34</v>
      </c>
      <c r="G261" t="s">
        <v>39</v>
      </c>
      <c r="H261" t="s">
        <v>99</v>
      </c>
      <c r="I261" t="s">
        <v>49</v>
      </c>
      <c r="J261" t="s">
        <v>117</v>
      </c>
      <c r="K261" t="s">
        <v>29</v>
      </c>
      <c r="L261" t="s">
        <v>23</v>
      </c>
      <c r="M261" t="s">
        <v>24</v>
      </c>
      <c r="N261">
        <v>41570</v>
      </c>
      <c r="O261">
        <v>1.18</v>
      </c>
      <c r="P261">
        <v>1.88</v>
      </c>
      <c r="Q261">
        <f t="shared" si="19"/>
        <v>0.7</v>
      </c>
      <c r="R261">
        <v>33</v>
      </c>
      <c r="S261">
        <f t="shared" ref="S261:S324" si="20">P261*R261</f>
        <v>62.04</v>
      </c>
      <c r="T261">
        <v>7.0000000000000007E-2</v>
      </c>
      <c r="U261">
        <f t="shared" ref="U261:U324" si="21">S261*T261</f>
        <v>4.3428000000000004</v>
      </c>
      <c r="V261">
        <f t="shared" ref="V261:V324" si="22">S261-U261</f>
        <v>57.697199999999995</v>
      </c>
      <c r="W261">
        <v>1.49</v>
      </c>
      <c r="X261" s="4">
        <f t="shared" ref="X261:X324" si="23">V261+W261</f>
        <v>59.187199999999997</v>
      </c>
    </row>
    <row r="262" spans="1:24" ht="16.5" x14ac:dyDescent="0.3">
      <c r="A262" s="24" t="s">
        <v>1116</v>
      </c>
      <c r="B262" s="25">
        <v>41571</v>
      </c>
      <c r="C262" s="26" t="s">
        <v>804</v>
      </c>
      <c r="D262" s="26" t="s">
        <v>311</v>
      </c>
      <c r="E262" s="26" t="s">
        <v>33</v>
      </c>
      <c r="F262" s="26" t="s">
        <v>34</v>
      </c>
      <c r="G262" s="26" t="s">
        <v>39</v>
      </c>
      <c r="H262" s="26" t="s">
        <v>72</v>
      </c>
      <c r="I262" s="26" t="s">
        <v>41</v>
      </c>
      <c r="J262" s="26" t="s">
        <v>328</v>
      </c>
      <c r="K262" s="26" t="s">
        <v>29</v>
      </c>
      <c r="L262" s="26" t="s">
        <v>23</v>
      </c>
      <c r="M262" s="26" t="s">
        <v>24</v>
      </c>
      <c r="N262" s="25">
        <v>41574</v>
      </c>
      <c r="O262" s="27">
        <v>4.53</v>
      </c>
      <c r="P262" s="27">
        <v>7.3</v>
      </c>
      <c r="Q262" s="27">
        <f t="shared" ref="Q262:Q325" si="24">P262-O262</f>
        <v>2.7699999999999996</v>
      </c>
      <c r="R262" s="28">
        <v>31</v>
      </c>
      <c r="S262" s="27">
        <f t="shared" si="20"/>
        <v>226.29999999999998</v>
      </c>
      <c r="T262" s="29">
        <v>0.03</v>
      </c>
      <c r="U262" s="30">
        <f t="shared" si="21"/>
        <v>6.7889999999999988</v>
      </c>
      <c r="V262" s="30">
        <f t="shared" si="22"/>
        <v>219.511</v>
      </c>
      <c r="W262" s="27">
        <v>7.72</v>
      </c>
      <c r="X262" s="4">
        <f t="shared" si="23"/>
        <v>227.23099999999999</v>
      </c>
    </row>
    <row r="263" spans="1:24" ht="16.5" x14ac:dyDescent="0.3">
      <c r="A263" t="s">
        <v>1117</v>
      </c>
      <c r="B263">
        <v>41572</v>
      </c>
      <c r="C263" t="s">
        <v>209</v>
      </c>
      <c r="D263" t="s">
        <v>210</v>
      </c>
      <c r="E263" t="s">
        <v>33</v>
      </c>
      <c r="F263" t="s">
        <v>34</v>
      </c>
      <c r="G263" t="s">
        <v>39</v>
      </c>
      <c r="H263" t="s">
        <v>76</v>
      </c>
      <c r="I263" t="s">
        <v>41</v>
      </c>
      <c r="J263" t="s">
        <v>202</v>
      </c>
      <c r="K263" t="s">
        <v>29</v>
      </c>
      <c r="L263" t="s">
        <v>23</v>
      </c>
      <c r="M263" t="s">
        <v>24</v>
      </c>
      <c r="N263">
        <v>41574</v>
      </c>
      <c r="O263">
        <v>11.04</v>
      </c>
      <c r="P263">
        <v>16.98</v>
      </c>
      <c r="Q263">
        <f t="shared" si="24"/>
        <v>5.9400000000000013</v>
      </c>
      <c r="R263">
        <v>27</v>
      </c>
      <c r="S263">
        <f t="shared" si="20"/>
        <v>458.46000000000004</v>
      </c>
      <c r="T263">
        <v>0.1</v>
      </c>
      <c r="U263">
        <f t="shared" si="21"/>
        <v>45.846000000000004</v>
      </c>
      <c r="V263">
        <f t="shared" si="22"/>
        <v>412.61400000000003</v>
      </c>
      <c r="W263">
        <v>12.39</v>
      </c>
      <c r="X263" s="4">
        <f t="shared" si="23"/>
        <v>425.00400000000002</v>
      </c>
    </row>
    <row r="264" spans="1:24" ht="16.5" x14ac:dyDescent="0.3">
      <c r="A264" s="24" t="s">
        <v>1118</v>
      </c>
      <c r="B264" s="25">
        <v>41573</v>
      </c>
      <c r="C264" s="26" t="s">
        <v>115</v>
      </c>
      <c r="D264" s="26" t="s">
        <v>116</v>
      </c>
      <c r="E264" s="26" t="s">
        <v>33</v>
      </c>
      <c r="F264" s="26" t="s">
        <v>34</v>
      </c>
      <c r="G264" s="26" t="s">
        <v>26</v>
      </c>
      <c r="H264" s="26" t="s">
        <v>72</v>
      </c>
      <c r="I264" s="26" t="s">
        <v>49</v>
      </c>
      <c r="J264" s="26" t="s">
        <v>186</v>
      </c>
      <c r="K264" s="26" t="s">
        <v>29</v>
      </c>
      <c r="L264" s="26" t="s">
        <v>23</v>
      </c>
      <c r="M264" s="26" t="s">
        <v>24</v>
      </c>
      <c r="N264" s="25">
        <v>41575</v>
      </c>
      <c r="O264" s="27">
        <v>3.4</v>
      </c>
      <c r="P264" s="27">
        <v>5.4</v>
      </c>
      <c r="Q264" s="27">
        <f t="shared" si="24"/>
        <v>2.0000000000000004</v>
      </c>
      <c r="R264" s="28">
        <v>47</v>
      </c>
      <c r="S264" s="27">
        <f t="shared" si="20"/>
        <v>253.8</v>
      </c>
      <c r="T264" s="29">
        <v>0.03</v>
      </c>
      <c r="U264" s="30">
        <f t="shared" si="21"/>
        <v>7.6139999999999999</v>
      </c>
      <c r="V264" s="30">
        <f t="shared" si="22"/>
        <v>246.18600000000001</v>
      </c>
      <c r="W264" s="27">
        <v>7.78</v>
      </c>
      <c r="X264" s="4">
        <f t="shared" si="23"/>
        <v>253.96600000000001</v>
      </c>
    </row>
    <row r="265" spans="1:24" ht="16.5" x14ac:dyDescent="0.3">
      <c r="A265" t="s">
        <v>1119</v>
      </c>
      <c r="B265">
        <v>41575</v>
      </c>
      <c r="C265" t="s">
        <v>437</v>
      </c>
      <c r="D265" t="s">
        <v>88</v>
      </c>
      <c r="E265" t="s">
        <v>16</v>
      </c>
      <c r="F265" t="s">
        <v>17</v>
      </c>
      <c r="G265" t="s">
        <v>47</v>
      </c>
      <c r="H265" t="s">
        <v>19</v>
      </c>
      <c r="I265" t="s">
        <v>41</v>
      </c>
      <c r="J265" t="s">
        <v>445</v>
      </c>
      <c r="K265" t="s">
        <v>22</v>
      </c>
      <c r="L265" t="s">
        <v>55</v>
      </c>
      <c r="M265" t="s">
        <v>24</v>
      </c>
      <c r="N265">
        <v>41576</v>
      </c>
      <c r="O265">
        <v>1.87</v>
      </c>
      <c r="P265">
        <v>8.1199999999999992</v>
      </c>
      <c r="Q265">
        <f t="shared" si="24"/>
        <v>6.2499999999999991</v>
      </c>
      <c r="R265">
        <v>37</v>
      </c>
      <c r="S265">
        <f t="shared" si="20"/>
        <v>300.44</v>
      </c>
      <c r="T265">
        <v>0</v>
      </c>
      <c r="U265">
        <f t="shared" si="21"/>
        <v>0</v>
      </c>
      <c r="V265">
        <f t="shared" si="22"/>
        <v>300.44</v>
      </c>
      <c r="W265">
        <v>2.83</v>
      </c>
      <c r="X265" s="4">
        <f t="shared" si="23"/>
        <v>303.27</v>
      </c>
    </row>
    <row r="266" spans="1:24" ht="16.5" x14ac:dyDescent="0.3">
      <c r="A266" s="24" t="s">
        <v>1120</v>
      </c>
      <c r="B266" s="25">
        <v>41575</v>
      </c>
      <c r="C266" s="26" t="s">
        <v>803</v>
      </c>
      <c r="D266" s="26" t="s">
        <v>538</v>
      </c>
      <c r="E266" s="26" t="s">
        <v>16</v>
      </c>
      <c r="F266" s="26" t="s">
        <v>17</v>
      </c>
      <c r="G266" s="26" t="s">
        <v>47</v>
      </c>
      <c r="H266" s="26" t="s">
        <v>19</v>
      </c>
      <c r="I266" s="26" t="s">
        <v>41</v>
      </c>
      <c r="J266" s="26" t="s">
        <v>232</v>
      </c>
      <c r="K266" s="26" t="s">
        <v>29</v>
      </c>
      <c r="L266" s="26" t="s">
        <v>55</v>
      </c>
      <c r="M266" s="26" t="s">
        <v>86</v>
      </c>
      <c r="N266" s="25">
        <v>41576</v>
      </c>
      <c r="O266" s="27">
        <v>16.8</v>
      </c>
      <c r="P266" s="27">
        <v>40.97</v>
      </c>
      <c r="Q266" s="27">
        <f t="shared" si="24"/>
        <v>24.169999999999998</v>
      </c>
      <c r="R266" s="28">
        <v>11</v>
      </c>
      <c r="S266" s="27">
        <f t="shared" si="20"/>
        <v>450.66999999999996</v>
      </c>
      <c r="T266" s="29">
        <v>0.03</v>
      </c>
      <c r="U266" s="30">
        <f t="shared" si="21"/>
        <v>13.520099999999998</v>
      </c>
      <c r="V266" s="30">
        <f t="shared" si="22"/>
        <v>437.14989999999995</v>
      </c>
      <c r="W266" s="27">
        <v>8.99</v>
      </c>
      <c r="X266" s="4">
        <f t="shared" si="23"/>
        <v>446.13989999999995</v>
      </c>
    </row>
    <row r="267" spans="1:24" ht="16.5" x14ac:dyDescent="0.3">
      <c r="A267" t="s">
        <v>1121</v>
      </c>
      <c r="B267">
        <v>41576</v>
      </c>
      <c r="C267" t="s">
        <v>91</v>
      </c>
      <c r="D267" t="s">
        <v>92</v>
      </c>
      <c r="E267" t="s">
        <v>33</v>
      </c>
      <c r="F267" t="s">
        <v>34</v>
      </c>
      <c r="G267" t="s">
        <v>18</v>
      </c>
      <c r="H267" t="s">
        <v>93</v>
      </c>
      <c r="I267" t="s">
        <v>63</v>
      </c>
      <c r="J267" t="s">
        <v>177</v>
      </c>
      <c r="K267" t="s">
        <v>29</v>
      </c>
      <c r="L267" t="s">
        <v>23</v>
      </c>
      <c r="M267" t="s">
        <v>24</v>
      </c>
      <c r="N267">
        <v>41577</v>
      </c>
      <c r="O267">
        <v>1.94</v>
      </c>
      <c r="P267">
        <v>3.08</v>
      </c>
      <c r="Q267">
        <f t="shared" si="24"/>
        <v>1.1400000000000001</v>
      </c>
      <c r="R267">
        <v>41</v>
      </c>
      <c r="S267">
        <f t="shared" si="20"/>
        <v>126.28</v>
      </c>
      <c r="T267">
        <v>0.04</v>
      </c>
      <c r="U267">
        <f t="shared" si="21"/>
        <v>5.0512000000000006</v>
      </c>
      <c r="V267">
        <f t="shared" si="22"/>
        <v>121.22880000000001</v>
      </c>
      <c r="W267">
        <v>0.99</v>
      </c>
      <c r="X267" s="4">
        <f t="shared" si="23"/>
        <v>122.2188</v>
      </c>
    </row>
    <row r="268" spans="1:24" ht="16.5" x14ac:dyDescent="0.3">
      <c r="A268" s="24" t="s">
        <v>1122</v>
      </c>
      <c r="B268" s="25">
        <v>41579</v>
      </c>
      <c r="C268" s="26" t="s">
        <v>310</v>
      </c>
      <c r="D268" s="26" t="s">
        <v>311</v>
      </c>
      <c r="E268" s="26" t="s">
        <v>33</v>
      </c>
      <c r="F268" s="26" t="s">
        <v>34</v>
      </c>
      <c r="G268" s="26" t="s">
        <v>26</v>
      </c>
      <c r="H268" s="26" t="s">
        <v>72</v>
      </c>
      <c r="I268" s="26" t="s">
        <v>63</v>
      </c>
      <c r="J268" s="26" t="s">
        <v>445</v>
      </c>
      <c r="K268" s="26" t="s">
        <v>22</v>
      </c>
      <c r="L268" s="26" t="s">
        <v>55</v>
      </c>
      <c r="M268" s="26" t="s">
        <v>24</v>
      </c>
      <c r="N268" s="25">
        <v>41580</v>
      </c>
      <c r="O268" s="27">
        <v>1.87</v>
      </c>
      <c r="P268" s="27">
        <v>8.1199999999999992</v>
      </c>
      <c r="Q268" s="27">
        <f t="shared" si="24"/>
        <v>6.2499999999999991</v>
      </c>
      <c r="R268" s="28">
        <v>16</v>
      </c>
      <c r="S268" s="27">
        <f t="shared" si="20"/>
        <v>129.91999999999999</v>
      </c>
      <c r="T268" s="29">
        <v>0.03</v>
      </c>
      <c r="U268" s="30">
        <f t="shared" si="21"/>
        <v>3.8975999999999993</v>
      </c>
      <c r="V268" s="30">
        <f t="shared" si="22"/>
        <v>126.02239999999999</v>
      </c>
      <c r="W268" s="27">
        <v>2.83</v>
      </c>
      <c r="X268" s="4">
        <f t="shared" si="23"/>
        <v>128.85239999999999</v>
      </c>
    </row>
    <row r="269" spans="1:24" ht="16.5" x14ac:dyDescent="0.3">
      <c r="A269" t="s">
        <v>1123</v>
      </c>
      <c r="B269">
        <v>41580</v>
      </c>
      <c r="C269" t="s">
        <v>802</v>
      </c>
      <c r="D269" t="s">
        <v>538</v>
      </c>
      <c r="E269" t="s">
        <v>16</v>
      </c>
      <c r="F269" t="s">
        <v>17</v>
      </c>
      <c r="G269" t="s">
        <v>18</v>
      </c>
      <c r="H269" t="s">
        <v>89</v>
      </c>
      <c r="I269" t="s">
        <v>27</v>
      </c>
      <c r="J269" t="s">
        <v>328</v>
      </c>
      <c r="K269" t="s">
        <v>29</v>
      </c>
      <c r="L269" t="s">
        <v>23</v>
      </c>
      <c r="M269" t="s">
        <v>24</v>
      </c>
      <c r="N269">
        <v>41581</v>
      </c>
      <c r="O269">
        <v>4.53</v>
      </c>
      <c r="P269">
        <v>7.3</v>
      </c>
      <c r="Q269">
        <f t="shared" si="24"/>
        <v>2.7699999999999996</v>
      </c>
      <c r="R269">
        <v>45</v>
      </c>
      <c r="S269">
        <f t="shared" si="20"/>
        <v>328.5</v>
      </c>
      <c r="T269">
        <v>0.04</v>
      </c>
      <c r="U269">
        <f t="shared" si="21"/>
        <v>13.14</v>
      </c>
      <c r="V269">
        <f t="shared" si="22"/>
        <v>315.36</v>
      </c>
      <c r="W269">
        <v>7.72</v>
      </c>
      <c r="X269" s="4">
        <f t="shared" si="23"/>
        <v>323.08000000000004</v>
      </c>
    </row>
    <row r="270" spans="1:24" ht="16.5" x14ac:dyDescent="0.3">
      <c r="A270" s="24" t="s">
        <v>1124</v>
      </c>
      <c r="B270" s="25">
        <v>41581</v>
      </c>
      <c r="C270" s="26" t="s">
        <v>744</v>
      </c>
      <c r="D270" s="26" t="s">
        <v>692</v>
      </c>
      <c r="E270" s="26" t="s">
        <v>33</v>
      </c>
      <c r="F270" s="26" t="s">
        <v>34</v>
      </c>
      <c r="G270" s="26" t="s">
        <v>47</v>
      </c>
      <c r="H270" s="26" t="s">
        <v>80</v>
      </c>
      <c r="I270" s="26" t="s">
        <v>63</v>
      </c>
      <c r="J270" s="26" t="s">
        <v>85</v>
      </c>
      <c r="K270" s="26" t="s">
        <v>29</v>
      </c>
      <c r="L270" s="26" t="s">
        <v>55</v>
      </c>
      <c r="M270" s="26" t="s">
        <v>24</v>
      </c>
      <c r="N270" s="25">
        <v>41581</v>
      </c>
      <c r="O270" s="27">
        <v>5.19</v>
      </c>
      <c r="P270" s="27">
        <v>12.98</v>
      </c>
      <c r="Q270" s="27">
        <f t="shared" si="24"/>
        <v>7.79</v>
      </c>
      <c r="R270" s="28">
        <v>40</v>
      </c>
      <c r="S270" s="27">
        <f t="shared" si="20"/>
        <v>519.20000000000005</v>
      </c>
      <c r="T270" s="29">
        <v>0.05</v>
      </c>
      <c r="U270" s="30">
        <f t="shared" si="21"/>
        <v>25.960000000000004</v>
      </c>
      <c r="V270" s="30">
        <f t="shared" si="22"/>
        <v>493.24000000000007</v>
      </c>
      <c r="W270" s="27">
        <v>3.14</v>
      </c>
      <c r="X270" s="4">
        <f t="shared" si="23"/>
        <v>496.38000000000005</v>
      </c>
    </row>
    <row r="271" spans="1:24" ht="16.5" x14ac:dyDescent="0.3">
      <c r="A271" t="s">
        <v>1125</v>
      </c>
      <c r="B271">
        <v>41583</v>
      </c>
      <c r="C271" t="s">
        <v>716</v>
      </c>
      <c r="D271" t="s">
        <v>62</v>
      </c>
      <c r="E271" t="s">
        <v>33</v>
      </c>
      <c r="F271" t="s">
        <v>34</v>
      </c>
      <c r="G271" t="s">
        <v>47</v>
      </c>
      <c r="H271" t="s">
        <v>40</v>
      </c>
      <c r="I271" t="s">
        <v>49</v>
      </c>
      <c r="J271" t="s">
        <v>335</v>
      </c>
      <c r="K271" t="s">
        <v>29</v>
      </c>
      <c r="L271" t="s">
        <v>23</v>
      </c>
      <c r="M271" t="s">
        <v>24</v>
      </c>
      <c r="N271">
        <v>41585</v>
      </c>
      <c r="O271">
        <v>2.29</v>
      </c>
      <c r="P271">
        <v>3.69</v>
      </c>
      <c r="Q271">
        <f t="shared" si="24"/>
        <v>1.4</v>
      </c>
      <c r="R271">
        <v>42</v>
      </c>
      <c r="S271">
        <f t="shared" si="20"/>
        <v>154.97999999999999</v>
      </c>
      <c r="T271">
        <v>0.04</v>
      </c>
      <c r="U271">
        <f t="shared" si="21"/>
        <v>6.1991999999999994</v>
      </c>
      <c r="V271">
        <f t="shared" si="22"/>
        <v>148.7808</v>
      </c>
      <c r="W271">
        <v>0.5</v>
      </c>
      <c r="X271" s="4">
        <f t="shared" si="23"/>
        <v>149.2808</v>
      </c>
    </row>
    <row r="272" spans="1:24" ht="16.5" x14ac:dyDescent="0.3">
      <c r="A272" s="24" t="s">
        <v>1126</v>
      </c>
      <c r="B272" s="25">
        <v>41583</v>
      </c>
      <c r="C272" s="26" t="s">
        <v>226</v>
      </c>
      <c r="D272" s="26" t="s">
        <v>227</v>
      </c>
      <c r="E272" s="26" t="s">
        <v>33</v>
      </c>
      <c r="F272" s="26" t="s">
        <v>34</v>
      </c>
      <c r="G272" s="26" t="s">
        <v>47</v>
      </c>
      <c r="H272" s="26" t="s">
        <v>150</v>
      </c>
      <c r="I272" s="26" t="s">
        <v>63</v>
      </c>
      <c r="J272" s="26" t="s">
        <v>466</v>
      </c>
      <c r="K272" s="26" t="s">
        <v>29</v>
      </c>
      <c r="L272" s="26" t="s">
        <v>30</v>
      </c>
      <c r="M272" s="26" t="s">
        <v>24</v>
      </c>
      <c r="N272" s="25">
        <v>41584</v>
      </c>
      <c r="O272" s="27">
        <v>5.22</v>
      </c>
      <c r="P272" s="27">
        <v>9.85</v>
      </c>
      <c r="Q272" s="27">
        <f t="shared" si="24"/>
        <v>4.63</v>
      </c>
      <c r="R272" s="28">
        <v>27</v>
      </c>
      <c r="S272" s="27">
        <f t="shared" si="20"/>
        <v>265.95</v>
      </c>
      <c r="T272" s="29">
        <v>0.1</v>
      </c>
      <c r="U272" s="30">
        <f t="shared" si="21"/>
        <v>26.594999999999999</v>
      </c>
      <c r="V272" s="30">
        <f t="shared" si="22"/>
        <v>239.35499999999999</v>
      </c>
      <c r="W272" s="27">
        <v>4.82</v>
      </c>
      <c r="X272" s="4">
        <f t="shared" si="23"/>
        <v>244.17499999999998</v>
      </c>
    </row>
    <row r="273" spans="1:24" ht="16.5" x14ac:dyDescent="0.3">
      <c r="A273" t="s">
        <v>1127</v>
      </c>
      <c r="B273">
        <v>41585</v>
      </c>
      <c r="C273" t="s">
        <v>778</v>
      </c>
      <c r="D273" t="s">
        <v>434</v>
      </c>
      <c r="E273" t="s">
        <v>33</v>
      </c>
      <c r="F273" t="s">
        <v>34</v>
      </c>
      <c r="G273" t="s">
        <v>39</v>
      </c>
      <c r="H273" t="s">
        <v>40</v>
      </c>
      <c r="I273" t="s">
        <v>27</v>
      </c>
      <c r="J273" t="s">
        <v>50</v>
      </c>
      <c r="K273" t="s">
        <v>29</v>
      </c>
      <c r="L273" t="s">
        <v>30</v>
      </c>
      <c r="M273" t="s">
        <v>86</v>
      </c>
      <c r="N273">
        <v>41586</v>
      </c>
      <c r="O273">
        <v>3.75</v>
      </c>
      <c r="P273">
        <v>7.08</v>
      </c>
      <c r="Q273">
        <f t="shared" si="24"/>
        <v>3.33</v>
      </c>
      <c r="R273">
        <v>29</v>
      </c>
      <c r="S273">
        <f t="shared" si="20"/>
        <v>205.32</v>
      </c>
      <c r="T273">
        <v>7.0000000000000007E-2</v>
      </c>
      <c r="U273">
        <f t="shared" si="21"/>
        <v>14.372400000000001</v>
      </c>
      <c r="V273">
        <f t="shared" si="22"/>
        <v>190.94759999999999</v>
      </c>
      <c r="W273">
        <v>2.35</v>
      </c>
      <c r="X273" s="4">
        <f t="shared" si="23"/>
        <v>193.29759999999999</v>
      </c>
    </row>
    <row r="274" spans="1:24" ht="16.5" x14ac:dyDescent="0.3">
      <c r="A274" s="24" t="s">
        <v>1128</v>
      </c>
      <c r="B274" s="25">
        <v>41587</v>
      </c>
      <c r="C274" s="26" t="s">
        <v>801</v>
      </c>
      <c r="D274" s="26" t="s">
        <v>244</v>
      </c>
      <c r="E274" s="26" t="s">
        <v>16</v>
      </c>
      <c r="F274" s="26" t="s">
        <v>17</v>
      </c>
      <c r="G274" s="26" t="s">
        <v>39</v>
      </c>
      <c r="H274" s="26" t="s">
        <v>19</v>
      </c>
      <c r="I274" s="26" t="s">
        <v>20</v>
      </c>
      <c r="J274" s="26" t="s">
        <v>314</v>
      </c>
      <c r="K274" s="26" t="s">
        <v>29</v>
      </c>
      <c r="L274" s="26" t="s">
        <v>30</v>
      </c>
      <c r="M274" s="26" t="s">
        <v>24</v>
      </c>
      <c r="N274" s="25">
        <v>41587</v>
      </c>
      <c r="O274" s="27">
        <v>3.32</v>
      </c>
      <c r="P274" s="27">
        <v>5.18</v>
      </c>
      <c r="Q274" s="27">
        <f t="shared" si="24"/>
        <v>1.8599999999999999</v>
      </c>
      <c r="R274" s="28">
        <v>8</v>
      </c>
      <c r="S274" s="27">
        <f t="shared" si="20"/>
        <v>41.44</v>
      </c>
      <c r="T274" s="29">
        <v>0.06</v>
      </c>
      <c r="U274" s="30">
        <f t="shared" si="21"/>
        <v>2.4863999999999997</v>
      </c>
      <c r="V274" s="30">
        <f t="shared" si="22"/>
        <v>38.953599999999994</v>
      </c>
      <c r="W274" s="27">
        <v>2.04</v>
      </c>
      <c r="X274" s="4">
        <f t="shared" si="23"/>
        <v>40.993599999999994</v>
      </c>
    </row>
    <row r="275" spans="1:24" ht="16.5" x14ac:dyDescent="0.3">
      <c r="A275" t="s">
        <v>1129</v>
      </c>
      <c r="B275">
        <v>41590</v>
      </c>
      <c r="C275" t="s">
        <v>800</v>
      </c>
      <c r="D275" t="s">
        <v>496</v>
      </c>
      <c r="E275" t="s">
        <v>16</v>
      </c>
      <c r="F275" t="s">
        <v>17</v>
      </c>
      <c r="G275" t="s">
        <v>47</v>
      </c>
      <c r="H275" t="s">
        <v>89</v>
      </c>
      <c r="I275" t="s">
        <v>27</v>
      </c>
      <c r="J275" t="s">
        <v>632</v>
      </c>
      <c r="K275" t="s">
        <v>29</v>
      </c>
      <c r="L275" t="s">
        <v>23</v>
      </c>
      <c r="M275" t="s">
        <v>24</v>
      </c>
      <c r="N275">
        <v>41592</v>
      </c>
      <c r="O275">
        <v>3.37</v>
      </c>
      <c r="P275">
        <v>5.53</v>
      </c>
      <c r="Q275">
        <f t="shared" si="24"/>
        <v>2.16</v>
      </c>
      <c r="R275">
        <v>17</v>
      </c>
      <c r="S275">
        <f t="shared" si="20"/>
        <v>94.01</v>
      </c>
      <c r="T275">
        <v>0.02</v>
      </c>
      <c r="U275">
        <f t="shared" si="21"/>
        <v>1.8802000000000001</v>
      </c>
      <c r="V275">
        <f t="shared" si="22"/>
        <v>92.129800000000003</v>
      </c>
      <c r="W275">
        <v>6.98</v>
      </c>
      <c r="X275" s="4">
        <f t="shared" si="23"/>
        <v>99.109800000000007</v>
      </c>
    </row>
    <row r="276" spans="1:24" ht="16.5" x14ac:dyDescent="0.3">
      <c r="A276" s="24" t="s">
        <v>1130</v>
      </c>
      <c r="B276" s="25">
        <v>41593</v>
      </c>
      <c r="C276" s="26" t="s">
        <v>713</v>
      </c>
      <c r="D276" s="26" t="s">
        <v>182</v>
      </c>
      <c r="E276" s="26" t="s">
        <v>33</v>
      </c>
      <c r="F276" s="26" t="s">
        <v>34</v>
      </c>
      <c r="G276" s="26" t="s">
        <v>26</v>
      </c>
      <c r="H276" s="26" t="s">
        <v>150</v>
      </c>
      <c r="I276" s="26" t="s">
        <v>49</v>
      </c>
      <c r="J276" s="26" t="s">
        <v>447</v>
      </c>
      <c r="K276" s="26" t="s">
        <v>29</v>
      </c>
      <c r="L276" s="26" t="s">
        <v>23</v>
      </c>
      <c r="M276" s="26" t="s">
        <v>24</v>
      </c>
      <c r="N276" s="25">
        <v>41595</v>
      </c>
      <c r="O276" s="27">
        <v>12.39</v>
      </c>
      <c r="P276" s="27">
        <v>19.98</v>
      </c>
      <c r="Q276" s="27">
        <f t="shared" si="24"/>
        <v>7.59</v>
      </c>
      <c r="R276" s="28">
        <v>47</v>
      </c>
      <c r="S276" s="27">
        <f t="shared" si="20"/>
        <v>939.06000000000006</v>
      </c>
      <c r="T276" s="29">
        <v>0.04</v>
      </c>
      <c r="U276" s="30">
        <f t="shared" si="21"/>
        <v>37.562400000000004</v>
      </c>
      <c r="V276" s="30">
        <f t="shared" si="22"/>
        <v>901.49760000000003</v>
      </c>
      <c r="W276" s="27">
        <v>5.77</v>
      </c>
      <c r="X276" s="4">
        <f t="shared" si="23"/>
        <v>907.26760000000002</v>
      </c>
    </row>
    <row r="277" spans="1:24" ht="16.5" x14ac:dyDescent="0.3">
      <c r="A277" t="s">
        <v>1131</v>
      </c>
      <c r="B277">
        <v>41594</v>
      </c>
      <c r="C277" t="s">
        <v>799</v>
      </c>
      <c r="D277" t="s">
        <v>463</v>
      </c>
      <c r="E277" t="s">
        <v>33</v>
      </c>
      <c r="F277" t="s">
        <v>34</v>
      </c>
      <c r="G277" t="s">
        <v>26</v>
      </c>
      <c r="H277" t="s">
        <v>76</v>
      </c>
      <c r="I277" t="s">
        <v>49</v>
      </c>
      <c r="J277" t="s">
        <v>146</v>
      </c>
      <c r="K277" t="s">
        <v>147</v>
      </c>
      <c r="L277" t="s">
        <v>55</v>
      </c>
      <c r="M277" t="s">
        <v>24</v>
      </c>
      <c r="N277">
        <v>41594</v>
      </c>
      <c r="O277">
        <v>5.5</v>
      </c>
      <c r="P277">
        <v>12.22</v>
      </c>
      <c r="Q277">
        <f t="shared" si="24"/>
        <v>6.7200000000000006</v>
      </c>
      <c r="R277">
        <v>27</v>
      </c>
      <c r="S277">
        <f t="shared" si="20"/>
        <v>329.94</v>
      </c>
      <c r="T277">
        <v>7.0000000000000007E-2</v>
      </c>
      <c r="U277">
        <f t="shared" si="21"/>
        <v>23.095800000000001</v>
      </c>
      <c r="V277">
        <f t="shared" si="22"/>
        <v>306.8442</v>
      </c>
      <c r="W277">
        <v>2.85</v>
      </c>
      <c r="X277" s="4">
        <f t="shared" si="23"/>
        <v>309.69420000000002</v>
      </c>
    </row>
    <row r="278" spans="1:24" ht="16.5" x14ac:dyDescent="0.3">
      <c r="A278" s="24" t="s">
        <v>1132</v>
      </c>
      <c r="B278" s="25">
        <v>41594</v>
      </c>
      <c r="C278" s="26" t="s">
        <v>516</v>
      </c>
      <c r="D278" s="26" t="s">
        <v>201</v>
      </c>
      <c r="E278" s="26" t="s">
        <v>33</v>
      </c>
      <c r="F278" s="26" t="s">
        <v>34</v>
      </c>
      <c r="G278" s="26" t="s">
        <v>47</v>
      </c>
      <c r="H278" s="26" t="s">
        <v>139</v>
      </c>
      <c r="I278" s="26" t="s">
        <v>63</v>
      </c>
      <c r="J278" s="26" t="s">
        <v>304</v>
      </c>
      <c r="K278" s="26" t="s">
        <v>29</v>
      </c>
      <c r="L278" s="26" t="s">
        <v>30</v>
      </c>
      <c r="M278" s="26" t="s">
        <v>24</v>
      </c>
      <c r="N278" s="25">
        <v>41595</v>
      </c>
      <c r="O278" s="27">
        <v>1.76</v>
      </c>
      <c r="P278" s="27">
        <v>2.94</v>
      </c>
      <c r="Q278" s="27">
        <f t="shared" si="24"/>
        <v>1.18</v>
      </c>
      <c r="R278" s="28">
        <v>23</v>
      </c>
      <c r="S278" s="27">
        <f t="shared" si="20"/>
        <v>67.62</v>
      </c>
      <c r="T278" s="29">
        <v>7.0000000000000007E-2</v>
      </c>
      <c r="U278" s="30">
        <f t="shared" si="21"/>
        <v>4.7334000000000005</v>
      </c>
      <c r="V278" s="30">
        <f t="shared" si="22"/>
        <v>62.886600000000001</v>
      </c>
      <c r="W278" s="27">
        <v>0.81</v>
      </c>
      <c r="X278" s="4">
        <f t="shared" si="23"/>
        <v>63.696600000000004</v>
      </c>
    </row>
    <row r="279" spans="1:24" ht="16.5" x14ac:dyDescent="0.3">
      <c r="A279" t="s">
        <v>1133</v>
      </c>
      <c r="B279">
        <v>41595</v>
      </c>
      <c r="C279" t="s">
        <v>188</v>
      </c>
      <c r="D279" t="s">
        <v>127</v>
      </c>
      <c r="E279" t="s">
        <v>33</v>
      </c>
      <c r="F279" t="s">
        <v>34</v>
      </c>
      <c r="G279" t="s">
        <v>26</v>
      </c>
      <c r="H279" t="s">
        <v>76</v>
      </c>
      <c r="I279" t="s">
        <v>63</v>
      </c>
      <c r="J279" t="s">
        <v>114</v>
      </c>
      <c r="K279" t="s">
        <v>22</v>
      </c>
      <c r="L279" t="s">
        <v>23</v>
      </c>
      <c r="M279" t="s">
        <v>86</v>
      </c>
      <c r="N279">
        <v>41597</v>
      </c>
      <c r="O279">
        <v>39.64</v>
      </c>
      <c r="P279">
        <v>152.47999999999999</v>
      </c>
      <c r="Q279">
        <f t="shared" si="24"/>
        <v>112.83999999999999</v>
      </c>
      <c r="R279">
        <v>2</v>
      </c>
      <c r="S279">
        <f t="shared" si="20"/>
        <v>304.95999999999998</v>
      </c>
      <c r="T279">
        <v>0.02</v>
      </c>
      <c r="U279">
        <f t="shared" si="21"/>
        <v>6.0991999999999997</v>
      </c>
      <c r="V279">
        <f t="shared" si="22"/>
        <v>298.86079999999998</v>
      </c>
      <c r="W279">
        <v>6.5</v>
      </c>
      <c r="X279" s="4">
        <f t="shared" si="23"/>
        <v>305.36079999999998</v>
      </c>
    </row>
    <row r="280" spans="1:24" ht="16.5" x14ac:dyDescent="0.3">
      <c r="A280" s="24" t="s">
        <v>1134</v>
      </c>
      <c r="B280" s="25">
        <v>41595</v>
      </c>
      <c r="C280" s="26" t="s">
        <v>607</v>
      </c>
      <c r="D280" s="26" t="s">
        <v>398</v>
      </c>
      <c r="E280" s="26" t="s">
        <v>16</v>
      </c>
      <c r="F280" s="26" t="s">
        <v>17</v>
      </c>
      <c r="G280" s="26" t="s">
        <v>18</v>
      </c>
      <c r="H280" s="26" t="s">
        <v>19</v>
      </c>
      <c r="I280" s="26" t="s">
        <v>63</v>
      </c>
      <c r="J280" s="26" t="s">
        <v>542</v>
      </c>
      <c r="K280" s="26" t="s">
        <v>29</v>
      </c>
      <c r="L280" s="26" t="s">
        <v>55</v>
      </c>
      <c r="M280" s="26" t="s">
        <v>24</v>
      </c>
      <c r="N280" s="25">
        <v>41596</v>
      </c>
      <c r="O280" s="27">
        <v>3.51</v>
      </c>
      <c r="P280" s="27">
        <v>8.57</v>
      </c>
      <c r="Q280" s="27">
        <f t="shared" si="24"/>
        <v>5.0600000000000005</v>
      </c>
      <c r="R280" s="28">
        <v>24</v>
      </c>
      <c r="S280" s="27">
        <f t="shared" si="20"/>
        <v>205.68</v>
      </c>
      <c r="T280" s="29">
        <v>0.06</v>
      </c>
      <c r="U280" s="30">
        <f t="shared" si="21"/>
        <v>12.3408</v>
      </c>
      <c r="V280" s="30">
        <f t="shared" si="22"/>
        <v>193.33920000000001</v>
      </c>
      <c r="W280" s="27">
        <v>6.14</v>
      </c>
      <c r="X280" s="4">
        <f t="shared" si="23"/>
        <v>199.47919999999999</v>
      </c>
    </row>
    <row r="281" spans="1:24" ht="16.5" x14ac:dyDescent="0.3">
      <c r="A281" t="s">
        <v>1135</v>
      </c>
      <c r="B281">
        <v>41595</v>
      </c>
      <c r="C281" t="s">
        <v>798</v>
      </c>
      <c r="D281" t="s">
        <v>88</v>
      </c>
      <c r="E281" t="s">
        <v>16</v>
      </c>
      <c r="F281" t="s">
        <v>17</v>
      </c>
      <c r="G281" t="s">
        <v>47</v>
      </c>
      <c r="H281" t="s">
        <v>19</v>
      </c>
      <c r="I281" t="s">
        <v>41</v>
      </c>
      <c r="J281" t="s">
        <v>131</v>
      </c>
      <c r="K281" t="s">
        <v>29</v>
      </c>
      <c r="L281" t="s">
        <v>23</v>
      </c>
      <c r="M281" t="s">
        <v>24</v>
      </c>
      <c r="N281">
        <v>41595</v>
      </c>
      <c r="O281">
        <v>2.4500000000000002</v>
      </c>
      <c r="P281">
        <v>3.89</v>
      </c>
      <c r="Q281">
        <f t="shared" si="24"/>
        <v>1.44</v>
      </c>
      <c r="R281">
        <v>47</v>
      </c>
      <c r="S281">
        <f t="shared" si="20"/>
        <v>182.83</v>
      </c>
      <c r="T281">
        <v>0</v>
      </c>
      <c r="U281">
        <f t="shared" si="21"/>
        <v>0</v>
      </c>
      <c r="V281">
        <f t="shared" si="22"/>
        <v>182.83</v>
      </c>
      <c r="W281">
        <v>7.01</v>
      </c>
      <c r="X281" s="4">
        <f t="shared" si="23"/>
        <v>189.84</v>
      </c>
    </row>
    <row r="282" spans="1:24" ht="16.5" x14ac:dyDescent="0.3">
      <c r="A282" s="24" t="s">
        <v>1136</v>
      </c>
      <c r="B282" s="25">
        <v>41596</v>
      </c>
      <c r="C282" s="26" t="s">
        <v>280</v>
      </c>
      <c r="D282" s="26" t="s">
        <v>57</v>
      </c>
      <c r="E282" s="26" t="s">
        <v>33</v>
      </c>
      <c r="F282" s="26" t="s">
        <v>34</v>
      </c>
      <c r="G282" s="26" t="s">
        <v>39</v>
      </c>
      <c r="H282" s="26" t="s">
        <v>53</v>
      </c>
      <c r="I282" s="26" t="s">
        <v>20</v>
      </c>
      <c r="J282" s="26" t="s">
        <v>113</v>
      </c>
      <c r="K282" s="26" t="s">
        <v>29</v>
      </c>
      <c r="L282" s="26" t="s">
        <v>30</v>
      </c>
      <c r="M282" s="26" t="s">
        <v>24</v>
      </c>
      <c r="N282" s="25">
        <v>41598</v>
      </c>
      <c r="O282" s="27">
        <v>1.6</v>
      </c>
      <c r="P282" s="27">
        <v>2.62</v>
      </c>
      <c r="Q282" s="27">
        <f t="shared" si="24"/>
        <v>1.02</v>
      </c>
      <c r="R282" s="28">
        <v>26</v>
      </c>
      <c r="S282" s="27">
        <f t="shared" si="20"/>
        <v>68.12</v>
      </c>
      <c r="T282" s="29">
        <v>0.09</v>
      </c>
      <c r="U282" s="30">
        <f t="shared" si="21"/>
        <v>6.1307999999999998</v>
      </c>
      <c r="V282" s="30">
        <f t="shared" si="22"/>
        <v>61.989200000000004</v>
      </c>
      <c r="W282" s="27">
        <v>0.8</v>
      </c>
      <c r="X282" s="4">
        <f t="shared" si="23"/>
        <v>62.789200000000001</v>
      </c>
    </row>
    <row r="283" spans="1:24" ht="16.5" x14ac:dyDescent="0.3">
      <c r="A283" t="s">
        <v>1137</v>
      </c>
      <c r="B283">
        <v>41596</v>
      </c>
      <c r="C283" t="s">
        <v>606</v>
      </c>
      <c r="D283" t="s">
        <v>116</v>
      </c>
      <c r="E283" t="s">
        <v>33</v>
      </c>
      <c r="F283" t="s">
        <v>34</v>
      </c>
      <c r="G283" t="s">
        <v>47</v>
      </c>
      <c r="H283" t="s">
        <v>72</v>
      </c>
      <c r="I283" t="s">
        <v>41</v>
      </c>
      <c r="J283" t="s">
        <v>773</v>
      </c>
      <c r="K283" t="s">
        <v>29</v>
      </c>
      <c r="L283" t="s">
        <v>23</v>
      </c>
      <c r="M283" t="s">
        <v>24</v>
      </c>
      <c r="N283">
        <v>41598</v>
      </c>
      <c r="O283">
        <v>21.56</v>
      </c>
      <c r="P283">
        <v>35.94</v>
      </c>
      <c r="Q283">
        <f t="shared" si="24"/>
        <v>14.379999999999999</v>
      </c>
      <c r="R283">
        <v>19</v>
      </c>
      <c r="S283">
        <f t="shared" si="20"/>
        <v>682.8599999999999</v>
      </c>
      <c r="T283">
        <v>0.09</v>
      </c>
      <c r="U283">
        <f t="shared" si="21"/>
        <v>61.457399999999986</v>
      </c>
      <c r="V283">
        <f t="shared" si="22"/>
        <v>621.40259999999989</v>
      </c>
      <c r="W283">
        <v>6.66</v>
      </c>
      <c r="X283" s="4">
        <f t="shared" si="23"/>
        <v>628.06259999999986</v>
      </c>
    </row>
    <row r="284" spans="1:24" ht="16.5" x14ac:dyDescent="0.3">
      <c r="A284" s="24" t="s">
        <v>1138</v>
      </c>
      <c r="B284" s="25">
        <v>41597</v>
      </c>
      <c r="C284" s="26" t="s">
        <v>797</v>
      </c>
      <c r="D284" s="26" t="s">
        <v>284</v>
      </c>
      <c r="E284" s="26" t="s">
        <v>33</v>
      </c>
      <c r="F284" s="26" t="s">
        <v>34</v>
      </c>
      <c r="G284" s="26" t="s">
        <v>47</v>
      </c>
      <c r="H284" s="26" t="s">
        <v>99</v>
      </c>
      <c r="I284" s="26" t="s">
        <v>27</v>
      </c>
      <c r="J284" s="26" t="s">
        <v>77</v>
      </c>
      <c r="K284" s="26" t="s">
        <v>29</v>
      </c>
      <c r="L284" s="26" t="s">
        <v>23</v>
      </c>
      <c r="M284" s="26" t="s">
        <v>24</v>
      </c>
      <c r="N284" s="25">
        <v>41599</v>
      </c>
      <c r="O284" s="27">
        <v>4.59</v>
      </c>
      <c r="P284" s="27">
        <v>7.28</v>
      </c>
      <c r="Q284" s="27">
        <f t="shared" si="24"/>
        <v>2.6900000000000004</v>
      </c>
      <c r="R284" s="28">
        <v>3</v>
      </c>
      <c r="S284" s="27">
        <f t="shared" si="20"/>
        <v>21.84</v>
      </c>
      <c r="T284" s="29">
        <v>0.01</v>
      </c>
      <c r="U284" s="30">
        <f t="shared" si="21"/>
        <v>0.21840000000000001</v>
      </c>
      <c r="V284" s="30">
        <f t="shared" si="22"/>
        <v>21.621600000000001</v>
      </c>
      <c r="W284" s="27">
        <v>11.15</v>
      </c>
      <c r="X284" s="4">
        <f t="shared" si="23"/>
        <v>32.771599999999999</v>
      </c>
    </row>
    <row r="285" spans="1:24" ht="16.5" x14ac:dyDescent="0.3">
      <c r="A285" t="s">
        <v>1139</v>
      </c>
      <c r="B285">
        <v>41598</v>
      </c>
      <c r="C285" t="s">
        <v>405</v>
      </c>
      <c r="D285" t="s">
        <v>210</v>
      </c>
      <c r="E285" t="s">
        <v>33</v>
      </c>
      <c r="F285" t="s">
        <v>34</v>
      </c>
      <c r="G285" t="s">
        <v>26</v>
      </c>
      <c r="H285" t="s">
        <v>76</v>
      </c>
      <c r="I285" t="s">
        <v>20</v>
      </c>
      <c r="J285" t="s">
        <v>785</v>
      </c>
      <c r="K285" t="s">
        <v>22</v>
      </c>
      <c r="L285" t="s">
        <v>59</v>
      </c>
      <c r="M285" t="s">
        <v>60</v>
      </c>
      <c r="N285">
        <v>41605</v>
      </c>
      <c r="O285">
        <v>76.790000000000006</v>
      </c>
      <c r="P285">
        <v>119.99</v>
      </c>
      <c r="Q285">
        <f t="shared" si="24"/>
        <v>43.199999999999989</v>
      </c>
      <c r="R285">
        <v>4</v>
      </c>
      <c r="S285">
        <f t="shared" si="20"/>
        <v>479.96</v>
      </c>
      <c r="T285">
        <v>0.06</v>
      </c>
      <c r="U285">
        <f t="shared" si="21"/>
        <v>28.797599999999999</v>
      </c>
      <c r="V285">
        <f t="shared" si="22"/>
        <v>451.16239999999999</v>
      </c>
      <c r="W285">
        <v>14</v>
      </c>
      <c r="X285" s="4">
        <f t="shared" si="23"/>
        <v>465.16239999999999</v>
      </c>
    </row>
    <row r="286" spans="1:24" ht="16.5" x14ac:dyDescent="0.3">
      <c r="A286" s="24" t="s">
        <v>1140</v>
      </c>
      <c r="B286" s="25">
        <v>41598</v>
      </c>
      <c r="C286" s="26" t="s">
        <v>437</v>
      </c>
      <c r="D286" s="26" t="s">
        <v>88</v>
      </c>
      <c r="E286" s="26" t="s">
        <v>16</v>
      </c>
      <c r="F286" s="26" t="s">
        <v>17</v>
      </c>
      <c r="G286" s="26" t="s">
        <v>47</v>
      </c>
      <c r="H286" s="26" t="s">
        <v>19</v>
      </c>
      <c r="I286" s="26" t="s">
        <v>49</v>
      </c>
      <c r="J286" s="26" t="s">
        <v>486</v>
      </c>
      <c r="K286" s="26" t="s">
        <v>29</v>
      </c>
      <c r="L286" s="26" t="s">
        <v>30</v>
      </c>
      <c r="M286" s="26" t="s">
        <v>24</v>
      </c>
      <c r="N286" s="25">
        <v>41599</v>
      </c>
      <c r="O286" s="27">
        <v>3.47</v>
      </c>
      <c r="P286" s="27">
        <v>6.68</v>
      </c>
      <c r="Q286" s="27">
        <f t="shared" si="24"/>
        <v>3.2099999999999995</v>
      </c>
      <c r="R286" s="28">
        <v>15</v>
      </c>
      <c r="S286" s="27">
        <f t="shared" si="20"/>
        <v>100.19999999999999</v>
      </c>
      <c r="T286" s="29">
        <v>0.03</v>
      </c>
      <c r="U286" s="30">
        <f t="shared" si="21"/>
        <v>3.0059999999999993</v>
      </c>
      <c r="V286" s="30">
        <f t="shared" si="22"/>
        <v>97.193999999999988</v>
      </c>
      <c r="W286" s="27">
        <v>1.5</v>
      </c>
      <c r="X286" s="4">
        <f t="shared" si="23"/>
        <v>98.693999999999988</v>
      </c>
    </row>
    <row r="287" spans="1:24" ht="16.5" x14ac:dyDescent="0.3">
      <c r="A287" t="s">
        <v>1141</v>
      </c>
      <c r="B287">
        <v>41601</v>
      </c>
      <c r="C287" t="s">
        <v>796</v>
      </c>
      <c r="D287" t="s">
        <v>361</v>
      </c>
      <c r="E287" t="s">
        <v>33</v>
      </c>
      <c r="F287" t="s">
        <v>34</v>
      </c>
      <c r="G287" t="s">
        <v>26</v>
      </c>
      <c r="H287" t="s">
        <v>150</v>
      </c>
      <c r="I287" t="s">
        <v>49</v>
      </c>
      <c r="J287" t="s">
        <v>581</v>
      </c>
      <c r="K287" t="s">
        <v>147</v>
      </c>
      <c r="L287" t="s">
        <v>55</v>
      </c>
      <c r="M287" t="s">
        <v>24</v>
      </c>
      <c r="N287">
        <v>41602</v>
      </c>
      <c r="O287">
        <v>11.38</v>
      </c>
      <c r="P287">
        <v>18.649999999999999</v>
      </c>
      <c r="Q287">
        <f t="shared" si="24"/>
        <v>7.2699999999999978</v>
      </c>
      <c r="R287">
        <v>19</v>
      </c>
      <c r="S287">
        <f t="shared" si="20"/>
        <v>354.34999999999997</v>
      </c>
      <c r="T287">
        <v>7.0000000000000007E-2</v>
      </c>
      <c r="U287">
        <f t="shared" si="21"/>
        <v>24.804500000000001</v>
      </c>
      <c r="V287">
        <f t="shared" si="22"/>
        <v>329.54549999999995</v>
      </c>
      <c r="W287">
        <v>3.77</v>
      </c>
      <c r="X287" s="4">
        <f t="shared" si="23"/>
        <v>333.31549999999993</v>
      </c>
    </row>
    <row r="288" spans="1:24" ht="16.5" x14ac:dyDescent="0.3">
      <c r="A288" s="24" t="s">
        <v>1142</v>
      </c>
      <c r="B288" s="25">
        <v>41601</v>
      </c>
      <c r="C288" s="26" t="s">
        <v>494</v>
      </c>
      <c r="D288" s="26" t="s">
        <v>182</v>
      </c>
      <c r="E288" s="26" t="s">
        <v>33</v>
      </c>
      <c r="F288" s="26" t="s">
        <v>34</v>
      </c>
      <c r="G288" s="26" t="s">
        <v>47</v>
      </c>
      <c r="H288" s="26" t="s">
        <v>150</v>
      </c>
      <c r="I288" s="26" t="s">
        <v>27</v>
      </c>
      <c r="J288" s="26" t="s">
        <v>69</v>
      </c>
      <c r="K288" s="26" t="s">
        <v>29</v>
      </c>
      <c r="L288" s="26" t="s">
        <v>23</v>
      </c>
      <c r="M288" s="26" t="s">
        <v>86</v>
      </c>
      <c r="N288" s="25">
        <v>41603</v>
      </c>
      <c r="O288" s="27">
        <v>3.5</v>
      </c>
      <c r="P288" s="27">
        <v>5.74</v>
      </c>
      <c r="Q288" s="27">
        <f t="shared" si="24"/>
        <v>2.2400000000000002</v>
      </c>
      <c r="R288" s="28">
        <v>27</v>
      </c>
      <c r="S288" s="27">
        <f t="shared" si="20"/>
        <v>154.98000000000002</v>
      </c>
      <c r="T288" s="29">
        <v>0.08</v>
      </c>
      <c r="U288" s="30">
        <f t="shared" si="21"/>
        <v>12.398400000000002</v>
      </c>
      <c r="V288" s="30">
        <f t="shared" si="22"/>
        <v>142.58160000000001</v>
      </c>
      <c r="W288" s="27">
        <v>5.01</v>
      </c>
      <c r="X288" s="4">
        <f t="shared" si="23"/>
        <v>147.5916</v>
      </c>
    </row>
    <row r="289" spans="1:24" ht="16.5" x14ac:dyDescent="0.3">
      <c r="A289" t="s">
        <v>1143</v>
      </c>
      <c r="B289">
        <v>41605</v>
      </c>
      <c r="C289" t="s">
        <v>251</v>
      </c>
      <c r="D289" t="s">
        <v>252</v>
      </c>
      <c r="E289" t="s">
        <v>16</v>
      </c>
      <c r="F289" t="s">
        <v>17</v>
      </c>
      <c r="G289" t="s">
        <v>26</v>
      </c>
      <c r="H289" t="s">
        <v>89</v>
      </c>
      <c r="I289" t="s">
        <v>63</v>
      </c>
      <c r="J289" t="s">
        <v>368</v>
      </c>
      <c r="K289" t="s">
        <v>22</v>
      </c>
      <c r="L289" t="s">
        <v>23</v>
      </c>
      <c r="M289" t="s">
        <v>24</v>
      </c>
      <c r="N289">
        <v>41607</v>
      </c>
      <c r="O289">
        <v>81.59</v>
      </c>
      <c r="P289">
        <v>159.99</v>
      </c>
      <c r="Q289">
        <f t="shared" si="24"/>
        <v>78.400000000000006</v>
      </c>
      <c r="R289">
        <v>50</v>
      </c>
      <c r="S289">
        <f t="shared" si="20"/>
        <v>7999.5</v>
      </c>
      <c r="T289">
        <v>0.05</v>
      </c>
      <c r="U289">
        <f t="shared" si="21"/>
        <v>399.97500000000002</v>
      </c>
      <c r="V289">
        <f t="shared" si="22"/>
        <v>7599.5249999999996</v>
      </c>
      <c r="W289">
        <v>5.5</v>
      </c>
      <c r="X289" s="4">
        <f t="shared" si="23"/>
        <v>7605.0249999999996</v>
      </c>
    </row>
    <row r="290" spans="1:24" ht="16.5" x14ac:dyDescent="0.3">
      <c r="A290" s="24" t="s">
        <v>1144</v>
      </c>
      <c r="B290" s="25">
        <v>41607</v>
      </c>
      <c r="C290" s="26" t="s">
        <v>674</v>
      </c>
      <c r="D290" s="26" t="s">
        <v>463</v>
      </c>
      <c r="E290" s="26" t="s">
        <v>33</v>
      </c>
      <c r="F290" s="26" t="s">
        <v>34</v>
      </c>
      <c r="G290" s="26" t="s">
        <v>47</v>
      </c>
      <c r="H290" s="26" t="s">
        <v>76</v>
      </c>
      <c r="I290" s="26" t="s">
        <v>41</v>
      </c>
      <c r="J290" s="26" t="s">
        <v>785</v>
      </c>
      <c r="K290" s="26" t="s">
        <v>22</v>
      </c>
      <c r="L290" s="26" t="s">
        <v>59</v>
      </c>
      <c r="M290" s="26" t="s">
        <v>60</v>
      </c>
      <c r="N290" s="25">
        <v>41609</v>
      </c>
      <c r="O290" s="27">
        <v>76.790000000000006</v>
      </c>
      <c r="P290" s="27">
        <v>119.99</v>
      </c>
      <c r="Q290" s="27">
        <f t="shared" si="24"/>
        <v>43.199999999999989</v>
      </c>
      <c r="R290" s="28">
        <v>8</v>
      </c>
      <c r="S290" s="27">
        <f t="shared" si="20"/>
        <v>959.92</v>
      </c>
      <c r="T290" s="29">
        <v>0.09</v>
      </c>
      <c r="U290" s="30">
        <f t="shared" si="21"/>
        <v>86.392799999999994</v>
      </c>
      <c r="V290" s="30">
        <f t="shared" si="22"/>
        <v>873.52719999999999</v>
      </c>
      <c r="W290" s="27">
        <v>14</v>
      </c>
      <c r="X290" s="4">
        <f t="shared" si="23"/>
        <v>887.52719999999999</v>
      </c>
    </row>
    <row r="291" spans="1:24" ht="16.5" x14ac:dyDescent="0.3">
      <c r="A291" t="s">
        <v>1145</v>
      </c>
      <c r="B291">
        <v>41613</v>
      </c>
      <c r="C291" t="s">
        <v>649</v>
      </c>
      <c r="D291" t="s">
        <v>66</v>
      </c>
      <c r="E291" t="s">
        <v>16</v>
      </c>
      <c r="F291" t="s">
        <v>17</v>
      </c>
      <c r="G291" t="s">
        <v>39</v>
      </c>
      <c r="H291" t="s">
        <v>19</v>
      </c>
      <c r="I291" t="s">
        <v>49</v>
      </c>
      <c r="J291" t="s">
        <v>232</v>
      </c>
      <c r="K291" t="s">
        <v>29</v>
      </c>
      <c r="L291" t="s">
        <v>55</v>
      </c>
      <c r="M291" t="s">
        <v>86</v>
      </c>
      <c r="N291">
        <v>41615</v>
      </c>
      <c r="O291">
        <v>16.8</v>
      </c>
      <c r="P291">
        <v>40.97</v>
      </c>
      <c r="Q291">
        <f t="shared" si="24"/>
        <v>24.169999999999998</v>
      </c>
      <c r="R291">
        <v>49</v>
      </c>
      <c r="S291">
        <f t="shared" si="20"/>
        <v>2007.53</v>
      </c>
      <c r="T291">
        <v>0.09</v>
      </c>
      <c r="U291">
        <f t="shared" si="21"/>
        <v>180.67769999999999</v>
      </c>
      <c r="V291">
        <f t="shared" si="22"/>
        <v>1826.8523</v>
      </c>
      <c r="W291">
        <v>8.99</v>
      </c>
      <c r="X291" s="4">
        <f t="shared" si="23"/>
        <v>1835.8423</v>
      </c>
    </row>
    <row r="292" spans="1:24" ht="16.5" x14ac:dyDescent="0.3">
      <c r="A292" s="24" t="s">
        <v>1146</v>
      </c>
      <c r="B292" s="25">
        <v>41616</v>
      </c>
      <c r="C292" s="26" t="s">
        <v>155</v>
      </c>
      <c r="D292" s="26" t="s">
        <v>156</v>
      </c>
      <c r="E292" s="26" t="s">
        <v>33</v>
      </c>
      <c r="F292" s="26" t="s">
        <v>34</v>
      </c>
      <c r="G292" s="26" t="s">
        <v>18</v>
      </c>
      <c r="H292" s="26" t="s">
        <v>80</v>
      </c>
      <c r="I292" s="26" t="s">
        <v>20</v>
      </c>
      <c r="J292" s="26" t="s">
        <v>113</v>
      </c>
      <c r="K292" s="26" t="s">
        <v>29</v>
      </c>
      <c r="L292" s="26" t="s">
        <v>30</v>
      </c>
      <c r="M292" s="26" t="s">
        <v>24</v>
      </c>
      <c r="N292" s="25">
        <v>41623</v>
      </c>
      <c r="O292" s="27">
        <v>1.6</v>
      </c>
      <c r="P292" s="27">
        <v>2.62</v>
      </c>
      <c r="Q292" s="27">
        <f t="shared" si="24"/>
        <v>1.02</v>
      </c>
      <c r="R292" s="28">
        <v>47</v>
      </c>
      <c r="S292" s="27">
        <f t="shared" si="20"/>
        <v>123.14</v>
      </c>
      <c r="T292" s="29">
        <v>0.1</v>
      </c>
      <c r="U292" s="30">
        <f t="shared" si="21"/>
        <v>12.314</v>
      </c>
      <c r="V292" s="30">
        <f t="shared" si="22"/>
        <v>110.82599999999999</v>
      </c>
      <c r="W292" s="27">
        <v>0.8</v>
      </c>
      <c r="X292" s="4">
        <f t="shared" si="23"/>
        <v>111.62599999999999</v>
      </c>
    </row>
    <row r="293" spans="1:24" ht="16.5" x14ac:dyDescent="0.3">
      <c r="A293" t="s">
        <v>1147</v>
      </c>
      <c r="B293">
        <v>41616</v>
      </c>
      <c r="C293" t="s">
        <v>579</v>
      </c>
      <c r="D293" t="s">
        <v>371</v>
      </c>
      <c r="E293" t="s">
        <v>33</v>
      </c>
      <c r="F293" t="s">
        <v>34</v>
      </c>
      <c r="G293" t="s">
        <v>18</v>
      </c>
      <c r="H293" t="s">
        <v>48</v>
      </c>
      <c r="I293" t="s">
        <v>27</v>
      </c>
      <c r="J293" t="s">
        <v>349</v>
      </c>
      <c r="K293" t="s">
        <v>29</v>
      </c>
      <c r="L293" t="s">
        <v>30</v>
      </c>
      <c r="M293" t="s">
        <v>24</v>
      </c>
      <c r="N293">
        <v>41616</v>
      </c>
      <c r="O293">
        <v>0.93</v>
      </c>
      <c r="P293">
        <v>1.6</v>
      </c>
      <c r="Q293">
        <f t="shared" si="24"/>
        <v>0.67</v>
      </c>
      <c r="R293">
        <v>25</v>
      </c>
      <c r="S293">
        <f t="shared" si="20"/>
        <v>40</v>
      </c>
      <c r="T293">
        <v>0.1</v>
      </c>
      <c r="U293">
        <f t="shared" si="21"/>
        <v>4</v>
      </c>
      <c r="V293">
        <f t="shared" si="22"/>
        <v>36</v>
      </c>
      <c r="W293">
        <v>1.29</v>
      </c>
      <c r="X293" s="4">
        <f t="shared" si="23"/>
        <v>37.29</v>
      </c>
    </row>
    <row r="294" spans="1:24" ht="16.5" x14ac:dyDescent="0.3">
      <c r="A294" s="24" t="s">
        <v>1148</v>
      </c>
      <c r="B294" s="25">
        <v>41617</v>
      </c>
      <c r="C294" s="26" t="s">
        <v>209</v>
      </c>
      <c r="D294" s="26" t="s">
        <v>210</v>
      </c>
      <c r="E294" s="26" t="s">
        <v>33</v>
      </c>
      <c r="F294" s="26" t="s">
        <v>34</v>
      </c>
      <c r="G294" s="26" t="s">
        <v>47</v>
      </c>
      <c r="H294" s="26" t="s">
        <v>76</v>
      </c>
      <c r="I294" s="26" t="s">
        <v>63</v>
      </c>
      <c r="J294" s="26" t="s">
        <v>152</v>
      </c>
      <c r="K294" s="26" t="s">
        <v>29</v>
      </c>
      <c r="L294" s="26" t="s">
        <v>30</v>
      </c>
      <c r="M294" s="26" t="s">
        <v>24</v>
      </c>
      <c r="N294" s="25">
        <v>41617</v>
      </c>
      <c r="O294" s="27">
        <v>0.24</v>
      </c>
      <c r="P294" s="27">
        <v>1.26</v>
      </c>
      <c r="Q294" s="27">
        <f t="shared" si="24"/>
        <v>1.02</v>
      </c>
      <c r="R294" s="28">
        <v>9</v>
      </c>
      <c r="S294" s="27">
        <f t="shared" si="20"/>
        <v>11.34</v>
      </c>
      <c r="T294" s="29">
        <v>0.06</v>
      </c>
      <c r="U294" s="30">
        <f t="shared" si="21"/>
        <v>0.6804</v>
      </c>
      <c r="V294" s="30">
        <f t="shared" si="22"/>
        <v>10.659599999999999</v>
      </c>
      <c r="W294" s="27">
        <v>0.7</v>
      </c>
      <c r="X294" s="4">
        <f t="shared" si="23"/>
        <v>11.359599999999999</v>
      </c>
    </row>
    <row r="295" spans="1:24" ht="16.5" x14ac:dyDescent="0.3">
      <c r="A295" t="s">
        <v>1149</v>
      </c>
      <c r="B295">
        <v>41618</v>
      </c>
      <c r="C295" t="s">
        <v>393</v>
      </c>
      <c r="D295" t="s">
        <v>149</v>
      </c>
      <c r="E295" t="s">
        <v>33</v>
      </c>
      <c r="F295" t="s">
        <v>34</v>
      </c>
      <c r="G295" t="s">
        <v>39</v>
      </c>
      <c r="H295" t="s">
        <v>150</v>
      </c>
      <c r="I295" t="s">
        <v>49</v>
      </c>
      <c r="J295" t="s">
        <v>239</v>
      </c>
      <c r="K295" t="s">
        <v>29</v>
      </c>
      <c r="L295" t="s">
        <v>23</v>
      </c>
      <c r="M295" t="s">
        <v>24</v>
      </c>
      <c r="N295">
        <v>41620</v>
      </c>
      <c r="O295">
        <v>3.65</v>
      </c>
      <c r="P295">
        <v>5.98</v>
      </c>
      <c r="Q295">
        <f t="shared" si="24"/>
        <v>2.3300000000000005</v>
      </c>
      <c r="R295">
        <v>25</v>
      </c>
      <c r="S295">
        <f t="shared" si="20"/>
        <v>149.5</v>
      </c>
      <c r="T295">
        <v>0.03</v>
      </c>
      <c r="U295">
        <f t="shared" si="21"/>
        <v>4.4849999999999994</v>
      </c>
      <c r="V295">
        <f t="shared" si="22"/>
        <v>145.01499999999999</v>
      </c>
      <c r="W295">
        <v>1.49</v>
      </c>
      <c r="X295" s="4">
        <f t="shared" si="23"/>
        <v>146.505</v>
      </c>
    </row>
    <row r="296" spans="1:24" ht="16.5" x14ac:dyDescent="0.3">
      <c r="A296" s="24" t="s">
        <v>1150</v>
      </c>
      <c r="B296" s="25">
        <v>41619</v>
      </c>
      <c r="C296" s="26" t="s">
        <v>617</v>
      </c>
      <c r="D296" s="26" t="s">
        <v>135</v>
      </c>
      <c r="E296" s="26" t="s">
        <v>33</v>
      </c>
      <c r="F296" s="26" t="s">
        <v>34</v>
      </c>
      <c r="G296" s="26" t="s">
        <v>47</v>
      </c>
      <c r="H296" s="26" t="s">
        <v>48</v>
      </c>
      <c r="I296" s="26" t="s">
        <v>20</v>
      </c>
      <c r="J296" s="26" t="s">
        <v>667</v>
      </c>
      <c r="K296" s="26" t="s">
        <v>29</v>
      </c>
      <c r="L296" s="26" t="s">
        <v>23</v>
      </c>
      <c r="M296" s="26" t="s">
        <v>24</v>
      </c>
      <c r="N296" s="25">
        <v>41623</v>
      </c>
      <c r="O296" s="27">
        <v>18.38</v>
      </c>
      <c r="P296" s="27">
        <v>29.17</v>
      </c>
      <c r="Q296" s="27">
        <f t="shared" si="24"/>
        <v>10.790000000000003</v>
      </c>
      <c r="R296" s="28">
        <v>16</v>
      </c>
      <c r="S296" s="27">
        <f t="shared" si="20"/>
        <v>466.72</v>
      </c>
      <c r="T296" s="29">
        <v>7.0000000000000007E-2</v>
      </c>
      <c r="U296" s="30">
        <f t="shared" si="21"/>
        <v>32.670400000000008</v>
      </c>
      <c r="V296" s="30">
        <f t="shared" si="22"/>
        <v>434.0496</v>
      </c>
      <c r="W296" s="27">
        <v>6.27</v>
      </c>
      <c r="X296" s="4">
        <f t="shared" si="23"/>
        <v>440.31959999999998</v>
      </c>
    </row>
    <row r="297" spans="1:24" ht="16.5" x14ac:dyDescent="0.3">
      <c r="A297" t="s">
        <v>1151</v>
      </c>
      <c r="B297">
        <v>41621</v>
      </c>
      <c r="C297" t="s">
        <v>587</v>
      </c>
      <c r="D297" t="s">
        <v>62</v>
      </c>
      <c r="E297" t="s">
        <v>33</v>
      </c>
      <c r="F297" t="s">
        <v>34</v>
      </c>
      <c r="G297" t="s">
        <v>26</v>
      </c>
      <c r="H297" t="s">
        <v>40</v>
      </c>
      <c r="I297" t="s">
        <v>49</v>
      </c>
      <c r="J297" t="s">
        <v>118</v>
      </c>
      <c r="K297" t="s">
        <v>29</v>
      </c>
      <c r="L297" t="s">
        <v>23</v>
      </c>
      <c r="M297" t="s">
        <v>24</v>
      </c>
      <c r="N297">
        <v>41622</v>
      </c>
      <c r="O297">
        <v>3.75</v>
      </c>
      <c r="P297">
        <v>5.77</v>
      </c>
      <c r="Q297">
        <f t="shared" si="24"/>
        <v>2.0199999999999996</v>
      </c>
      <c r="R297">
        <v>9</v>
      </c>
      <c r="S297">
        <f t="shared" si="20"/>
        <v>51.929999999999993</v>
      </c>
      <c r="T297">
        <v>0</v>
      </c>
      <c r="U297">
        <f t="shared" si="21"/>
        <v>0</v>
      </c>
      <c r="V297">
        <f t="shared" si="22"/>
        <v>51.929999999999993</v>
      </c>
      <c r="W297">
        <v>4.97</v>
      </c>
      <c r="X297" s="4">
        <f t="shared" si="23"/>
        <v>56.899999999999991</v>
      </c>
    </row>
    <row r="298" spans="1:24" ht="16.5" x14ac:dyDescent="0.3">
      <c r="A298" s="24" t="s">
        <v>1152</v>
      </c>
      <c r="B298" s="25">
        <v>41621</v>
      </c>
      <c r="C298" s="26" t="s">
        <v>165</v>
      </c>
      <c r="D298" s="26" t="s">
        <v>75</v>
      </c>
      <c r="E298" s="26" t="s">
        <v>33</v>
      </c>
      <c r="F298" s="26" t="s">
        <v>34</v>
      </c>
      <c r="G298" s="26" t="s">
        <v>47</v>
      </c>
      <c r="H298" s="26" t="s">
        <v>76</v>
      </c>
      <c r="I298" s="26" t="s">
        <v>63</v>
      </c>
      <c r="J298" s="26" t="s">
        <v>309</v>
      </c>
      <c r="K298" s="26" t="s">
        <v>29</v>
      </c>
      <c r="L298" s="26" t="s">
        <v>30</v>
      </c>
      <c r="M298" s="26" t="s">
        <v>24</v>
      </c>
      <c r="N298" s="25">
        <v>41623</v>
      </c>
      <c r="O298" s="27">
        <v>1.92</v>
      </c>
      <c r="P298" s="27">
        <v>3.26</v>
      </c>
      <c r="Q298" s="27">
        <f t="shared" si="24"/>
        <v>1.3399999999999999</v>
      </c>
      <c r="R298" s="28">
        <v>6</v>
      </c>
      <c r="S298" s="27">
        <f t="shared" si="20"/>
        <v>19.559999999999999</v>
      </c>
      <c r="T298" s="29">
        <v>0.01</v>
      </c>
      <c r="U298" s="30">
        <f t="shared" si="21"/>
        <v>0.1956</v>
      </c>
      <c r="V298" s="30">
        <f t="shared" si="22"/>
        <v>19.3644</v>
      </c>
      <c r="W298" s="27">
        <v>1.86</v>
      </c>
      <c r="X298" s="4">
        <f t="shared" si="23"/>
        <v>21.224399999999999</v>
      </c>
    </row>
    <row r="299" spans="1:24" ht="16.5" x14ac:dyDescent="0.3">
      <c r="A299" t="s">
        <v>1153</v>
      </c>
      <c r="B299">
        <v>41624</v>
      </c>
      <c r="C299" t="s">
        <v>318</v>
      </c>
      <c r="D299" t="s">
        <v>252</v>
      </c>
      <c r="E299" t="s">
        <v>16</v>
      </c>
      <c r="F299" t="s">
        <v>17</v>
      </c>
      <c r="G299" t="s">
        <v>39</v>
      </c>
      <c r="H299" t="s">
        <v>89</v>
      </c>
      <c r="I299" t="s">
        <v>63</v>
      </c>
      <c r="J299" t="s">
        <v>335</v>
      </c>
      <c r="K299" t="s">
        <v>29</v>
      </c>
      <c r="L299" t="s">
        <v>23</v>
      </c>
      <c r="M299" t="s">
        <v>24</v>
      </c>
      <c r="N299">
        <v>41627</v>
      </c>
      <c r="O299">
        <v>2.29</v>
      </c>
      <c r="P299">
        <v>3.69</v>
      </c>
      <c r="Q299">
        <f t="shared" si="24"/>
        <v>1.4</v>
      </c>
      <c r="R299">
        <v>45</v>
      </c>
      <c r="S299">
        <f t="shared" si="20"/>
        <v>166.05</v>
      </c>
      <c r="T299">
        <v>0.08</v>
      </c>
      <c r="U299">
        <f t="shared" si="21"/>
        <v>13.284000000000001</v>
      </c>
      <c r="V299">
        <f t="shared" si="22"/>
        <v>152.76600000000002</v>
      </c>
      <c r="W299">
        <v>0.5</v>
      </c>
      <c r="X299" s="4">
        <f t="shared" si="23"/>
        <v>153.26600000000002</v>
      </c>
    </row>
    <row r="300" spans="1:24" ht="16.5" x14ac:dyDescent="0.3">
      <c r="A300" s="24" t="s">
        <v>1154</v>
      </c>
      <c r="B300" s="25">
        <v>41625</v>
      </c>
      <c r="C300" s="26" t="s">
        <v>795</v>
      </c>
      <c r="D300" s="26" t="s">
        <v>185</v>
      </c>
      <c r="E300" s="26" t="s">
        <v>33</v>
      </c>
      <c r="F300" s="26" t="s">
        <v>34</v>
      </c>
      <c r="G300" s="26" t="s">
        <v>47</v>
      </c>
      <c r="H300" s="26" t="s">
        <v>72</v>
      </c>
      <c r="I300" s="26" t="s">
        <v>63</v>
      </c>
      <c r="J300" s="26" t="s">
        <v>298</v>
      </c>
      <c r="K300" s="26" t="s">
        <v>29</v>
      </c>
      <c r="L300" s="26" t="s">
        <v>23</v>
      </c>
      <c r="M300" s="26" t="s">
        <v>24</v>
      </c>
      <c r="N300" s="25">
        <v>41627</v>
      </c>
      <c r="O300" s="27">
        <v>5.33</v>
      </c>
      <c r="P300" s="27">
        <v>8.6</v>
      </c>
      <c r="Q300" s="27">
        <f t="shared" si="24"/>
        <v>3.2699999999999996</v>
      </c>
      <c r="R300" s="28">
        <v>23</v>
      </c>
      <c r="S300" s="27">
        <f t="shared" si="20"/>
        <v>197.79999999999998</v>
      </c>
      <c r="T300" s="29">
        <v>0.02</v>
      </c>
      <c r="U300" s="30">
        <f t="shared" si="21"/>
        <v>3.956</v>
      </c>
      <c r="V300" s="30">
        <f t="shared" si="22"/>
        <v>193.84399999999999</v>
      </c>
      <c r="W300" s="27">
        <v>6.19</v>
      </c>
      <c r="X300" s="4">
        <f t="shared" si="23"/>
        <v>200.03399999999999</v>
      </c>
    </row>
    <row r="301" spans="1:24" ht="16.5" x14ac:dyDescent="0.3">
      <c r="A301" t="s">
        <v>1155</v>
      </c>
      <c r="B301">
        <v>41627</v>
      </c>
      <c r="C301" t="s">
        <v>679</v>
      </c>
      <c r="D301" t="s">
        <v>249</v>
      </c>
      <c r="E301" t="s">
        <v>16</v>
      </c>
      <c r="F301" t="s">
        <v>17</v>
      </c>
      <c r="G301" t="s">
        <v>26</v>
      </c>
      <c r="H301" t="s">
        <v>89</v>
      </c>
      <c r="I301" t="s">
        <v>41</v>
      </c>
      <c r="J301" t="s">
        <v>563</v>
      </c>
      <c r="K301" t="s">
        <v>22</v>
      </c>
      <c r="L301" t="s">
        <v>23</v>
      </c>
      <c r="M301" t="s">
        <v>24</v>
      </c>
      <c r="N301">
        <v>41629</v>
      </c>
      <c r="O301">
        <v>42.11</v>
      </c>
      <c r="P301">
        <v>80.98</v>
      </c>
      <c r="Q301">
        <f t="shared" si="24"/>
        <v>38.870000000000005</v>
      </c>
      <c r="R301">
        <v>13</v>
      </c>
      <c r="S301">
        <f t="shared" si="20"/>
        <v>1052.74</v>
      </c>
      <c r="T301">
        <v>0.03</v>
      </c>
      <c r="U301">
        <f t="shared" si="21"/>
        <v>31.5822</v>
      </c>
      <c r="V301">
        <f t="shared" si="22"/>
        <v>1021.1578</v>
      </c>
      <c r="W301">
        <v>7.18</v>
      </c>
      <c r="X301" s="4">
        <f t="shared" si="23"/>
        <v>1028.3378</v>
      </c>
    </row>
    <row r="302" spans="1:24" ht="16.5" x14ac:dyDescent="0.3">
      <c r="A302" s="24" t="s">
        <v>1156</v>
      </c>
      <c r="B302" s="25">
        <v>41631</v>
      </c>
      <c r="C302" s="26" t="s">
        <v>586</v>
      </c>
      <c r="D302" s="26" t="s">
        <v>284</v>
      </c>
      <c r="E302" s="26" t="s">
        <v>33</v>
      </c>
      <c r="F302" s="26" t="s">
        <v>34</v>
      </c>
      <c r="G302" s="26" t="s">
        <v>39</v>
      </c>
      <c r="H302" s="26" t="s">
        <v>99</v>
      </c>
      <c r="I302" s="26" t="s">
        <v>63</v>
      </c>
      <c r="J302" s="26" t="s">
        <v>114</v>
      </c>
      <c r="K302" s="26" t="s">
        <v>22</v>
      </c>
      <c r="L302" s="26" t="s">
        <v>23</v>
      </c>
      <c r="M302" s="26" t="s">
        <v>24</v>
      </c>
      <c r="N302" s="25">
        <v>41633</v>
      </c>
      <c r="O302" s="27">
        <v>39.64</v>
      </c>
      <c r="P302" s="27">
        <v>152.47999999999999</v>
      </c>
      <c r="Q302" s="27">
        <f t="shared" si="24"/>
        <v>112.83999999999999</v>
      </c>
      <c r="R302" s="28">
        <v>41</v>
      </c>
      <c r="S302" s="27">
        <f t="shared" si="20"/>
        <v>6251.6799999999994</v>
      </c>
      <c r="T302" s="29">
        <v>7.0000000000000007E-2</v>
      </c>
      <c r="U302" s="30">
        <f t="shared" si="21"/>
        <v>437.61759999999998</v>
      </c>
      <c r="V302" s="30">
        <f t="shared" si="22"/>
        <v>5814.0623999999998</v>
      </c>
      <c r="W302" s="27">
        <v>6.5</v>
      </c>
      <c r="X302" s="4">
        <f t="shared" si="23"/>
        <v>5820.5623999999998</v>
      </c>
    </row>
    <row r="303" spans="1:24" ht="16.5" x14ac:dyDescent="0.3">
      <c r="A303" t="s">
        <v>1157</v>
      </c>
      <c r="B303">
        <v>41631</v>
      </c>
      <c r="C303" t="s">
        <v>794</v>
      </c>
      <c r="D303" t="s">
        <v>538</v>
      </c>
      <c r="E303" t="s">
        <v>16</v>
      </c>
      <c r="F303" t="s">
        <v>17</v>
      </c>
      <c r="G303" t="s">
        <v>18</v>
      </c>
      <c r="H303" t="s">
        <v>19</v>
      </c>
      <c r="I303" t="s">
        <v>27</v>
      </c>
      <c r="J303" t="s">
        <v>297</v>
      </c>
      <c r="K303" t="s">
        <v>29</v>
      </c>
      <c r="L303" t="s">
        <v>23</v>
      </c>
      <c r="M303" t="s">
        <v>24</v>
      </c>
      <c r="N303">
        <v>41631</v>
      </c>
      <c r="O303">
        <v>3.14</v>
      </c>
      <c r="P303">
        <v>4.91</v>
      </c>
      <c r="Q303">
        <f t="shared" si="24"/>
        <v>1.77</v>
      </c>
      <c r="R303">
        <v>12</v>
      </c>
      <c r="S303">
        <f t="shared" si="20"/>
        <v>58.92</v>
      </c>
      <c r="T303">
        <v>0.04</v>
      </c>
      <c r="U303">
        <f t="shared" si="21"/>
        <v>2.3568000000000002</v>
      </c>
      <c r="V303">
        <f t="shared" si="22"/>
        <v>56.563200000000002</v>
      </c>
      <c r="W303">
        <v>0.5</v>
      </c>
      <c r="X303" s="4">
        <f t="shared" si="23"/>
        <v>57.063200000000002</v>
      </c>
    </row>
    <row r="304" spans="1:24" ht="16.5" x14ac:dyDescent="0.3">
      <c r="A304" s="24" t="s">
        <v>1158</v>
      </c>
      <c r="B304" s="25">
        <v>41635</v>
      </c>
      <c r="C304" s="26" t="s">
        <v>354</v>
      </c>
      <c r="D304" s="26" t="s">
        <v>355</v>
      </c>
      <c r="E304" s="26" t="s">
        <v>33</v>
      </c>
      <c r="F304" s="26" t="s">
        <v>34</v>
      </c>
      <c r="G304" s="26" t="s">
        <v>18</v>
      </c>
      <c r="H304" s="26" t="s">
        <v>93</v>
      </c>
      <c r="I304" s="26" t="s">
        <v>20</v>
      </c>
      <c r="J304" s="26" t="s">
        <v>667</v>
      </c>
      <c r="K304" s="26" t="s">
        <v>29</v>
      </c>
      <c r="L304" s="26" t="s">
        <v>23</v>
      </c>
      <c r="M304" s="26" t="s">
        <v>24</v>
      </c>
      <c r="N304" s="25">
        <v>41637</v>
      </c>
      <c r="O304" s="27">
        <v>18.38</v>
      </c>
      <c r="P304" s="27">
        <v>29.17</v>
      </c>
      <c r="Q304" s="27">
        <f t="shared" si="24"/>
        <v>10.790000000000003</v>
      </c>
      <c r="R304" s="28">
        <v>37</v>
      </c>
      <c r="S304" s="27">
        <f t="shared" si="20"/>
        <v>1079.29</v>
      </c>
      <c r="T304" s="29">
        <v>0.09</v>
      </c>
      <c r="U304" s="30">
        <f t="shared" si="21"/>
        <v>97.136099999999999</v>
      </c>
      <c r="V304" s="30">
        <f t="shared" si="22"/>
        <v>982.15390000000002</v>
      </c>
      <c r="W304" s="27">
        <v>6.27</v>
      </c>
      <c r="X304" s="4">
        <f t="shared" si="23"/>
        <v>988.4239</v>
      </c>
    </row>
    <row r="305" spans="1:24" ht="16.5" x14ac:dyDescent="0.3">
      <c r="A305" t="s">
        <v>1159</v>
      </c>
      <c r="B305">
        <v>41637</v>
      </c>
      <c r="C305" t="s">
        <v>382</v>
      </c>
      <c r="D305" t="s">
        <v>169</v>
      </c>
      <c r="E305" t="s">
        <v>33</v>
      </c>
      <c r="F305" t="s">
        <v>34</v>
      </c>
      <c r="G305" t="s">
        <v>26</v>
      </c>
      <c r="H305" t="s">
        <v>72</v>
      </c>
      <c r="I305" t="s">
        <v>27</v>
      </c>
      <c r="J305" t="s">
        <v>154</v>
      </c>
      <c r="K305" t="s">
        <v>29</v>
      </c>
      <c r="L305" t="s">
        <v>30</v>
      </c>
      <c r="M305" t="s">
        <v>24</v>
      </c>
      <c r="N305">
        <v>41638</v>
      </c>
      <c r="O305">
        <v>2.39</v>
      </c>
      <c r="P305">
        <v>4.26</v>
      </c>
      <c r="Q305">
        <f t="shared" si="24"/>
        <v>1.8699999999999997</v>
      </c>
      <c r="R305">
        <v>26</v>
      </c>
      <c r="S305">
        <f t="shared" si="20"/>
        <v>110.75999999999999</v>
      </c>
      <c r="T305">
        <v>0.1</v>
      </c>
      <c r="U305">
        <f t="shared" si="21"/>
        <v>11.076000000000001</v>
      </c>
      <c r="V305">
        <f t="shared" si="22"/>
        <v>99.683999999999997</v>
      </c>
      <c r="W305">
        <v>1.2</v>
      </c>
      <c r="X305" s="4">
        <f t="shared" si="23"/>
        <v>100.884</v>
      </c>
    </row>
    <row r="306" spans="1:24" ht="16.5" x14ac:dyDescent="0.3">
      <c r="A306" s="24" t="s">
        <v>1160</v>
      </c>
      <c r="B306" s="25">
        <v>41637</v>
      </c>
      <c r="C306" s="26" t="s">
        <v>296</v>
      </c>
      <c r="D306" s="26" t="s">
        <v>84</v>
      </c>
      <c r="E306" s="26" t="s">
        <v>33</v>
      </c>
      <c r="F306" s="26" t="s">
        <v>34</v>
      </c>
      <c r="G306" s="26" t="s">
        <v>39</v>
      </c>
      <c r="H306" s="26" t="s">
        <v>40</v>
      </c>
      <c r="I306" s="26" t="s">
        <v>49</v>
      </c>
      <c r="J306" s="26" t="s">
        <v>108</v>
      </c>
      <c r="K306" s="26" t="s">
        <v>22</v>
      </c>
      <c r="L306" s="26" t="s">
        <v>23</v>
      </c>
      <c r="M306" s="26" t="s">
        <v>24</v>
      </c>
      <c r="N306" s="25">
        <v>41638</v>
      </c>
      <c r="O306" s="27">
        <v>60.59</v>
      </c>
      <c r="P306" s="27">
        <v>100.98</v>
      </c>
      <c r="Q306" s="27">
        <f t="shared" si="24"/>
        <v>40.39</v>
      </c>
      <c r="R306" s="28">
        <v>1</v>
      </c>
      <c r="S306" s="27">
        <f t="shared" si="20"/>
        <v>100.98</v>
      </c>
      <c r="T306" s="29">
        <v>0.1</v>
      </c>
      <c r="U306" s="30">
        <f t="shared" si="21"/>
        <v>10.098000000000001</v>
      </c>
      <c r="V306" s="30">
        <f t="shared" si="22"/>
        <v>90.882000000000005</v>
      </c>
      <c r="W306" s="27">
        <v>7.18</v>
      </c>
      <c r="X306" s="4">
        <f t="shared" si="23"/>
        <v>98.062000000000012</v>
      </c>
    </row>
    <row r="307" spans="1:24" ht="16.5" x14ac:dyDescent="0.3">
      <c r="A307" t="s">
        <v>1161</v>
      </c>
      <c r="B307">
        <v>41638</v>
      </c>
      <c r="C307" t="s">
        <v>793</v>
      </c>
      <c r="D307" t="s">
        <v>548</v>
      </c>
      <c r="E307" t="s">
        <v>33</v>
      </c>
      <c r="F307" t="s">
        <v>34</v>
      </c>
      <c r="G307" t="s">
        <v>39</v>
      </c>
      <c r="H307" t="s">
        <v>40</v>
      </c>
      <c r="I307" t="s">
        <v>41</v>
      </c>
      <c r="J307" t="s">
        <v>427</v>
      </c>
      <c r="K307" t="s">
        <v>29</v>
      </c>
      <c r="L307" t="s">
        <v>55</v>
      </c>
      <c r="M307" t="s">
        <v>24</v>
      </c>
      <c r="N307">
        <v>41639</v>
      </c>
      <c r="O307">
        <v>4.0999999999999996</v>
      </c>
      <c r="P307">
        <v>9.31</v>
      </c>
      <c r="Q307">
        <f t="shared" si="24"/>
        <v>5.2100000000000009</v>
      </c>
      <c r="R307">
        <v>18</v>
      </c>
      <c r="S307">
        <f t="shared" si="20"/>
        <v>167.58</v>
      </c>
      <c r="T307">
        <v>0.01</v>
      </c>
      <c r="U307">
        <f t="shared" si="21"/>
        <v>1.6758000000000002</v>
      </c>
      <c r="V307">
        <f t="shared" si="22"/>
        <v>165.9042</v>
      </c>
      <c r="W307">
        <v>3.98</v>
      </c>
      <c r="X307" s="4">
        <f t="shared" si="23"/>
        <v>169.88419999999999</v>
      </c>
    </row>
    <row r="308" spans="1:24" ht="16.5" x14ac:dyDescent="0.3">
      <c r="A308" s="24" t="s">
        <v>1162</v>
      </c>
      <c r="B308" s="25">
        <v>41638</v>
      </c>
      <c r="C308" s="26" t="s">
        <v>649</v>
      </c>
      <c r="D308" s="26" t="s">
        <v>66</v>
      </c>
      <c r="E308" s="26" t="s">
        <v>16</v>
      </c>
      <c r="F308" s="26" t="s">
        <v>17</v>
      </c>
      <c r="G308" s="26" t="s">
        <v>39</v>
      </c>
      <c r="H308" s="26" t="s">
        <v>19</v>
      </c>
      <c r="I308" s="26" t="s">
        <v>20</v>
      </c>
      <c r="J308" s="26" t="s">
        <v>36</v>
      </c>
      <c r="K308" s="26" t="s">
        <v>29</v>
      </c>
      <c r="L308" s="26" t="s">
        <v>23</v>
      </c>
      <c r="M308" s="26" t="s">
        <v>24</v>
      </c>
      <c r="N308" s="25">
        <v>41638</v>
      </c>
      <c r="O308" s="27">
        <v>13.64</v>
      </c>
      <c r="P308" s="27">
        <v>20.98</v>
      </c>
      <c r="Q308" s="27">
        <f t="shared" si="24"/>
        <v>7.34</v>
      </c>
      <c r="R308" s="28">
        <v>23</v>
      </c>
      <c r="S308" s="27">
        <f t="shared" si="20"/>
        <v>482.54</v>
      </c>
      <c r="T308" s="29">
        <v>0.03</v>
      </c>
      <c r="U308" s="30">
        <f t="shared" si="21"/>
        <v>14.4762</v>
      </c>
      <c r="V308" s="30">
        <f t="shared" si="22"/>
        <v>468.06380000000001</v>
      </c>
      <c r="W308" s="27">
        <v>1.49</v>
      </c>
      <c r="X308" s="4">
        <f t="shared" si="23"/>
        <v>469.55380000000002</v>
      </c>
    </row>
    <row r="309" spans="1:24" ht="16.5" x14ac:dyDescent="0.3">
      <c r="A309" t="s">
        <v>1163</v>
      </c>
      <c r="B309">
        <v>41646</v>
      </c>
      <c r="C309" t="s">
        <v>356</v>
      </c>
      <c r="D309" t="s">
        <v>357</v>
      </c>
      <c r="E309" t="s">
        <v>33</v>
      </c>
      <c r="F309" t="s">
        <v>34</v>
      </c>
      <c r="G309" t="s">
        <v>18</v>
      </c>
      <c r="H309" t="s">
        <v>48</v>
      </c>
      <c r="I309" t="s">
        <v>41</v>
      </c>
      <c r="J309" t="s">
        <v>299</v>
      </c>
      <c r="K309" t="s">
        <v>29</v>
      </c>
      <c r="L309" t="s">
        <v>23</v>
      </c>
      <c r="M309" t="s">
        <v>24</v>
      </c>
      <c r="N309">
        <v>41646</v>
      </c>
      <c r="O309">
        <v>67.73</v>
      </c>
      <c r="P309">
        <v>165.2</v>
      </c>
      <c r="Q309">
        <f t="shared" si="24"/>
        <v>97.469999999999985</v>
      </c>
      <c r="R309">
        <v>49</v>
      </c>
      <c r="S309">
        <f t="shared" si="20"/>
        <v>8094.7999999999993</v>
      </c>
      <c r="T309">
        <v>0.05</v>
      </c>
      <c r="U309">
        <f t="shared" si="21"/>
        <v>404.74</v>
      </c>
      <c r="V309">
        <f t="shared" si="22"/>
        <v>7690.0599999999995</v>
      </c>
      <c r="W309">
        <v>19.989999999999998</v>
      </c>
      <c r="X309" s="4">
        <f t="shared" si="23"/>
        <v>7710.0499999999993</v>
      </c>
    </row>
    <row r="310" spans="1:24" ht="16.5" x14ac:dyDescent="0.3">
      <c r="A310" s="24" t="s">
        <v>1164</v>
      </c>
      <c r="B310" s="25">
        <v>41646</v>
      </c>
      <c r="C310" s="26" t="s">
        <v>792</v>
      </c>
      <c r="D310" s="26" t="s">
        <v>442</v>
      </c>
      <c r="E310" s="26" t="s">
        <v>33</v>
      </c>
      <c r="F310" s="26" t="s">
        <v>34</v>
      </c>
      <c r="G310" s="26" t="s">
        <v>18</v>
      </c>
      <c r="H310" s="26" t="s">
        <v>139</v>
      </c>
      <c r="I310" s="26" t="s">
        <v>27</v>
      </c>
      <c r="J310" s="26" t="s">
        <v>276</v>
      </c>
      <c r="K310" s="26" t="s">
        <v>29</v>
      </c>
      <c r="L310" s="26" t="s">
        <v>30</v>
      </c>
      <c r="M310" s="26" t="s">
        <v>24</v>
      </c>
      <c r="N310" s="25">
        <v>41647</v>
      </c>
      <c r="O310" s="27">
        <v>2.31</v>
      </c>
      <c r="P310" s="27">
        <v>3.78</v>
      </c>
      <c r="Q310" s="27">
        <f t="shared" si="24"/>
        <v>1.4699999999999998</v>
      </c>
      <c r="R310" s="28">
        <v>47</v>
      </c>
      <c r="S310" s="27">
        <f t="shared" si="20"/>
        <v>177.66</v>
      </c>
      <c r="T310" s="29">
        <v>0.02</v>
      </c>
      <c r="U310" s="30">
        <f t="shared" si="21"/>
        <v>3.5531999999999999</v>
      </c>
      <c r="V310" s="30">
        <f t="shared" si="22"/>
        <v>174.10679999999999</v>
      </c>
      <c r="W310" s="27">
        <v>0.71</v>
      </c>
      <c r="X310" s="4">
        <f t="shared" si="23"/>
        <v>174.8168</v>
      </c>
    </row>
    <row r="311" spans="1:24" ht="16.5" x14ac:dyDescent="0.3">
      <c r="A311" t="s">
        <v>1165</v>
      </c>
      <c r="B311">
        <v>41647</v>
      </c>
      <c r="C311" t="s">
        <v>460</v>
      </c>
      <c r="D311" t="s">
        <v>185</v>
      </c>
      <c r="E311" t="s">
        <v>33</v>
      </c>
      <c r="F311" t="s">
        <v>34</v>
      </c>
      <c r="G311" t="s">
        <v>39</v>
      </c>
      <c r="H311" t="s">
        <v>72</v>
      </c>
      <c r="I311" t="s">
        <v>20</v>
      </c>
      <c r="J311" t="s">
        <v>285</v>
      </c>
      <c r="K311" t="s">
        <v>29</v>
      </c>
      <c r="L311" t="s">
        <v>23</v>
      </c>
      <c r="M311" t="s">
        <v>24</v>
      </c>
      <c r="N311">
        <v>41654</v>
      </c>
      <c r="O311">
        <v>13.88</v>
      </c>
      <c r="P311">
        <v>22.38</v>
      </c>
      <c r="Q311">
        <f t="shared" si="24"/>
        <v>8.4999999999999982</v>
      </c>
      <c r="R311">
        <v>21</v>
      </c>
      <c r="S311">
        <f t="shared" si="20"/>
        <v>469.97999999999996</v>
      </c>
      <c r="T311">
        <v>0.04</v>
      </c>
      <c r="U311">
        <f t="shared" si="21"/>
        <v>18.799199999999999</v>
      </c>
      <c r="V311">
        <f t="shared" si="22"/>
        <v>451.18079999999998</v>
      </c>
      <c r="W311">
        <v>15.1</v>
      </c>
      <c r="X311" s="4">
        <f t="shared" si="23"/>
        <v>466.2808</v>
      </c>
    </row>
    <row r="312" spans="1:24" ht="16.5" x14ac:dyDescent="0.3">
      <c r="A312" s="24" t="s">
        <v>1166</v>
      </c>
      <c r="B312" s="25">
        <v>41647</v>
      </c>
      <c r="C312" s="26" t="s">
        <v>257</v>
      </c>
      <c r="D312" s="26" t="s">
        <v>220</v>
      </c>
      <c r="E312" s="26" t="s">
        <v>16</v>
      </c>
      <c r="F312" s="26" t="s">
        <v>17</v>
      </c>
      <c r="G312" s="26" t="s">
        <v>47</v>
      </c>
      <c r="H312" s="26" t="s">
        <v>89</v>
      </c>
      <c r="I312" s="26" t="s">
        <v>20</v>
      </c>
      <c r="J312" s="26" t="s">
        <v>234</v>
      </c>
      <c r="K312" s="26" t="s">
        <v>29</v>
      </c>
      <c r="L312" s="26" t="s">
        <v>30</v>
      </c>
      <c r="M312" s="26" t="s">
        <v>24</v>
      </c>
      <c r="N312" s="25">
        <v>41651</v>
      </c>
      <c r="O312" s="27">
        <v>1.3</v>
      </c>
      <c r="P312" s="27">
        <v>2.88</v>
      </c>
      <c r="Q312" s="27">
        <f t="shared" si="24"/>
        <v>1.5799999999999998</v>
      </c>
      <c r="R312" s="28">
        <v>46</v>
      </c>
      <c r="S312" s="27">
        <f t="shared" si="20"/>
        <v>132.47999999999999</v>
      </c>
      <c r="T312" s="29">
        <v>0.04</v>
      </c>
      <c r="U312" s="30">
        <f t="shared" si="21"/>
        <v>5.2991999999999999</v>
      </c>
      <c r="V312" s="30">
        <f t="shared" si="22"/>
        <v>127.18079999999999</v>
      </c>
      <c r="W312" s="27">
        <v>1.01</v>
      </c>
      <c r="X312" s="4">
        <f t="shared" si="23"/>
        <v>128.1908</v>
      </c>
    </row>
    <row r="313" spans="1:24" ht="16.5" x14ac:dyDescent="0.3">
      <c r="A313" t="s">
        <v>1167</v>
      </c>
      <c r="B313">
        <v>41649</v>
      </c>
      <c r="C313" t="s">
        <v>791</v>
      </c>
      <c r="D313" t="s">
        <v>398</v>
      </c>
      <c r="E313" t="s">
        <v>16</v>
      </c>
      <c r="F313" t="s">
        <v>17</v>
      </c>
      <c r="G313" t="s">
        <v>39</v>
      </c>
      <c r="H313" t="s">
        <v>19</v>
      </c>
      <c r="I313" t="s">
        <v>49</v>
      </c>
      <c r="J313" t="s">
        <v>258</v>
      </c>
      <c r="K313" t="s">
        <v>147</v>
      </c>
      <c r="L313" t="s">
        <v>259</v>
      </c>
      <c r="M313" t="s">
        <v>86</v>
      </c>
      <c r="N313">
        <v>41650</v>
      </c>
      <c r="O313">
        <v>56.16</v>
      </c>
      <c r="P313">
        <v>136.97999999999999</v>
      </c>
      <c r="Q313">
        <f t="shared" si="24"/>
        <v>80.819999999999993</v>
      </c>
      <c r="R313">
        <v>18</v>
      </c>
      <c r="S313">
        <f t="shared" si="20"/>
        <v>2465.64</v>
      </c>
      <c r="T313">
        <v>0.02</v>
      </c>
      <c r="U313">
        <f t="shared" si="21"/>
        <v>49.312799999999996</v>
      </c>
      <c r="V313">
        <f t="shared" si="22"/>
        <v>2416.3271999999997</v>
      </c>
      <c r="W313">
        <v>24.49</v>
      </c>
      <c r="X313" s="4">
        <f t="shared" si="23"/>
        <v>2440.8171999999995</v>
      </c>
    </row>
    <row r="314" spans="1:24" ht="16.5" x14ac:dyDescent="0.3">
      <c r="A314" s="24" t="s">
        <v>1168</v>
      </c>
      <c r="B314" s="25">
        <v>41652</v>
      </c>
      <c r="C314" s="26" t="s">
        <v>292</v>
      </c>
      <c r="D314" s="26" t="s">
        <v>66</v>
      </c>
      <c r="E314" s="26" t="s">
        <v>16</v>
      </c>
      <c r="F314" s="26" t="s">
        <v>17</v>
      </c>
      <c r="G314" s="26" t="s">
        <v>18</v>
      </c>
      <c r="H314" s="26" t="s">
        <v>19</v>
      </c>
      <c r="I314" s="26" t="s">
        <v>20</v>
      </c>
      <c r="J314" s="26" t="s">
        <v>773</v>
      </c>
      <c r="K314" s="26" t="s">
        <v>29</v>
      </c>
      <c r="L314" s="26" t="s">
        <v>23</v>
      </c>
      <c r="M314" s="26" t="s">
        <v>24</v>
      </c>
      <c r="N314" s="25">
        <v>41657</v>
      </c>
      <c r="O314" s="27">
        <v>21.56</v>
      </c>
      <c r="P314" s="27">
        <v>35.94</v>
      </c>
      <c r="Q314" s="27">
        <f t="shared" si="24"/>
        <v>14.379999999999999</v>
      </c>
      <c r="R314" s="28">
        <v>13</v>
      </c>
      <c r="S314" s="27">
        <f t="shared" si="20"/>
        <v>467.21999999999997</v>
      </c>
      <c r="T314" s="29">
        <v>0.09</v>
      </c>
      <c r="U314" s="30">
        <f t="shared" si="21"/>
        <v>42.049799999999998</v>
      </c>
      <c r="V314" s="30">
        <f t="shared" si="22"/>
        <v>425.17019999999997</v>
      </c>
      <c r="W314" s="27">
        <v>6.66</v>
      </c>
      <c r="X314" s="4">
        <f t="shared" si="23"/>
        <v>431.83019999999999</v>
      </c>
    </row>
    <row r="315" spans="1:24" ht="16.5" x14ac:dyDescent="0.3">
      <c r="A315" t="s">
        <v>1169</v>
      </c>
      <c r="B315">
        <v>41653</v>
      </c>
      <c r="C315" t="s">
        <v>788</v>
      </c>
      <c r="D315" t="s">
        <v>789</v>
      </c>
      <c r="E315" t="s">
        <v>33</v>
      </c>
      <c r="F315" t="s">
        <v>34</v>
      </c>
      <c r="G315" t="s">
        <v>26</v>
      </c>
      <c r="H315" t="s">
        <v>76</v>
      </c>
      <c r="I315" t="s">
        <v>49</v>
      </c>
      <c r="J315" t="s">
        <v>186</v>
      </c>
      <c r="K315" t="s">
        <v>29</v>
      </c>
      <c r="L315" t="s">
        <v>23</v>
      </c>
      <c r="M315" t="s">
        <v>86</v>
      </c>
      <c r="N315">
        <v>41655</v>
      </c>
      <c r="O315">
        <v>3.4</v>
      </c>
      <c r="P315">
        <v>5.4</v>
      </c>
      <c r="Q315">
        <f t="shared" si="24"/>
        <v>2.0000000000000004</v>
      </c>
      <c r="R315">
        <v>14</v>
      </c>
      <c r="S315">
        <f t="shared" si="20"/>
        <v>75.600000000000009</v>
      </c>
      <c r="T315">
        <v>0.09</v>
      </c>
      <c r="U315">
        <f t="shared" si="21"/>
        <v>6.8040000000000003</v>
      </c>
      <c r="V315">
        <f t="shared" si="22"/>
        <v>68.796000000000006</v>
      </c>
      <c r="W315">
        <v>7.78</v>
      </c>
      <c r="X315" s="4">
        <f t="shared" si="23"/>
        <v>76.576000000000008</v>
      </c>
    </row>
    <row r="316" spans="1:24" ht="16.5" x14ac:dyDescent="0.3">
      <c r="A316" s="24" t="s">
        <v>1170</v>
      </c>
      <c r="B316" s="25">
        <v>41653</v>
      </c>
      <c r="C316" s="26" t="s">
        <v>790</v>
      </c>
      <c r="D316" s="26" t="s">
        <v>127</v>
      </c>
      <c r="E316" s="26" t="s">
        <v>33</v>
      </c>
      <c r="F316" s="26" t="s">
        <v>34</v>
      </c>
      <c r="G316" s="26" t="s">
        <v>18</v>
      </c>
      <c r="H316" s="26" t="s">
        <v>76</v>
      </c>
      <c r="I316" s="26" t="s">
        <v>49</v>
      </c>
      <c r="J316" s="26" t="s">
        <v>408</v>
      </c>
      <c r="K316" s="26" t="s">
        <v>29</v>
      </c>
      <c r="L316" s="26" t="s">
        <v>30</v>
      </c>
      <c r="M316" s="26" t="s">
        <v>24</v>
      </c>
      <c r="N316" s="25">
        <v>41656</v>
      </c>
      <c r="O316" s="27">
        <v>1.95</v>
      </c>
      <c r="P316" s="27">
        <v>3.98</v>
      </c>
      <c r="Q316" s="27">
        <f t="shared" si="24"/>
        <v>2.0300000000000002</v>
      </c>
      <c r="R316" s="28">
        <v>41</v>
      </c>
      <c r="S316" s="27">
        <f t="shared" si="20"/>
        <v>163.18</v>
      </c>
      <c r="T316" s="29">
        <v>7.0000000000000007E-2</v>
      </c>
      <c r="U316" s="30">
        <f t="shared" si="21"/>
        <v>11.422600000000001</v>
      </c>
      <c r="V316" s="30">
        <f t="shared" si="22"/>
        <v>151.75740000000002</v>
      </c>
      <c r="W316" s="27">
        <v>0.83</v>
      </c>
      <c r="X316" s="4">
        <f t="shared" si="23"/>
        <v>152.58740000000003</v>
      </c>
    </row>
    <row r="317" spans="1:24" ht="16.5" x14ac:dyDescent="0.3">
      <c r="A317" t="s">
        <v>1171</v>
      </c>
      <c r="B317">
        <v>41654</v>
      </c>
      <c r="C317" t="s">
        <v>477</v>
      </c>
      <c r="D317" t="s">
        <v>112</v>
      </c>
      <c r="E317" t="s">
        <v>33</v>
      </c>
      <c r="F317" t="s">
        <v>34</v>
      </c>
      <c r="G317" t="s">
        <v>47</v>
      </c>
      <c r="H317" t="s">
        <v>48</v>
      </c>
      <c r="I317" t="s">
        <v>27</v>
      </c>
      <c r="J317" t="s">
        <v>85</v>
      </c>
      <c r="K317" t="s">
        <v>29</v>
      </c>
      <c r="L317" t="s">
        <v>55</v>
      </c>
      <c r="M317" t="s">
        <v>86</v>
      </c>
      <c r="N317">
        <v>41656</v>
      </c>
      <c r="O317">
        <v>5.19</v>
      </c>
      <c r="P317">
        <v>12.98</v>
      </c>
      <c r="Q317">
        <f t="shared" si="24"/>
        <v>7.79</v>
      </c>
      <c r="R317">
        <v>34</v>
      </c>
      <c r="S317">
        <f t="shared" si="20"/>
        <v>441.32</v>
      </c>
      <c r="T317">
        <v>0.04</v>
      </c>
      <c r="U317">
        <f t="shared" si="21"/>
        <v>17.652799999999999</v>
      </c>
      <c r="V317">
        <f t="shared" si="22"/>
        <v>423.66719999999998</v>
      </c>
      <c r="W317">
        <v>3.14</v>
      </c>
      <c r="X317" s="4">
        <f t="shared" si="23"/>
        <v>426.80719999999997</v>
      </c>
    </row>
    <row r="318" spans="1:24" ht="16.5" x14ac:dyDescent="0.3">
      <c r="A318" s="24" t="s">
        <v>1172</v>
      </c>
      <c r="B318" s="25">
        <v>41654</v>
      </c>
      <c r="C318" s="26" t="s">
        <v>787</v>
      </c>
      <c r="D318" s="26" t="s">
        <v>52</v>
      </c>
      <c r="E318" s="26" t="s">
        <v>33</v>
      </c>
      <c r="F318" s="26" t="s">
        <v>34</v>
      </c>
      <c r="G318" s="26" t="s">
        <v>18</v>
      </c>
      <c r="H318" s="26" t="s">
        <v>53</v>
      </c>
      <c r="I318" s="26" t="s">
        <v>27</v>
      </c>
      <c r="J318" s="26" t="s">
        <v>302</v>
      </c>
      <c r="K318" s="26" t="s">
        <v>22</v>
      </c>
      <c r="L318" s="26" t="s">
        <v>59</v>
      </c>
      <c r="M318" s="26" t="s">
        <v>60</v>
      </c>
      <c r="N318" s="25">
        <v>41656</v>
      </c>
      <c r="O318" s="27">
        <v>219.61</v>
      </c>
      <c r="P318" s="27">
        <v>535.64</v>
      </c>
      <c r="Q318" s="27">
        <f t="shared" si="24"/>
        <v>316.02999999999997</v>
      </c>
      <c r="R318" s="28">
        <v>1</v>
      </c>
      <c r="S318" s="27">
        <f t="shared" si="20"/>
        <v>535.64</v>
      </c>
      <c r="T318" s="29">
        <v>0.05</v>
      </c>
      <c r="U318" s="30">
        <f t="shared" si="21"/>
        <v>26.782</v>
      </c>
      <c r="V318" s="30">
        <f t="shared" si="22"/>
        <v>508.858</v>
      </c>
      <c r="W318" s="27">
        <v>14.7</v>
      </c>
      <c r="X318" s="4">
        <f t="shared" si="23"/>
        <v>523.55799999999999</v>
      </c>
    </row>
    <row r="319" spans="1:24" ht="16.5" x14ac:dyDescent="0.3">
      <c r="A319" t="s">
        <v>1173</v>
      </c>
      <c r="B319">
        <v>41656</v>
      </c>
      <c r="C319" t="s">
        <v>497</v>
      </c>
      <c r="D319" t="s">
        <v>449</v>
      </c>
      <c r="E319" t="s">
        <v>33</v>
      </c>
      <c r="F319" t="s">
        <v>34</v>
      </c>
      <c r="G319" t="s">
        <v>18</v>
      </c>
      <c r="H319" t="s">
        <v>48</v>
      </c>
      <c r="I319" t="s">
        <v>63</v>
      </c>
      <c r="J319" t="s">
        <v>225</v>
      </c>
      <c r="K319" t="s">
        <v>29</v>
      </c>
      <c r="L319" t="s">
        <v>23</v>
      </c>
      <c r="M319" t="s">
        <v>24</v>
      </c>
      <c r="N319">
        <v>41658</v>
      </c>
      <c r="O319">
        <v>3.84</v>
      </c>
      <c r="P319">
        <v>6.3</v>
      </c>
      <c r="Q319">
        <f t="shared" si="24"/>
        <v>2.46</v>
      </c>
      <c r="R319">
        <v>32</v>
      </c>
      <c r="S319">
        <f t="shared" si="20"/>
        <v>201.6</v>
      </c>
      <c r="T319">
        <v>0.04</v>
      </c>
      <c r="U319">
        <f t="shared" si="21"/>
        <v>8.0640000000000001</v>
      </c>
      <c r="V319">
        <f t="shared" si="22"/>
        <v>193.536</v>
      </c>
      <c r="W319">
        <v>0.5</v>
      </c>
      <c r="X319" s="4">
        <f t="shared" si="23"/>
        <v>194.036</v>
      </c>
    </row>
    <row r="320" spans="1:24" ht="16.5" x14ac:dyDescent="0.3">
      <c r="A320" s="24" t="s">
        <v>1174</v>
      </c>
      <c r="B320" s="25">
        <v>41662</v>
      </c>
      <c r="C320" s="26" t="s">
        <v>786</v>
      </c>
      <c r="D320" s="26" t="s">
        <v>475</v>
      </c>
      <c r="E320" s="26" t="s">
        <v>33</v>
      </c>
      <c r="F320" s="26" t="s">
        <v>34</v>
      </c>
      <c r="G320" s="26" t="s">
        <v>18</v>
      </c>
      <c r="H320" s="26" t="s">
        <v>80</v>
      </c>
      <c r="I320" s="26" t="s">
        <v>49</v>
      </c>
      <c r="J320" s="26" t="s">
        <v>28</v>
      </c>
      <c r="K320" s="26" t="s">
        <v>29</v>
      </c>
      <c r="L320" s="26" t="s">
        <v>30</v>
      </c>
      <c r="M320" s="26" t="s">
        <v>24</v>
      </c>
      <c r="N320" s="25">
        <v>41664</v>
      </c>
      <c r="O320" s="27">
        <v>0.93</v>
      </c>
      <c r="P320" s="27">
        <v>1.48</v>
      </c>
      <c r="Q320" s="27">
        <f t="shared" si="24"/>
        <v>0.54999999999999993</v>
      </c>
      <c r="R320" s="28">
        <v>27</v>
      </c>
      <c r="S320" s="27">
        <f t="shared" si="20"/>
        <v>39.96</v>
      </c>
      <c r="T320" s="29">
        <v>0</v>
      </c>
      <c r="U320" s="30">
        <f t="shared" si="21"/>
        <v>0</v>
      </c>
      <c r="V320" s="30">
        <f t="shared" si="22"/>
        <v>39.96</v>
      </c>
      <c r="W320" s="27">
        <v>0.7</v>
      </c>
      <c r="X320" s="4">
        <f t="shared" si="23"/>
        <v>40.660000000000004</v>
      </c>
    </row>
    <row r="321" spans="1:24" ht="16.5" x14ac:dyDescent="0.3">
      <c r="A321" t="s">
        <v>1175</v>
      </c>
      <c r="B321">
        <v>41663</v>
      </c>
      <c r="C321" t="s">
        <v>784</v>
      </c>
      <c r="D321" t="s">
        <v>191</v>
      </c>
      <c r="E321" t="s">
        <v>33</v>
      </c>
      <c r="F321" t="s">
        <v>34</v>
      </c>
      <c r="G321" t="s">
        <v>47</v>
      </c>
      <c r="H321" t="s">
        <v>48</v>
      </c>
      <c r="I321" t="s">
        <v>41</v>
      </c>
      <c r="J321" t="s">
        <v>785</v>
      </c>
      <c r="K321" t="s">
        <v>22</v>
      </c>
      <c r="L321" t="s">
        <v>59</v>
      </c>
      <c r="M321" t="s">
        <v>60</v>
      </c>
      <c r="N321">
        <v>41665</v>
      </c>
      <c r="O321">
        <v>76.790000000000006</v>
      </c>
      <c r="P321">
        <v>119.99</v>
      </c>
      <c r="Q321">
        <f t="shared" si="24"/>
        <v>43.199999999999989</v>
      </c>
      <c r="R321">
        <v>13</v>
      </c>
      <c r="S321">
        <f t="shared" si="20"/>
        <v>1559.87</v>
      </c>
      <c r="T321">
        <v>0.04</v>
      </c>
      <c r="U321">
        <f t="shared" si="21"/>
        <v>62.394799999999996</v>
      </c>
      <c r="V321">
        <f t="shared" si="22"/>
        <v>1497.4751999999999</v>
      </c>
      <c r="W321">
        <v>14</v>
      </c>
      <c r="X321" s="4">
        <f t="shared" si="23"/>
        <v>1511.4751999999999</v>
      </c>
    </row>
    <row r="322" spans="1:24" ht="16.5" x14ac:dyDescent="0.3">
      <c r="A322" s="24" t="s">
        <v>1176</v>
      </c>
      <c r="B322" s="25">
        <v>41664</v>
      </c>
      <c r="C322" s="26" t="s">
        <v>307</v>
      </c>
      <c r="D322" s="26" t="s">
        <v>46</v>
      </c>
      <c r="E322" s="26" t="s">
        <v>33</v>
      </c>
      <c r="F322" s="26" t="s">
        <v>34</v>
      </c>
      <c r="G322" s="26" t="s">
        <v>18</v>
      </c>
      <c r="H322" s="26" t="s">
        <v>48</v>
      </c>
      <c r="I322" s="26" t="s">
        <v>27</v>
      </c>
      <c r="J322" s="26" t="s">
        <v>160</v>
      </c>
      <c r="K322" s="26" t="s">
        <v>29</v>
      </c>
      <c r="L322" s="26" t="s">
        <v>30</v>
      </c>
      <c r="M322" s="26" t="s">
        <v>24</v>
      </c>
      <c r="N322" s="25">
        <v>41666</v>
      </c>
      <c r="O322" s="27">
        <v>1.0900000000000001</v>
      </c>
      <c r="P322" s="27">
        <v>2.6</v>
      </c>
      <c r="Q322" s="27">
        <f t="shared" si="24"/>
        <v>1.51</v>
      </c>
      <c r="R322" s="28">
        <v>27</v>
      </c>
      <c r="S322" s="27">
        <f t="shared" si="20"/>
        <v>70.2</v>
      </c>
      <c r="T322" s="29">
        <v>0.09</v>
      </c>
      <c r="U322" s="30">
        <f t="shared" si="21"/>
        <v>6.3179999999999996</v>
      </c>
      <c r="V322" s="30">
        <f t="shared" si="22"/>
        <v>63.882000000000005</v>
      </c>
      <c r="W322" s="27">
        <v>2.4</v>
      </c>
      <c r="X322" s="4">
        <f t="shared" si="23"/>
        <v>66.282000000000011</v>
      </c>
    </row>
    <row r="323" spans="1:24" ht="16.5" x14ac:dyDescent="0.3">
      <c r="A323" t="s">
        <v>1177</v>
      </c>
      <c r="B323">
        <v>41665</v>
      </c>
      <c r="C323" t="s">
        <v>782</v>
      </c>
      <c r="D323" t="s">
        <v>66</v>
      </c>
      <c r="E323" t="s">
        <v>16</v>
      </c>
      <c r="F323" t="s">
        <v>17</v>
      </c>
      <c r="G323" t="s">
        <v>26</v>
      </c>
      <c r="H323" t="s">
        <v>19</v>
      </c>
      <c r="I323" t="s">
        <v>20</v>
      </c>
      <c r="J323" t="s">
        <v>146</v>
      </c>
      <c r="K323" t="s">
        <v>147</v>
      </c>
      <c r="L323" t="s">
        <v>55</v>
      </c>
      <c r="M323" t="s">
        <v>24</v>
      </c>
      <c r="N323">
        <v>41672</v>
      </c>
      <c r="O323">
        <v>5.5</v>
      </c>
      <c r="P323">
        <v>12.22</v>
      </c>
      <c r="Q323">
        <f t="shared" si="24"/>
        <v>6.7200000000000006</v>
      </c>
      <c r="R323">
        <v>19</v>
      </c>
      <c r="S323">
        <f t="shared" si="20"/>
        <v>232.18</v>
      </c>
      <c r="T323">
        <v>0.09</v>
      </c>
      <c r="U323">
        <f t="shared" si="21"/>
        <v>20.8962</v>
      </c>
      <c r="V323">
        <f t="shared" si="22"/>
        <v>211.28380000000001</v>
      </c>
      <c r="W323">
        <v>2.85</v>
      </c>
      <c r="X323" s="4">
        <f t="shared" si="23"/>
        <v>214.13380000000001</v>
      </c>
    </row>
    <row r="324" spans="1:24" ht="16.5" x14ac:dyDescent="0.3">
      <c r="A324" s="24" t="s">
        <v>1178</v>
      </c>
      <c r="B324" s="25">
        <v>41665</v>
      </c>
      <c r="C324" s="26" t="s">
        <v>783</v>
      </c>
      <c r="D324" s="26" t="s">
        <v>135</v>
      </c>
      <c r="E324" s="26" t="s">
        <v>33</v>
      </c>
      <c r="F324" s="26" t="s">
        <v>34</v>
      </c>
      <c r="G324" s="26" t="s">
        <v>47</v>
      </c>
      <c r="H324" s="26" t="s">
        <v>48</v>
      </c>
      <c r="I324" s="26" t="s">
        <v>63</v>
      </c>
      <c r="J324" s="26" t="s">
        <v>125</v>
      </c>
      <c r="K324" s="26" t="s">
        <v>22</v>
      </c>
      <c r="L324" s="26" t="s">
        <v>23</v>
      </c>
      <c r="M324" s="26" t="s">
        <v>24</v>
      </c>
      <c r="N324" s="25">
        <v>41666</v>
      </c>
      <c r="O324" s="27">
        <v>10.07</v>
      </c>
      <c r="P324" s="27">
        <v>15.98</v>
      </c>
      <c r="Q324" s="27">
        <f t="shared" si="24"/>
        <v>5.91</v>
      </c>
      <c r="R324" s="28">
        <v>8</v>
      </c>
      <c r="S324" s="27">
        <f t="shared" si="20"/>
        <v>127.84</v>
      </c>
      <c r="T324" s="29">
        <v>0.04</v>
      </c>
      <c r="U324" s="30">
        <f t="shared" si="21"/>
        <v>5.1135999999999999</v>
      </c>
      <c r="V324" s="30">
        <f t="shared" si="22"/>
        <v>122.7264</v>
      </c>
      <c r="W324" s="27">
        <v>4</v>
      </c>
      <c r="X324" s="4">
        <f t="shared" si="23"/>
        <v>126.7264</v>
      </c>
    </row>
    <row r="325" spans="1:24" ht="16.5" x14ac:dyDescent="0.3">
      <c r="A325" t="s">
        <v>1179</v>
      </c>
      <c r="B325">
        <v>41666</v>
      </c>
      <c r="C325" t="s">
        <v>153</v>
      </c>
      <c r="D325" t="s">
        <v>43</v>
      </c>
      <c r="E325" t="s">
        <v>16</v>
      </c>
      <c r="F325" t="s">
        <v>17</v>
      </c>
      <c r="G325" t="s">
        <v>26</v>
      </c>
      <c r="H325" t="s">
        <v>19</v>
      </c>
      <c r="I325" t="s">
        <v>41</v>
      </c>
      <c r="J325" t="s">
        <v>298</v>
      </c>
      <c r="K325" t="s">
        <v>29</v>
      </c>
      <c r="L325" t="s">
        <v>23</v>
      </c>
      <c r="M325" t="s">
        <v>24</v>
      </c>
      <c r="N325">
        <v>41666</v>
      </c>
      <c r="O325">
        <v>5.33</v>
      </c>
      <c r="P325">
        <v>8.6</v>
      </c>
      <c r="Q325">
        <f t="shared" si="24"/>
        <v>3.2699999999999996</v>
      </c>
      <c r="R325">
        <v>4</v>
      </c>
      <c r="S325">
        <f t="shared" ref="S325:S388" si="25">P325*R325</f>
        <v>34.4</v>
      </c>
      <c r="T325">
        <v>0.04</v>
      </c>
      <c r="U325">
        <f t="shared" ref="U325:U388" si="26">S325*T325</f>
        <v>1.3759999999999999</v>
      </c>
      <c r="V325">
        <f t="shared" ref="V325:V388" si="27">S325-U325</f>
        <v>33.024000000000001</v>
      </c>
      <c r="W325">
        <v>6.19</v>
      </c>
      <c r="X325" s="4">
        <f t="shared" ref="X325:X388" si="28">V325+W325</f>
        <v>39.213999999999999</v>
      </c>
    </row>
    <row r="326" spans="1:24" ht="16.5" x14ac:dyDescent="0.3">
      <c r="A326" s="24" t="s">
        <v>1180</v>
      </c>
      <c r="B326" s="25">
        <v>41668</v>
      </c>
      <c r="C326" s="26" t="s">
        <v>781</v>
      </c>
      <c r="D326" s="26" t="s">
        <v>133</v>
      </c>
      <c r="E326" s="26" t="s">
        <v>33</v>
      </c>
      <c r="F326" s="26" t="s">
        <v>34</v>
      </c>
      <c r="G326" s="26" t="s">
        <v>39</v>
      </c>
      <c r="H326" s="26" t="s">
        <v>40</v>
      </c>
      <c r="I326" s="26" t="s">
        <v>41</v>
      </c>
      <c r="J326" s="26" t="s">
        <v>275</v>
      </c>
      <c r="K326" s="26" t="s">
        <v>29</v>
      </c>
      <c r="L326" s="26" t="s">
        <v>23</v>
      </c>
      <c r="M326" s="26" t="s">
        <v>24</v>
      </c>
      <c r="N326" s="25">
        <v>41671</v>
      </c>
      <c r="O326" s="27">
        <v>54.29</v>
      </c>
      <c r="P326" s="27">
        <v>90.48</v>
      </c>
      <c r="Q326" s="27">
        <f t="shared" ref="Q326:Q389" si="29">P326-O326</f>
        <v>36.190000000000005</v>
      </c>
      <c r="R326" s="28">
        <v>27</v>
      </c>
      <c r="S326" s="27">
        <f t="shared" si="25"/>
        <v>2442.96</v>
      </c>
      <c r="T326" s="29">
        <v>0</v>
      </c>
      <c r="U326" s="30">
        <f t="shared" si="26"/>
        <v>0</v>
      </c>
      <c r="V326" s="30">
        <f t="shared" si="27"/>
        <v>2442.96</v>
      </c>
      <c r="W326" s="27">
        <v>19.989999999999998</v>
      </c>
      <c r="X326" s="4">
        <f t="shared" si="28"/>
        <v>2462.9499999999998</v>
      </c>
    </row>
    <row r="327" spans="1:24" ht="16.5" x14ac:dyDescent="0.3">
      <c r="A327" t="s">
        <v>1181</v>
      </c>
      <c r="B327">
        <v>41669</v>
      </c>
      <c r="C327" t="s">
        <v>780</v>
      </c>
      <c r="D327" t="s">
        <v>264</v>
      </c>
      <c r="E327" t="s">
        <v>33</v>
      </c>
      <c r="F327" t="s">
        <v>34</v>
      </c>
      <c r="G327" t="s">
        <v>47</v>
      </c>
      <c r="H327" t="s">
        <v>150</v>
      </c>
      <c r="I327" t="s">
        <v>63</v>
      </c>
      <c r="J327" t="s">
        <v>36</v>
      </c>
      <c r="K327" t="s">
        <v>29</v>
      </c>
      <c r="L327" t="s">
        <v>23</v>
      </c>
      <c r="M327" t="s">
        <v>24</v>
      </c>
      <c r="N327">
        <v>41671</v>
      </c>
      <c r="O327">
        <v>13.64</v>
      </c>
      <c r="P327">
        <v>20.98</v>
      </c>
      <c r="Q327">
        <f t="shared" si="29"/>
        <v>7.34</v>
      </c>
      <c r="R327">
        <v>31</v>
      </c>
      <c r="S327">
        <f t="shared" si="25"/>
        <v>650.38</v>
      </c>
      <c r="T327">
        <v>0.09</v>
      </c>
      <c r="U327">
        <f t="shared" si="26"/>
        <v>58.534199999999998</v>
      </c>
      <c r="V327">
        <f t="shared" si="27"/>
        <v>591.84580000000005</v>
      </c>
      <c r="W327">
        <v>1.49</v>
      </c>
      <c r="X327" s="4">
        <f t="shared" si="28"/>
        <v>593.33580000000006</v>
      </c>
    </row>
    <row r="328" spans="1:24" ht="16.5" x14ac:dyDescent="0.3">
      <c r="A328" s="24" t="s">
        <v>1182</v>
      </c>
      <c r="B328" s="25">
        <v>41669</v>
      </c>
      <c r="C328" s="26" t="s">
        <v>301</v>
      </c>
      <c r="D328" s="26" t="s">
        <v>98</v>
      </c>
      <c r="E328" s="26" t="s">
        <v>33</v>
      </c>
      <c r="F328" s="26" t="s">
        <v>34</v>
      </c>
      <c r="G328" s="26" t="s">
        <v>39</v>
      </c>
      <c r="H328" s="26" t="s">
        <v>99</v>
      </c>
      <c r="I328" s="26" t="s">
        <v>27</v>
      </c>
      <c r="J328" s="26" t="s">
        <v>295</v>
      </c>
      <c r="K328" s="26" t="s">
        <v>29</v>
      </c>
      <c r="L328" s="26" t="s">
        <v>30</v>
      </c>
      <c r="M328" s="26" t="s">
        <v>24</v>
      </c>
      <c r="N328" s="25">
        <v>41671</v>
      </c>
      <c r="O328" s="27">
        <v>3.48</v>
      </c>
      <c r="P328" s="27">
        <v>5.43</v>
      </c>
      <c r="Q328" s="27">
        <f t="shared" si="29"/>
        <v>1.9499999999999997</v>
      </c>
      <c r="R328" s="28">
        <v>2</v>
      </c>
      <c r="S328" s="27">
        <f t="shared" si="25"/>
        <v>10.86</v>
      </c>
      <c r="T328" s="29">
        <v>0.1</v>
      </c>
      <c r="U328" s="30">
        <f t="shared" si="26"/>
        <v>1.0860000000000001</v>
      </c>
      <c r="V328" s="30">
        <f t="shared" si="27"/>
        <v>9.7739999999999991</v>
      </c>
      <c r="W328" s="27">
        <v>0.95</v>
      </c>
      <c r="X328" s="4">
        <f t="shared" si="28"/>
        <v>10.723999999999998</v>
      </c>
    </row>
    <row r="329" spans="1:24" ht="16.5" x14ac:dyDescent="0.3">
      <c r="A329" t="s">
        <v>1183</v>
      </c>
      <c r="B329">
        <v>41672</v>
      </c>
      <c r="C329" t="s">
        <v>619</v>
      </c>
      <c r="D329" t="s">
        <v>88</v>
      </c>
      <c r="E329" t="s">
        <v>16</v>
      </c>
      <c r="F329" t="s">
        <v>17</v>
      </c>
      <c r="G329" t="s">
        <v>39</v>
      </c>
      <c r="H329" t="s">
        <v>19</v>
      </c>
      <c r="I329" t="s">
        <v>20</v>
      </c>
      <c r="J329" t="s">
        <v>330</v>
      </c>
      <c r="K329" t="s">
        <v>29</v>
      </c>
      <c r="L329" t="s">
        <v>23</v>
      </c>
      <c r="M329" t="s">
        <v>24</v>
      </c>
      <c r="N329">
        <v>41677</v>
      </c>
      <c r="O329">
        <v>2.25</v>
      </c>
      <c r="P329">
        <v>3.69</v>
      </c>
      <c r="Q329">
        <f t="shared" si="29"/>
        <v>1.44</v>
      </c>
      <c r="R329">
        <v>20</v>
      </c>
      <c r="S329">
        <f t="shared" si="25"/>
        <v>73.8</v>
      </c>
      <c r="T329">
        <v>0.08</v>
      </c>
      <c r="U329">
        <f t="shared" si="26"/>
        <v>5.9039999999999999</v>
      </c>
      <c r="V329">
        <f t="shared" si="27"/>
        <v>67.896000000000001</v>
      </c>
      <c r="W329">
        <v>2.5</v>
      </c>
      <c r="X329" s="4">
        <f t="shared" si="28"/>
        <v>70.396000000000001</v>
      </c>
    </row>
    <row r="330" spans="1:24" ht="16.5" x14ac:dyDescent="0.3">
      <c r="A330" s="24" t="s">
        <v>1184</v>
      </c>
      <c r="B330" s="25">
        <v>41673</v>
      </c>
      <c r="C330" s="26" t="s">
        <v>779</v>
      </c>
      <c r="D330" s="26" t="s">
        <v>670</v>
      </c>
      <c r="E330" s="26" t="s">
        <v>33</v>
      </c>
      <c r="F330" s="26" t="s">
        <v>34</v>
      </c>
      <c r="G330" s="26" t="s">
        <v>39</v>
      </c>
      <c r="H330" s="26" t="s">
        <v>53</v>
      </c>
      <c r="I330" s="26" t="s">
        <v>63</v>
      </c>
      <c r="J330" s="26" t="s">
        <v>171</v>
      </c>
      <c r="K330" s="26" t="s">
        <v>22</v>
      </c>
      <c r="L330" s="26" t="s">
        <v>23</v>
      </c>
      <c r="M330" s="26" t="s">
        <v>24</v>
      </c>
      <c r="N330" s="25">
        <v>41674</v>
      </c>
      <c r="O330" s="27">
        <v>54.52</v>
      </c>
      <c r="P330" s="27">
        <v>100.97</v>
      </c>
      <c r="Q330" s="27">
        <f t="shared" si="29"/>
        <v>46.449999999999996</v>
      </c>
      <c r="R330" s="28">
        <v>15</v>
      </c>
      <c r="S330" s="27">
        <f t="shared" si="25"/>
        <v>1514.55</v>
      </c>
      <c r="T330" s="29">
        <v>0.08</v>
      </c>
      <c r="U330" s="30">
        <f t="shared" si="26"/>
        <v>121.164</v>
      </c>
      <c r="V330" s="30">
        <f t="shared" si="27"/>
        <v>1393.386</v>
      </c>
      <c r="W330" s="27">
        <v>7.18</v>
      </c>
      <c r="X330" s="4">
        <f t="shared" si="28"/>
        <v>1400.566</v>
      </c>
    </row>
    <row r="331" spans="1:24" ht="16.5" x14ac:dyDescent="0.3">
      <c r="A331" t="s">
        <v>1185</v>
      </c>
      <c r="B331">
        <v>41675</v>
      </c>
      <c r="C331" t="s">
        <v>778</v>
      </c>
      <c r="D331" t="s">
        <v>434</v>
      </c>
      <c r="E331" t="s">
        <v>33</v>
      </c>
      <c r="F331" t="s">
        <v>34</v>
      </c>
      <c r="G331" t="s">
        <v>39</v>
      </c>
      <c r="H331" t="s">
        <v>40</v>
      </c>
      <c r="I331" t="s">
        <v>27</v>
      </c>
      <c r="J331" t="s">
        <v>183</v>
      </c>
      <c r="K331" t="s">
        <v>22</v>
      </c>
      <c r="L331" t="s">
        <v>59</v>
      </c>
      <c r="M331" t="s">
        <v>60</v>
      </c>
      <c r="N331">
        <v>41676</v>
      </c>
      <c r="O331">
        <v>278.99</v>
      </c>
      <c r="P331">
        <v>449.99</v>
      </c>
      <c r="Q331">
        <f t="shared" si="29"/>
        <v>171</v>
      </c>
      <c r="R331">
        <v>39</v>
      </c>
      <c r="S331">
        <f t="shared" si="25"/>
        <v>17549.61</v>
      </c>
      <c r="T331">
        <v>0.08</v>
      </c>
      <c r="U331">
        <f t="shared" si="26"/>
        <v>1403.9688000000001</v>
      </c>
      <c r="V331">
        <f t="shared" si="27"/>
        <v>16145.6412</v>
      </c>
      <c r="W331">
        <v>49</v>
      </c>
      <c r="X331" s="4">
        <f t="shared" si="28"/>
        <v>16194.6412</v>
      </c>
    </row>
    <row r="332" spans="1:24" ht="16.5" x14ac:dyDescent="0.3">
      <c r="A332" s="24" t="s">
        <v>1186</v>
      </c>
      <c r="B332" s="25">
        <v>41679</v>
      </c>
      <c r="C332" s="26" t="s">
        <v>777</v>
      </c>
      <c r="D332" s="26" t="s">
        <v>449</v>
      </c>
      <c r="E332" s="26" t="s">
        <v>33</v>
      </c>
      <c r="F332" s="26" t="s">
        <v>34</v>
      </c>
      <c r="G332" s="26" t="s">
        <v>47</v>
      </c>
      <c r="H332" s="26" t="s">
        <v>48</v>
      </c>
      <c r="I332" s="26" t="s">
        <v>20</v>
      </c>
      <c r="J332" s="26" t="s">
        <v>100</v>
      </c>
      <c r="K332" s="26" t="s">
        <v>29</v>
      </c>
      <c r="L332" s="26" t="s">
        <v>23</v>
      </c>
      <c r="M332" s="26" t="s">
        <v>24</v>
      </c>
      <c r="N332" s="25">
        <v>41683</v>
      </c>
      <c r="O332" s="27">
        <v>2.2599999999999998</v>
      </c>
      <c r="P332" s="27">
        <v>3.58</v>
      </c>
      <c r="Q332" s="27">
        <f t="shared" si="29"/>
        <v>1.3200000000000003</v>
      </c>
      <c r="R332" s="28">
        <v>42</v>
      </c>
      <c r="S332" s="27">
        <f t="shared" si="25"/>
        <v>150.36000000000001</v>
      </c>
      <c r="T332" s="29">
        <v>0.01</v>
      </c>
      <c r="U332" s="30">
        <f t="shared" si="26"/>
        <v>1.5036000000000003</v>
      </c>
      <c r="V332" s="30">
        <f t="shared" si="27"/>
        <v>148.85640000000001</v>
      </c>
      <c r="W332" s="27">
        <v>5.47</v>
      </c>
      <c r="X332" s="4">
        <f t="shared" si="28"/>
        <v>154.32640000000001</v>
      </c>
    </row>
    <row r="333" spans="1:24" ht="16.5" x14ac:dyDescent="0.3">
      <c r="A333" t="s">
        <v>1187</v>
      </c>
      <c r="B333">
        <v>41680</v>
      </c>
      <c r="C333" t="s">
        <v>764</v>
      </c>
      <c r="D333" t="s">
        <v>274</v>
      </c>
      <c r="E333" t="s">
        <v>16</v>
      </c>
      <c r="F333" t="s">
        <v>17</v>
      </c>
      <c r="G333" t="s">
        <v>39</v>
      </c>
      <c r="H333" t="s">
        <v>19</v>
      </c>
      <c r="I333" t="s">
        <v>63</v>
      </c>
      <c r="J333" t="s">
        <v>81</v>
      </c>
      <c r="K333" t="s">
        <v>22</v>
      </c>
      <c r="L333" t="s">
        <v>82</v>
      </c>
      <c r="M333" t="s">
        <v>24</v>
      </c>
      <c r="N333">
        <v>41681</v>
      </c>
      <c r="O333">
        <v>8.82</v>
      </c>
      <c r="P333">
        <v>20.99</v>
      </c>
      <c r="Q333">
        <f t="shared" si="29"/>
        <v>12.169999999999998</v>
      </c>
      <c r="R333">
        <v>42</v>
      </c>
      <c r="S333">
        <f t="shared" si="25"/>
        <v>881.57999999999993</v>
      </c>
      <c r="T333">
        <v>7.0000000000000007E-2</v>
      </c>
      <c r="U333">
        <f t="shared" si="26"/>
        <v>61.710599999999999</v>
      </c>
      <c r="V333">
        <f t="shared" si="27"/>
        <v>819.86939999999993</v>
      </c>
      <c r="W333">
        <v>4.8099999999999996</v>
      </c>
      <c r="X333" s="4">
        <f t="shared" si="28"/>
        <v>824.67939999999987</v>
      </c>
    </row>
    <row r="334" spans="1:24" ht="16.5" x14ac:dyDescent="0.3">
      <c r="A334" s="24" t="s">
        <v>1188</v>
      </c>
      <c r="B334" s="25">
        <v>41680</v>
      </c>
      <c r="C334" s="26" t="s">
        <v>776</v>
      </c>
      <c r="D334" s="26" t="s">
        <v>692</v>
      </c>
      <c r="E334" s="26" t="s">
        <v>33</v>
      </c>
      <c r="F334" s="26" t="s">
        <v>34</v>
      </c>
      <c r="G334" s="26" t="s">
        <v>26</v>
      </c>
      <c r="H334" s="26" t="s">
        <v>80</v>
      </c>
      <c r="I334" s="26" t="s">
        <v>20</v>
      </c>
      <c r="J334" s="26" t="s">
        <v>128</v>
      </c>
      <c r="K334" s="26" t="s">
        <v>29</v>
      </c>
      <c r="L334" s="26" t="s">
        <v>23</v>
      </c>
      <c r="M334" s="26" t="s">
        <v>86</v>
      </c>
      <c r="N334" s="25">
        <v>41682</v>
      </c>
      <c r="O334" s="27">
        <v>52.07</v>
      </c>
      <c r="P334" s="27">
        <v>83.98</v>
      </c>
      <c r="Q334" s="27">
        <f t="shared" si="29"/>
        <v>31.910000000000004</v>
      </c>
      <c r="R334" s="28">
        <v>9</v>
      </c>
      <c r="S334" s="27">
        <f t="shared" si="25"/>
        <v>755.82</v>
      </c>
      <c r="T334" s="29">
        <v>0.05</v>
      </c>
      <c r="U334" s="30">
        <f t="shared" si="26"/>
        <v>37.791000000000004</v>
      </c>
      <c r="V334" s="30">
        <f t="shared" si="27"/>
        <v>718.029</v>
      </c>
      <c r="W334" s="27">
        <v>5.01</v>
      </c>
      <c r="X334" s="4">
        <f t="shared" si="28"/>
        <v>723.03899999999999</v>
      </c>
    </row>
    <row r="335" spans="1:24" ht="16.5" x14ac:dyDescent="0.3">
      <c r="A335" t="s">
        <v>1189</v>
      </c>
      <c r="B335">
        <v>41682</v>
      </c>
      <c r="C335" t="s">
        <v>564</v>
      </c>
      <c r="D335" t="s">
        <v>38</v>
      </c>
      <c r="E335" t="s">
        <v>33</v>
      </c>
      <c r="F335" t="s">
        <v>34</v>
      </c>
      <c r="G335" t="s">
        <v>18</v>
      </c>
      <c r="H335" t="s">
        <v>40</v>
      </c>
      <c r="I335" t="s">
        <v>41</v>
      </c>
      <c r="J335" t="s">
        <v>183</v>
      </c>
      <c r="K335" t="s">
        <v>22</v>
      </c>
      <c r="L335" t="s">
        <v>259</v>
      </c>
      <c r="M335" t="s">
        <v>24</v>
      </c>
      <c r="N335">
        <v>41683</v>
      </c>
      <c r="O335">
        <v>216</v>
      </c>
      <c r="P335">
        <v>449.99</v>
      </c>
      <c r="Q335">
        <f t="shared" si="29"/>
        <v>233.99</v>
      </c>
      <c r="R335">
        <v>5</v>
      </c>
      <c r="S335">
        <f t="shared" si="25"/>
        <v>2249.9499999999998</v>
      </c>
      <c r="T335">
        <v>0.02</v>
      </c>
      <c r="U335">
        <f t="shared" si="26"/>
        <v>44.998999999999995</v>
      </c>
      <c r="V335">
        <f t="shared" si="27"/>
        <v>2204.951</v>
      </c>
      <c r="W335">
        <v>24.49</v>
      </c>
      <c r="X335" s="4">
        <f t="shared" si="28"/>
        <v>2229.4409999999998</v>
      </c>
    </row>
    <row r="336" spans="1:24" ht="16.5" x14ac:dyDescent="0.3">
      <c r="A336" s="24" t="s">
        <v>1190</v>
      </c>
      <c r="B336" s="25">
        <v>41683</v>
      </c>
      <c r="C336" s="26" t="s">
        <v>126</v>
      </c>
      <c r="D336" s="26" t="s">
        <v>127</v>
      </c>
      <c r="E336" s="26" t="s">
        <v>33</v>
      </c>
      <c r="F336" s="26" t="s">
        <v>34</v>
      </c>
      <c r="G336" s="26" t="s">
        <v>26</v>
      </c>
      <c r="H336" s="26" t="s">
        <v>76</v>
      </c>
      <c r="I336" s="26" t="s">
        <v>41</v>
      </c>
      <c r="J336" s="26" t="s">
        <v>73</v>
      </c>
      <c r="K336" s="26" t="s">
        <v>29</v>
      </c>
      <c r="L336" s="26" t="s">
        <v>30</v>
      </c>
      <c r="M336" s="26" t="s">
        <v>24</v>
      </c>
      <c r="N336" s="25">
        <v>41683</v>
      </c>
      <c r="O336" s="27">
        <v>2.16</v>
      </c>
      <c r="P336" s="27">
        <v>3.85</v>
      </c>
      <c r="Q336" s="27">
        <f t="shared" si="29"/>
        <v>1.69</v>
      </c>
      <c r="R336" s="28">
        <v>31</v>
      </c>
      <c r="S336" s="27">
        <f t="shared" si="25"/>
        <v>119.35000000000001</v>
      </c>
      <c r="T336" s="29">
        <v>0.09</v>
      </c>
      <c r="U336" s="30">
        <f t="shared" si="26"/>
        <v>10.7415</v>
      </c>
      <c r="V336" s="30">
        <f t="shared" si="27"/>
        <v>108.60850000000001</v>
      </c>
      <c r="W336" s="27">
        <v>0.7</v>
      </c>
      <c r="X336" s="4">
        <f t="shared" si="28"/>
        <v>109.30850000000001</v>
      </c>
    </row>
    <row r="337" spans="1:24" ht="16.5" x14ac:dyDescent="0.3">
      <c r="A337" t="s">
        <v>1191</v>
      </c>
      <c r="B337">
        <v>41685</v>
      </c>
      <c r="C337" t="s">
        <v>658</v>
      </c>
      <c r="D337" t="s">
        <v>398</v>
      </c>
      <c r="E337" t="s">
        <v>16</v>
      </c>
      <c r="F337" t="s">
        <v>17</v>
      </c>
      <c r="G337" t="s">
        <v>18</v>
      </c>
      <c r="H337" t="s">
        <v>19</v>
      </c>
      <c r="I337" t="s">
        <v>27</v>
      </c>
      <c r="J337" t="s">
        <v>775</v>
      </c>
      <c r="K337" t="s">
        <v>29</v>
      </c>
      <c r="L337" t="s">
        <v>30</v>
      </c>
      <c r="M337" t="s">
        <v>24</v>
      </c>
      <c r="N337">
        <v>41686</v>
      </c>
      <c r="O337">
        <v>1.1499999999999999</v>
      </c>
      <c r="P337">
        <v>2.67</v>
      </c>
      <c r="Q337">
        <f t="shared" si="29"/>
        <v>1.52</v>
      </c>
      <c r="R337">
        <v>19</v>
      </c>
      <c r="S337">
        <f t="shared" si="25"/>
        <v>50.73</v>
      </c>
      <c r="T337">
        <v>0.03</v>
      </c>
      <c r="U337">
        <f t="shared" si="26"/>
        <v>1.5218999999999998</v>
      </c>
      <c r="V337">
        <f t="shared" si="27"/>
        <v>49.208099999999995</v>
      </c>
      <c r="W337">
        <v>0.86</v>
      </c>
      <c r="X337" s="4">
        <f t="shared" si="28"/>
        <v>50.068099999999994</v>
      </c>
    </row>
    <row r="338" spans="1:24" ht="16.5" x14ac:dyDescent="0.3">
      <c r="A338" s="24" t="s">
        <v>1192</v>
      </c>
      <c r="B338" s="25">
        <v>41685</v>
      </c>
      <c r="C338" s="26" t="s">
        <v>539</v>
      </c>
      <c r="D338" s="26" t="s">
        <v>46</v>
      </c>
      <c r="E338" s="26" t="s">
        <v>33</v>
      </c>
      <c r="F338" s="26" t="s">
        <v>34</v>
      </c>
      <c r="G338" s="26" t="s">
        <v>47</v>
      </c>
      <c r="H338" s="26" t="s">
        <v>48</v>
      </c>
      <c r="I338" s="26" t="s">
        <v>20</v>
      </c>
      <c r="J338" s="26" t="s">
        <v>770</v>
      </c>
      <c r="K338" s="26" t="s">
        <v>29</v>
      </c>
      <c r="L338" s="26" t="s">
        <v>30</v>
      </c>
      <c r="M338" s="26" t="s">
        <v>86</v>
      </c>
      <c r="N338" s="25">
        <v>41690</v>
      </c>
      <c r="O338" s="27">
        <v>1.57</v>
      </c>
      <c r="P338" s="27">
        <v>3.28</v>
      </c>
      <c r="Q338" s="27">
        <f t="shared" si="29"/>
        <v>1.7099999999999997</v>
      </c>
      <c r="R338" s="28">
        <v>44</v>
      </c>
      <c r="S338" s="27">
        <f t="shared" si="25"/>
        <v>144.32</v>
      </c>
      <c r="T338" s="29">
        <v>0</v>
      </c>
      <c r="U338" s="30">
        <f t="shared" si="26"/>
        <v>0</v>
      </c>
      <c r="V338" s="30">
        <f t="shared" si="27"/>
        <v>144.32</v>
      </c>
      <c r="W338" s="27">
        <v>0.98</v>
      </c>
      <c r="X338" s="4">
        <f t="shared" si="28"/>
        <v>145.29999999999998</v>
      </c>
    </row>
    <row r="339" spans="1:24" ht="16.5" x14ac:dyDescent="0.3">
      <c r="A339" t="s">
        <v>1193</v>
      </c>
      <c r="B339">
        <v>41686</v>
      </c>
      <c r="C339" t="s">
        <v>774</v>
      </c>
      <c r="D339" t="s">
        <v>538</v>
      </c>
      <c r="E339" t="s">
        <v>16</v>
      </c>
      <c r="F339" t="s">
        <v>17</v>
      </c>
      <c r="G339" t="s">
        <v>47</v>
      </c>
      <c r="H339" t="s">
        <v>89</v>
      </c>
      <c r="I339" t="s">
        <v>41</v>
      </c>
      <c r="J339" t="s">
        <v>81</v>
      </c>
      <c r="K339" t="s">
        <v>22</v>
      </c>
      <c r="L339" t="s">
        <v>82</v>
      </c>
      <c r="M339" t="s">
        <v>24</v>
      </c>
      <c r="N339">
        <v>41688</v>
      </c>
      <c r="O339">
        <v>8.82</v>
      </c>
      <c r="P339">
        <v>20.99</v>
      </c>
      <c r="Q339">
        <f t="shared" si="29"/>
        <v>12.169999999999998</v>
      </c>
      <c r="R339">
        <v>24</v>
      </c>
      <c r="S339">
        <f t="shared" si="25"/>
        <v>503.76</v>
      </c>
      <c r="T339">
        <v>0.01</v>
      </c>
      <c r="U339">
        <f t="shared" si="26"/>
        <v>5.0376000000000003</v>
      </c>
      <c r="V339">
        <f t="shared" si="27"/>
        <v>498.72239999999999</v>
      </c>
      <c r="W339">
        <v>4.8099999999999996</v>
      </c>
      <c r="X339" s="4">
        <f t="shared" si="28"/>
        <v>503.5324</v>
      </c>
    </row>
    <row r="340" spans="1:24" ht="16.5" x14ac:dyDescent="0.3">
      <c r="A340" s="24" t="s">
        <v>1194</v>
      </c>
      <c r="B340" s="25">
        <v>41692</v>
      </c>
      <c r="C340" s="26" t="s">
        <v>772</v>
      </c>
      <c r="D340" s="26" t="s">
        <v>269</v>
      </c>
      <c r="E340" s="26" t="s">
        <v>33</v>
      </c>
      <c r="F340" s="26" t="s">
        <v>34</v>
      </c>
      <c r="G340" s="26" t="s">
        <v>47</v>
      </c>
      <c r="H340" s="26" t="s">
        <v>99</v>
      </c>
      <c r="I340" s="26" t="s">
        <v>63</v>
      </c>
      <c r="J340" s="26" t="s">
        <v>141</v>
      </c>
      <c r="K340" s="26" t="s">
        <v>29</v>
      </c>
      <c r="L340" s="26" t="s">
        <v>55</v>
      </c>
      <c r="M340" s="26" t="s">
        <v>24</v>
      </c>
      <c r="N340" s="25">
        <v>41693</v>
      </c>
      <c r="O340" s="27">
        <v>4.1900000000000004</v>
      </c>
      <c r="P340" s="27">
        <v>10.23</v>
      </c>
      <c r="Q340" s="27">
        <f t="shared" si="29"/>
        <v>6.04</v>
      </c>
      <c r="R340" s="28">
        <v>9</v>
      </c>
      <c r="S340" s="27">
        <f t="shared" si="25"/>
        <v>92.070000000000007</v>
      </c>
      <c r="T340" s="29">
        <v>7.0000000000000007E-2</v>
      </c>
      <c r="U340" s="30">
        <f t="shared" si="26"/>
        <v>6.4449000000000014</v>
      </c>
      <c r="V340" s="30">
        <f t="shared" si="27"/>
        <v>85.625100000000003</v>
      </c>
      <c r="W340" s="27">
        <v>4.68</v>
      </c>
      <c r="X340" s="4">
        <f t="shared" si="28"/>
        <v>90.30510000000001</v>
      </c>
    </row>
    <row r="341" spans="1:24" ht="16.5" x14ac:dyDescent="0.3">
      <c r="A341" t="s">
        <v>1195</v>
      </c>
      <c r="B341">
        <v>41692</v>
      </c>
      <c r="C341" t="s">
        <v>712</v>
      </c>
      <c r="D341" t="s">
        <v>252</v>
      </c>
      <c r="E341" t="s">
        <v>16</v>
      </c>
      <c r="F341" t="s">
        <v>17</v>
      </c>
      <c r="G341" t="s">
        <v>26</v>
      </c>
      <c r="H341" t="s">
        <v>89</v>
      </c>
      <c r="I341" t="s">
        <v>41</v>
      </c>
      <c r="J341" t="s">
        <v>28</v>
      </c>
      <c r="K341" t="s">
        <v>29</v>
      </c>
      <c r="L341" t="s">
        <v>30</v>
      </c>
      <c r="M341" t="s">
        <v>24</v>
      </c>
      <c r="N341">
        <v>41693</v>
      </c>
      <c r="O341">
        <v>0.93</v>
      </c>
      <c r="P341">
        <v>1.48</v>
      </c>
      <c r="Q341">
        <f t="shared" si="29"/>
        <v>0.54999999999999993</v>
      </c>
      <c r="R341">
        <v>46</v>
      </c>
      <c r="S341">
        <f t="shared" si="25"/>
        <v>68.08</v>
      </c>
      <c r="T341">
        <v>0</v>
      </c>
      <c r="U341">
        <f t="shared" si="26"/>
        <v>0</v>
      </c>
      <c r="V341">
        <f t="shared" si="27"/>
        <v>68.08</v>
      </c>
      <c r="W341">
        <v>0.7</v>
      </c>
      <c r="X341" s="4">
        <f t="shared" si="28"/>
        <v>68.78</v>
      </c>
    </row>
    <row r="342" spans="1:24" ht="16.5" x14ac:dyDescent="0.3">
      <c r="A342" s="24" t="s">
        <v>1196</v>
      </c>
      <c r="B342" s="25">
        <v>41692</v>
      </c>
      <c r="C342" s="26" t="s">
        <v>547</v>
      </c>
      <c r="D342" s="26" t="s">
        <v>548</v>
      </c>
      <c r="E342" s="26" t="s">
        <v>33</v>
      </c>
      <c r="F342" s="26" t="s">
        <v>34</v>
      </c>
      <c r="G342" s="26" t="s">
        <v>47</v>
      </c>
      <c r="H342" s="26" t="s">
        <v>40</v>
      </c>
      <c r="I342" s="26" t="s">
        <v>41</v>
      </c>
      <c r="J342" s="26" t="s">
        <v>773</v>
      </c>
      <c r="K342" s="26" t="s">
        <v>29</v>
      </c>
      <c r="L342" s="26" t="s">
        <v>23</v>
      </c>
      <c r="M342" s="26" t="s">
        <v>24</v>
      </c>
      <c r="N342" s="25">
        <v>41693</v>
      </c>
      <c r="O342" s="27">
        <v>21.56</v>
      </c>
      <c r="P342" s="27">
        <v>35.94</v>
      </c>
      <c r="Q342" s="27">
        <f t="shared" si="29"/>
        <v>14.379999999999999</v>
      </c>
      <c r="R342" s="28">
        <v>13</v>
      </c>
      <c r="S342" s="27">
        <f t="shared" si="25"/>
        <v>467.21999999999997</v>
      </c>
      <c r="T342" s="29">
        <v>0.03</v>
      </c>
      <c r="U342" s="30">
        <f t="shared" si="26"/>
        <v>14.016599999999999</v>
      </c>
      <c r="V342" s="30">
        <f t="shared" si="27"/>
        <v>453.20339999999999</v>
      </c>
      <c r="W342" s="27">
        <v>6.66</v>
      </c>
      <c r="X342" s="4">
        <f t="shared" si="28"/>
        <v>459.86340000000001</v>
      </c>
    </row>
    <row r="343" spans="1:24" ht="16.5" x14ac:dyDescent="0.3">
      <c r="A343" t="s">
        <v>1197</v>
      </c>
      <c r="B343">
        <v>41693</v>
      </c>
      <c r="C343" t="s">
        <v>771</v>
      </c>
      <c r="D343" t="s">
        <v>249</v>
      </c>
      <c r="E343" t="s">
        <v>16</v>
      </c>
      <c r="F343" t="s">
        <v>17</v>
      </c>
      <c r="G343" t="s">
        <v>39</v>
      </c>
      <c r="H343" t="s">
        <v>89</v>
      </c>
      <c r="I343" t="s">
        <v>27</v>
      </c>
      <c r="J343" t="s">
        <v>563</v>
      </c>
      <c r="K343" t="s">
        <v>22</v>
      </c>
      <c r="L343" t="s">
        <v>23</v>
      </c>
      <c r="M343" t="s">
        <v>24</v>
      </c>
      <c r="N343">
        <v>41696</v>
      </c>
      <c r="O343">
        <v>42.11</v>
      </c>
      <c r="P343">
        <v>80.98</v>
      </c>
      <c r="Q343">
        <f t="shared" si="29"/>
        <v>38.870000000000005</v>
      </c>
      <c r="R343">
        <v>45</v>
      </c>
      <c r="S343">
        <f t="shared" si="25"/>
        <v>3644.1000000000004</v>
      </c>
      <c r="T343">
        <v>0</v>
      </c>
      <c r="U343">
        <f t="shared" si="26"/>
        <v>0</v>
      </c>
      <c r="V343">
        <f t="shared" si="27"/>
        <v>3644.1000000000004</v>
      </c>
      <c r="W343">
        <v>7.18</v>
      </c>
      <c r="X343" s="4">
        <f t="shared" si="28"/>
        <v>3651.28</v>
      </c>
    </row>
    <row r="344" spans="1:24" ht="16.5" x14ac:dyDescent="0.3">
      <c r="A344" s="24" t="s">
        <v>1198</v>
      </c>
      <c r="B344" s="25">
        <v>41694</v>
      </c>
      <c r="C344" s="26" t="s">
        <v>622</v>
      </c>
      <c r="D344" s="26" t="s">
        <v>223</v>
      </c>
      <c r="E344" s="26" t="s">
        <v>33</v>
      </c>
      <c r="F344" s="26" t="s">
        <v>34</v>
      </c>
      <c r="G344" s="26" t="s">
        <v>39</v>
      </c>
      <c r="H344" s="26" t="s">
        <v>40</v>
      </c>
      <c r="I344" s="26" t="s">
        <v>63</v>
      </c>
      <c r="J344" s="26" t="s">
        <v>583</v>
      </c>
      <c r="K344" s="26" t="s">
        <v>29</v>
      </c>
      <c r="L344" s="26" t="s">
        <v>23</v>
      </c>
      <c r="M344" s="26" t="s">
        <v>24</v>
      </c>
      <c r="N344" s="25">
        <v>41695</v>
      </c>
      <c r="O344" s="27">
        <v>2.74</v>
      </c>
      <c r="P344" s="27">
        <v>4.49</v>
      </c>
      <c r="Q344" s="27">
        <f t="shared" si="29"/>
        <v>1.75</v>
      </c>
      <c r="R344" s="28">
        <v>6</v>
      </c>
      <c r="S344" s="27">
        <f t="shared" si="25"/>
        <v>26.94</v>
      </c>
      <c r="T344" s="29">
        <v>0.03</v>
      </c>
      <c r="U344" s="30">
        <f t="shared" si="26"/>
        <v>0.80820000000000003</v>
      </c>
      <c r="V344" s="30">
        <f t="shared" si="27"/>
        <v>26.131800000000002</v>
      </c>
      <c r="W344" s="27">
        <v>1.49</v>
      </c>
      <c r="X344" s="4">
        <f t="shared" si="28"/>
        <v>27.6218</v>
      </c>
    </row>
    <row r="345" spans="1:24" ht="16.5" x14ac:dyDescent="0.3">
      <c r="A345" t="s">
        <v>1199</v>
      </c>
      <c r="B345">
        <v>41694</v>
      </c>
      <c r="C345" t="s">
        <v>178</v>
      </c>
      <c r="D345" t="s">
        <v>179</v>
      </c>
      <c r="E345" t="s">
        <v>33</v>
      </c>
      <c r="F345" t="s">
        <v>34</v>
      </c>
      <c r="G345" t="s">
        <v>39</v>
      </c>
      <c r="H345" t="s">
        <v>93</v>
      </c>
      <c r="I345" t="s">
        <v>49</v>
      </c>
      <c r="J345" t="s">
        <v>143</v>
      </c>
      <c r="K345" t="s">
        <v>29</v>
      </c>
      <c r="L345" t="s">
        <v>30</v>
      </c>
      <c r="M345" t="s">
        <v>24</v>
      </c>
      <c r="N345">
        <v>41696</v>
      </c>
      <c r="O345">
        <v>2.52</v>
      </c>
      <c r="P345">
        <v>4</v>
      </c>
      <c r="Q345">
        <f t="shared" si="29"/>
        <v>1.48</v>
      </c>
      <c r="R345">
        <v>33</v>
      </c>
      <c r="S345">
        <f t="shared" si="25"/>
        <v>132</v>
      </c>
      <c r="T345">
        <v>0.08</v>
      </c>
      <c r="U345">
        <f t="shared" si="26"/>
        <v>10.56</v>
      </c>
      <c r="V345">
        <f t="shared" si="27"/>
        <v>121.44</v>
      </c>
      <c r="W345">
        <v>1.3</v>
      </c>
      <c r="X345" s="4">
        <f t="shared" si="28"/>
        <v>122.74</v>
      </c>
    </row>
    <row r="346" spans="1:24" ht="16.5" x14ac:dyDescent="0.3">
      <c r="A346" s="24" t="s">
        <v>1200</v>
      </c>
      <c r="B346" s="25">
        <v>41695</v>
      </c>
      <c r="C346" s="26" t="s">
        <v>544</v>
      </c>
      <c r="D346" s="26" t="s">
        <v>199</v>
      </c>
      <c r="E346" s="26" t="s">
        <v>16</v>
      </c>
      <c r="F346" s="26" t="s">
        <v>17</v>
      </c>
      <c r="G346" s="26" t="s">
        <v>39</v>
      </c>
      <c r="H346" s="26" t="s">
        <v>19</v>
      </c>
      <c r="I346" s="26" t="s">
        <v>49</v>
      </c>
      <c r="J346" s="26" t="s">
        <v>770</v>
      </c>
      <c r="K346" s="26" t="s">
        <v>29</v>
      </c>
      <c r="L346" s="26" t="s">
        <v>30</v>
      </c>
      <c r="M346" s="26" t="s">
        <v>24</v>
      </c>
      <c r="N346" s="25">
        <v>41696</v>
      </c>
      <c r="O346" s="27">
        <v>1.57</v>
      </c>
      <c r="P346" s="27">
        <v>3.28</v>
      </c>
      <c r="Q346" s="27">
        <f t="shared" si="29"/>
        <v>1.7099999999999997</v>
      </c>
      <c r="R346" s="28">
        <v>26</v>
      </c>
      <c r="S346" s="27">
        <f t="shared" si="25"/>
        <v>85.28</v>
      </c>
      <c r="T346" s="29">
        <v>0.08</v>
      </c>
      <c r="U346" s="30">
        <f t="shared" si="26"/>
        <v>6.8224</v>
      </c>
      <c r="V346" s="30">
        <f t="shared" si="27"/>
        <v>78.457599999999999</v>
      </c>
      <c r="W346" s="27">
        <v>0.98</v>
      </c>
      <c r="X346" s="4">
        <f t="shared" si="28"/>
        <v>79.437600000000003</v>
      </c>
    </row>
    <row r="347" spans="1:24" ht="16.5" x14ac:dyDescent="0.3">
      <c r="A347" t="s">
        <v>1201</v>
      </c>
      <c r="B347">
        <v>41695</v>
      </c>
      <c r="C347" t="s">
        <v>155</v>
      </c>
      <c r="D347" t="s">
        <v>156</v>
      </c>
      <c r="E347" t="s">
        <v>33</v>
      </c>
      <c r="F347" t="s">
        <v>34</v>
      </c>
      <c r="G347" t="s">
        <v>18</v>
      </c>
      <c r="H347" t="s">
        <v>80</v>
      </c>
      <c r="I347" t="s">
        <v>63</v>
      </c>
      <c r="J347" t="s">
        <v>486</v>
      </c>
      <c r="K347" t="s">
        <v>29</v>
      </c>
      <c r="L347" t="s">
        <v>30</v>
      </c>
      <c r="M347" t="s">
        <v>24</v>
      </c>
      <c r="N347">
        <v>41697</v>
      </c>
      <c r="O347">
        <v>3.47</v>
      </c>
      <c r="P347">
        <v>6.68</v>
      </c>
      <c r="Q347">
        <f t="shared" si="29"/>
        <v>3.2099999999999995</v>
      </c>
      <c r="R347">
        <v>33</v>
      </c>
      <c r="S347">
        <f t="shared" si="25"/>
        <v>220.44</v>
      </c>
      <c r="T347">
        <v>0.03</v>
      </c>
      <c r="U347">
        <f t="shared" si="26"/>
        <v>6.6132</v>
      </c>
      <c r="V347">
        <f t="shared" si="27"/>
        <v>213.82679999999999</v>
      </c>
      <c r="W347">
        <v>1.5</v>
      </c>
      <c r="X347" s="4">
        <f t="shared" si="28"/>
        <v>215.32679999999999</v>
      </c>
    </row>
    <row r="348" spans="1:24" ht="16.5" x14ac:dyDescent="0.3">
      <c r="A348" s="24" t="s">
        <v>1202</v>
      </c>
      <c r="B348" s="25">
        <v>41698</v>
      </c>
      <c r="C348" s="26" t="s">
        <v>769</v>
      </c>
      <c r="D348" s="26" t="s">
        <v>371</v>
      </c>
      <c r="E348" s="26" t="s">
        <v>33</v>
      </c>
      <c r="F348" s="26" t="s">
        <v>34</v>
      </c>
      <c r="G348" s="26" t="s">
        <v>39</v>
      </c>
      <c r="H348" s="26" t="s">
        <v>48</v>
      </c>
      <c r="I348" s="26" t="s">
        <v>27</v>
      </c>
      <c r="J348" s="26" t="s">
        <v>221</v>
      </c>
      <c r="K348" s="26" t="s">
        <v>29</v>
      </c>
      <c r="L348" s="26" t="s">
        <v>30</v>
      </c>
      <c r="M348" s="26" t="s">
        <v>24</v>
      </c>
      <c r="N348" s="25">
        <v>41699</v>
      </c>
      <c r="O348" s="27">
        <v>0.9</v>
      </c>
      <c r="P348" s="27">
        <v>2.1</v>
      </c>
      <c r="Q348" s="27">
        <f t="shared" si="29"/>
        <v>1.2000000000000002</v>
      </c>
      <c r="R348" s="28">
        <v>21</v>
      </c>
      <c r="S348" s="27">
        <f t="shared" si="25"/>
        <v>44.1</v>
      </c>
      <c r="T348" s="29">
        <v>0.04</v>
      </c>
      <c r="U348" s="30">
        <f t="shared" si="26"/>
        <v>1.764</v>
      </c>
      <c r="V348" s="30">
        <f t="shared" si="27"/>
        <v>42.335999999999999</v>
      </c>
      <c r="W348" s="27">
        <v>0.7</v>
      </c>
      <c r="X348" s="4">
        <f t="shared" si="28"/>
        <v>43.036000000000001</v>
      </c>
    </row>
    <row r="349" spans="1:24" ht="16.5" x14ac:dyDescent="0.3">
      <c r="A349" t="s">
        <v>1203</v>
      </c>
      <c r="B349">
        <v>41700</v>
      </c>
      <c r="C349" t="s">
        <v>263</v>
      </c>
      <c r="D349" t="s">
        <v>264</v>
      </c>
      <c r="E349" t="s">
        <v>33</v>
      </c>
      <c r="F349" t="s">
        <v>34</v>
      </c>
      <c r="G349" t="s">
        <v>18</v>
      </c>
      <c r="H349" t="s">
        <v>150</v>
      </c>
      <c r="I349" t="s">
        <v>27</v>
      </c>
      <c r="J349" t="s">
        <v>667</v>
      </c>
      <c r="K349" t="s">
        <v>29</v>
      </c>
      <c r="L349" t="s">
        <v>23</v>
      </c>
      <c r="M349" t="s">
        <v>24</v>
      </c>
      <c r="N349">
        <v>41701</v>
      </c>
      <c r="O349">
        <v>18.38</v>
      </c>
      <c r="P349">
        <v>29.17</v>
      </c>
      <c r="Q349">
        <f t="shared" si="29"/>
        <v>10.790000000000003</v>
      </c>
      <c r="R349">
        <v>1</v>
      </c>
      <c r="S349">
        <f t="shared" si="25"/>
        <v>29.17</v>
      </c>
      <c r="T349">
        <v>0.02</v>
      </c>
      <c r="U349">
        <f t="shared" si="26"/>
        <v>0.58340000000000003</v>
      </c>
      <c r="V349">
        <f t="shared" si="27"/>
        <v>28.586600000000001</v>
      </c>
      <c r="W349">
        <v>6.27</v>
      </c>
      <c r="X349" s="4">
        <f t="shared" si="28"/>
        <v>34.8566</v>
      </c>
    </row>
    <row r="350" spans="1:24" ht="16.5" x14ac:dyDescent="0.3">
      <c r="A350" s="24" t="s">
        <v>1204</v>
      </c>
      <c r="B350" s="25">
        <v>41704</v>
      </c>
      <c r="C350" s="26" t="s">
        <v>768</v>
      </c>
      <c r="D350" s="26" t="s">
        <v>244</v>
      </c>
      <c r="E350" s="26" t="s">
        <v>16</v>
      </c>
      <c r="F350" s="26" t="s">
        <v>17</v>
      </c>
      <c r="G350" s="26" t="s">
        <v>39</v>
      </c>
      <c r="H350" s="26" t="s">
        <v>19</v>
      </c>
      <c r="I350" s="26" t="s">
        <v>63</v>
      </c>
      <c r="J350" s="26" t="s">
        <v>245</v>
      </c>
      <c r="K350" s="26" t="s">
        <v>29</v>
      </c>
      <c r="L350" s="26" t="s">
        <v>23</v>
      </c>
      <c r="M350" s="26" t="s">
        <v>24</v>
      </c>
      <c r="N350" s="25">
        <v>41705</v>
      </c>
      <c r="O350" s="27">
        <v>4.46</v>
      </c>
      <c r="P350" s="27">
        <v>10.89</v>
      </c>
      <c r="Q350" s="27">
        <f t="shared" si="29"/>
        <v>6.4300000000000006</v>
      </c>
      <c r="R350" s="28">
        <v>32</v>
      </c>
      <c r="S350" s="27">
        <f t="shared" si="25"/>
        <v>348.48</v>
      </c>
      <c r="T350" s="29">
        <v>0.1</v>
      </c>
      <c r="U350" s="30">
        <f t="shared" si="26"/>
        <v>34.848000000000006</v>
      </c>
      <c r="V350" s="30">
        <f t="shared" si="27"/>
        <v>313.63200000000001</v>
      </c>
      <c r="W350" s="27">
        <v>4.5</v>
      </c>
      <c r="X350" s="4">
        <f t="shared" si="28"/>
        <v>318.13200000000001</v>
      </c>
    </row>
    <row r="351" spans="1:24" ht="16.5" x14ac:dyDescent="0.3">
      <c r="A351" t="s">
        <v>1205</v>
      </c>
      <c r="B351">
        <v>41708</v>
      </c>
      <c r="C351" t="s">
        <v>767</v>
      </c>
      <c r="D351" t="s">
        <v>264</v>
      </c>
      <c r="E351" t="s">
        <v>33</v>
      </c>
      <c r="F351" t="s">
        <v>34</v>
      </c>
      <c r="G351" t="s">
        <v>47</v>
      </c>
      <c r="H351" t="s">
        <v>150</v>
      </c>
      <c r="I351" t="s">
        <v>49</v>
      </c>
      <c r="J351" t="s">
        <v>177</v>
      </c>
      <c r="K351" t="s">
        <v>29</v>
      </c>
      <c r="L351" t="s">
        <v>23</v>
      </c>
      <c r="M351" t="s">
        <v>24</v>
      </c>
      <c r="N351">
        <v>41709</v>
      </c>
      <c r="O351">
        <v>1.94</v>
      </c>
      <c r="P351">
        <v>3.08</v>
      </c>
      <c r="Q351">
        <f t="shared" si="29"/>
        <v>1.1400000000000001</v>
      </c>
      <c r="R351">
        <v>1</v>
      </c>
      <c r="S351">
        <f t="shared" si="25"/>
        <v>3.08</v>
      </c>
      <c r="T351">
        <v>0.08</v>
      </c>
      <c r="U351">
        <f t="shared" si="26"/>
        <v>0.24640000000000001</v>
      </c>
      <c r="V351">
        <f t="shared" si="27"/>
        <v>2.8336000000000001</v>
      </c>
      <c r="W351">
        <v>0.99</v>
      </c>
      <c r="X351" s="4">
        <f t="shared" si="28"/>
        <v>3.8235999999999999</v>
      </c>
    </row>
    <row r="352" spans="1:24" ht="16.5" x14ac:dyDescent="0.3">
      <c r="A352" s="24" t="s">
        <v>1206</v>
      </c>
      <c r="B352" s="25">
        <v>41709</v>
      </c>
      <c r="C352" s="26" t="s">
        <v>765</v>
      </c>
      <c r="D352" s="26" t="s">
        <v>766</v>
      </c>
      <c r="E352" s="26" t="s">
        <v>33</v>
      </c>
      <c r="F352" s="26" t="s">
        <v>34</v>
      </c>
      <c r="G352" s="26" t="s">
        <v>47</v>
      </c>
      <c r="H352" s="26" t="s">
        <v>53</v>
      </c>
      <c r="I352" s="26" t="s">
        <v>27</v>
      </c>
      <c r="J352" s="26" t="s">
        <v>340</v>
      </c>
      <c r="K352" s="26" t="s">
        <v>29</v>
      </c>
      <c r="L352" s="26" t="s">
        <v>23</v>
      </c>
      <c r="M352" s="26" t="s">
        <v>24</v>
      </c>
      <c r="N352" s="25">
        <v>41710</v>
      </c>
      <c r="O352" s="27">
        <v>52.04</v>
      </c>
      <c r="P352" s="27">
        <v>83.93</v>
      </c>
      <c r="Q352" s="27">
        <f t="shared" si="29"/>
        <v>31.890000000000008</v>
      </c>
      <c r="R352" s="28">
        <v>50</v>
      </c>
      <c r="S352" s="27">
        <f t="shared" si="25"/>
        <v>4196.5</v>
      </c>
      <c r="T352" s="29">
        <v>0.1</v>
      </c>
      <c r="U352" s="30">
        <f t="shared" si="26"/>
        <v>419.65000000000003</v>
      </c>
      <c r="V352" s="30">
        <f t="shared" si="27"/>
        <v>3776.85</v>
      </c>
      <c r="W352" s="27">
        <v>19.989999999999998</v>
      </c>
      <c r="X352" s="4">
        <f t="shared" si="28"/>
        <v>3796.8399999999997</v>
      </c>
    </row>
    <row r="353" spans="1:24" ht="16.5" x14ac:dyDescent="0.3">
      <c r="A353" t="s">
        <v>1207</v>
      </c>
      <c r="B353">
        <v>41710</v>
      </c>
      <c r="C353" t="s">
        <v>488</v>
      </c>
      <c r="D353" t="s">
        <v>206</v>
      </c>
      <c r="E353" t="s">
        <v>33</v>
      </c>
      <c r="F353" t="s">
        <v>34</v>
      </c>
      <c r="G353" t="s">
        <v>18</v>
      </c>
      <c r="H353" t="s">
        <v>40</v>
      </c>
      <c r="I353" t="s">
        <v>41</v>
      </c>
      <c r="J353" t="s">
        <v>108</v>
      </c>
      <c r="K353" t="s">
        <v>22</v>
      </c>
      <c r="L353" t="s">
        <v>23</v>
      </c>
      <c r="M353" t="s">
        <v>86</v>
      </c>
      <c r="N353">
        <v>41711</v>
      </c>
      <c r="O353">
        <v>60.59</v>
      </c>
      <c r="P353">
        <v>100.98</v>
      </c>
      <c r="Q353">
        <f t="shared" si="29"/>
        <v>40.39</v>
      </c>
      <c r="R353">
        <v>5</v>
      </c>
      <c r="S353">
        <f t="shared" si="25"/>
        <v>504.90000000000003</v>
      </c>
      <c r="T353">
        <v>0.02</v>
      </c>
      <c r="U353">
        <f t="shared" si="26"/>
        <v>10.098000000000001</v>
      </c>
      <c r="V353">
        <f t="shared" si="27"/>
        <v>494.80200000000002</v>
      </c>
      <c r="W353">
        <v>7.18</v>
      </c>
      <c r="X353" s="4">
        <f t="shared" si="28"/>
        <v>501.98200000000003</v>
      </c>
    </row>
    <row r="354" spans="1:24" ht="16.5" x14ac:dyDescent="0.3">
      <c r="A354" s="24" t="s">
        <v>1208</v>
      </c>
      <c r="B354" s="25">
        <v>41711</v>
      </c>
      <c r="C354" s="26" t="s">
        <v>764</v>
      </c>
      <c r="D354" s="26" t="s">
        <v>274</v>
      </c>
      <c r="E354" s="26" t="s">
        <v>16</v>
      </c>
      <c r="F354" s="26" t="s">
        <v>17</v>
      </c>
      <c r="G354" s="26" t="s">
        <v>47</v>
      </c>
      <c r="H354" s="26" t="s">
        <v>19</v>
      </c>
      <c r="I354" s="26" t="s">
        <v>20</v>
      </c>
      <c r="J354" s="26" t="s">
        <v>50</v>
      </c>
      <c r="K354" s="26" t="s">
        <v>29</v>
      </c>
      <c r="L354" s="26" t="s">
        <v>30</v>
      </c>
      <c r="M354" s="26" t="s">
        <v>24</v>
      </c>
      <c r="N354" s="25">
        <v>41711</v>
      </c>
      <c r="O354" s="27">
        <v>3.75</v>
      </c>
      <c r="P354" s="27">
        <v>7.08</v>
      </c>
      <c r="Q354" s="27">
        <f t="shared" si="29"/>
        <v>3.33</v>
      </c>
      <c r="R354" s="28">
        <v>34</v>
      </c>
      <c r="S354" s="27">
        <f t="shared" si="25"/>
        <v>240.72</v>
      </c>
      <c r="T354" s="29">
        <v>0.03</v>
      </c>
      <c r="U354" s="30">
        <f t="shared" si="26"/>
        <v>7.2215999999999996</v>
      </c>
      <c r="V354" s="30">
        <f t="shared" si="27"/>
        <v>233.4984</v>
      </c>
      <c r="W354" s="27">
        <v>2.35</v>
      </c>
      <c r="X354" s="4">
        <f t="shared" si="28"/>
        <v>235.8484</v>
      </c>
    </row>
    <row r="355" spans="1:24" ht="16.5" x14ac:dyDescent="0.3">
      <c r="A355" t="s">
        <v>1209</v>
      </c>
      <c r="B355">
        <v>41713</v>
      </c>
      <c r="C355" t="s">
        <v>740</v>
      </c>
      <c r="D355" t="s">
        <v>463</v>
      </c>
      <c r="E355" t="s">
        <v>33</v>
      </c>
      <c r="F355" t="s">
        <v>34</v>
      </c>
      <c r="G355" t="s">
        <v>39</v>
      </c>
      <c r="H355" t="s">
        <v>76</v>
      </c>
      <c r="I355" t="s">
        <v>63</v>
      </c>
      <c r="J355" t="s">
        <v>69</v>
      </c>
      <c r="K355" t="s">
        <v>29</v>
      </c>
      <c r="L355" t="s">
        <v>23</v>
      </c>
      <c r="M355" t="s">
        <v>24</v>
      </c>
      <c r="N355">
        <v>41713</v>
      </c>
      <c r="O355">
        <v>3.5</v>
      </c>
      <c r="P355">
        <v>5.74</v>
      </c>
      <c r="Q355">
        <f t="shared" si="29"/>
        <v>2.2400000000000002</v>
      </c>
      <c r="R355">
        <v>45</v>
      </c>
      <c r="S355">
        <f t="shared" si="25"/>
        <v>258.3</v>
      </c>
      <c r="T355">
        <v>0</v>
      </c>
      <c r="U355">
        <f t="shared" si="26"/>
        <v>0</v>
      </c>
      <c r="V355">
        <f t="shared" si="27"/>
        <v>258.3</v>
      </c>
      <c r="W355">
        <v>5.01</v>
      </c>
      <c r="X355" s="4">
        <f t="shared" si="28"/>
        <v>263.31</v>
      </c>
    </row>
    <row r="356" spans="1:24" ht="16.5" x14ac:dyDescent="0.3">
      <c r="A356" s="24" t="s">
        <v>1210</v>
      </c>
      <c r="B356" s="25">
        <v>41715</v>
      </c>
      <c r="C356" s="26" t="s">
        <v>678</v>
      </c>
      <c r="D356" s="26" t="s">
        <v>116</v>
      </c>
      <c r="E356" s="26" t="s">
        <v>33</v>
      </c>
      <c r="F356" s="26" t="s">
        <v>34</v>
      </c>
      <c r="G356" s="26" t="s">
        <v>18</v>
      </c>
      <c r="H356" s="26" t="s">
        <v>72</v>
      </c>
      <c r="I356" s="26" t="s">
        <v>63</v>
      </c>
      <c r="J356" s="26" t="s">
        <v>160</v>
      </c>
      <c r="K356" s="26" t="s">
        <v>29</v>
      </c>
      <c r="L356" s="26" t="s">
        <v>30</v>
      </c>
      <c r="M356" s="26" t="s">
        <v>24</v>
      </c>
      <c r="N356" s="25">
        <v>41716</v>
      </c>
      <c r="O356" s="27">
        <v>1.0900000000000001</v>
      </c>
      <c r="P356" s="27">
        <v>2.6</v>
      </c>
      <c r="Q356" s="27">
        <f t="shared" si="29"/>
        <v>1.51</v>
      </c>
      <c r="R356" s="28">
        <v>43</v>
      </c>
      <c r="S356" s="27">
        <f t="shared" si="25"/>
        <v>111.8</v>
      </c>
      <c r="T356" s="29">
        <v>0.01</v>
      </c>
      <c r="U356" s="30">
        <f t="shared" si="26"/>
        <v>1.1180000000000001</v>
      </c>
      <c r="V356" s="30">
        <f t="shared" si="27"/>
        <v>110.682</v>
      </c>
      <c r="W356" s="27">
        <v>2.4</v>
      </c>
      <c r="X356" s="4">
        <f t="shared" si="28"/>
        <v>113.08200000000001</v>
      </c>
    </row>
    <row r="357" spans="1:24" ht="16.5" x14ac:dyDescent="0.3">
      <c r="A357" t="s">
        <v>1211</v>
      </c>
      <c r="B357">
        <v>41715</v>
      </c>
      <c r="C357" t="s">
        <v>668</v>
      </c>
      <c r="D357" t="s">
        <v>210</v>
      </c>
      <c r="E357" t="s">
        <v>33</v>
      </c>
      <c r="F357" t="s">
        <v>34</v>
      </c>
      <c r="G357" t="s">
        <v>47</v>
      </c>
      <c r="H357" t="s">
        <v>76</v>
      </c>
      <c r="I357" t="s">
        <v>49</v>
      </c>
      <c r="J357" t="s">
        <v>151</v>
      </c>
      <c r="K357" t="s">
        <v>29</v>
      </c>
      <c r="L357" t="s">
        <v>23</v>
      </c>
      <c r="M357" t="s">
        <v>24</v>
      </c>
      <c r="N357">
        <v>41716</v>
      </c>
      <c r="O357">
        <v>8.92</v>
      </c>
      <c r="P357">
        <v>29.74</v>
      </c>
      <c r="Q357">
        <f t="shared" si="29"/>
        <v>20.82</v>
      </c>
      <c r="R357">
        <v>25</v>
      </c>
      <c r="S357">
        <f t="shared" si="25"/>
        <v>743.5</v>
      </c>
      <c r="T357">
        <v>0</v>
      </c>
      <c r="U357">
        <f t="shared" si="26"/>
        <v>0</v>
      </c>
      <c r="V357">
        <f t="shared" si="27"/>
        <v>743.5</v>
      </c>
      <c r="W357">
        <v>6.64</v>
      </c>
      <c r="X357" s="4">
        <f t="shared" si="28"/>
        <v>750.14</v>
      </c>
    </row>
    <row r="358" spans="1:24" ht="16.5" x14ac:dyDescent="0.3">
      <c r="A358" s="24" t="s">
        <v>1212</v>
      </c>
      <c r="B358" s="25">
        <v>41715</v>
      </c>
      <c r="C358" s="26" t="s">
        <v>763</v>
      </c>
      <c r="D358" s="26" t="s">
        <v>196</v>
      </c>
      <c r="E358" s="26" t="s">
        <v>16</v>
      </c>
      <c r="F358" s="26" t="s">
        <v>17</v>
      </c>
      <c r="G358" s="26" t="s">
        <v>39</v>
      </c>
      <c r="H358" s="26" t="s">
        <v>89</v>
      </c>
      <c r="I358" s="26" t="s">
        <v>49</v>
      </c>
      <c r="J358" s="26" t="s">
        <v>287</v>
      </c>
      <c r="K358" s="26" t="s">
        <v>29</v>
      </c>
      <c r="L358" s="26" t="s">
        <v>23</v>
      </c>
      <c r="M358" s="26" t="s">
        <v>24</v>
      </c>
      <c r="N358" s="25">
        <v>41716</v>
      </c>
      <c r="O358" s="27">
        <v>21.97</v>
      </c>
      <c r="P358" s="27">
        <v>35.44</v>
      </c>
      <c r="Q358" s="27">
        <f t="shared" si="29"/>
        <v>13.469999999999999</v>
      </c>
      <c r="R358" s="28">
        <v>21</v>
      </c>
      <c r="S358" s="27">
        <f t="shared" si="25"/>
        <v>744.24</v>
      </c>
      <c r="T358" s="29">
        <v>0</v>
      </c>
      <c r="U358" s="30">
        <f t="shared" si="26"/>
        <v>0</v>
      </c>
      <c r="V358" s="30">
        <f t="shared" si="27"/>
        <v>744.24</v>
      </c>
      <c r="W358" s="27">
        <v>4.92</v>
      </c>
      <c r="X358" s="4">
        <f t="shared" si="28"/>
        <v>749.16</v>
      </c>
    </row>
    <row r="359" spans="1:24" ht="16.5" x14ac:dyDescent="0.3">
      <c r="A359" t="s">
        <v>1213</v>
      </c>
      <c r="B359">
        <v>41717</v>
      </c>
      <c r="C359" t="s">
        <v>198</v>
      </c>
      <c r="D359" t="s">
        <v>199</v>
      </c>
      <c r="E359" t="s">
        <v>16</v>
      </c>
      <c r="F359" t="s">
        <v>17</v>
      </c>
      <c r="G359" t="s">
        <v>39</v>
      </c>
      <c r="H359" t="s">
        <v>19</v>
      </c>
      <c r="I359" t="s">
        <v>63</v>
      </c>
      <c r="J359" t="s">
        <v>100</v>
      </c>
      <c r="K359" t="s">
        <v>29</v>
      </c>
      <c r="L359" t="s">
        <v>23</v>
      </c>
      <c r="M359" t="s">
        <v>24</v>
      </c>
      <c r="N359">
        <v>41719</v>
      </c>
      <c r="O359">
        <v>2.2599999999999998</v>
      </c>
      <c r="P359">
        <v>3.58</v>
      </c>
      <c r="Q359">
        <f t="shared" si="29"/>
        <v>1.3200000000000003</v>
      </c>
      <c r="R359">
        <v>39</v>
      </c>
      <c r="S359">
        <f t="shared" si="25"/>
        <v>139.62</v>
      </c>
      <c r="T359">
        <v>0</v>
      </c>
      <c r="U359">
        <f t="shared" si="26"/>
        <v>0</v>
      </c>
      <c r="V359">
        <f t="shared" si="27"/>
        <v>139.62</v>
      </c>
      <c r="W359">
        <v>5.47</v>
      </c>
      <c r="X359" s="4">
        <f t="shared" si="28"/>
        <v>145.09</v>
      </c>
    </row>
    <row r="360" spans="1:24" ht="16.5" x14ac:dyDescent="0.3">
      <c r="A360" s="24" t="s">
        <v>1214</v>
      </c>
      <c r="B360" s="25">
        <v>41719</v>
      </c>
      <c r="C360" s="26" t="s">
        <v>762</v>
      </c>
      <c r="D360" s="26" t="s">
        <v>692</v>
      </c>
      <c r="E360" s="26" t="s">
        <v>33</v>
      </c>
      <c r="F360" s="26" t="s">
        <v>34</v>
      </c>
      <c r="G360" s="26" t="s">
        <v>18</v>
      </c>
      <c r="H360" s="26" t="s">
        <v>80</v>
      </c>
      <c r="I360" s="26" t="s">
        <v>20</v>
      </c>
      <c r="J360" s="26" t="s">
        <v>177</v>
      </c>
      <c r="K360" s="26" t="s">
        <v>29</v>
      </c>
      <c r="L360" s="26" t="s">
        <v>23</v>
      </c>
      <c r="M360" s="26" t="s">
        <v>24</v>
      </c>
      <c r="N360" s="25">
        <v>41724</v>
      </c>
      <c r="O360" s="27">
        <v>1.94</v>
      </c>
      <c r="P360" s="27">
        <v>3.08</v>
      </c>
      <c r="Q360" s="27">
        <f t="shared" si="29"/>
        <v>1.1400000000000001</v>
      </c>
      <c r="R360" s="28">
        <v>5</v>
      </c>
      <c r="S360" s="27">
        <f t="shared" si="25"/>
        <v>15.4</v>
      </c>
      <c r="T360" s="29">
        <v>0.06</v>
      </c>
      <c r="U360" s="30">
        <f t="shared" si="26"/>
        <v>0.92399999999999993</v>
      </c>
      <c r="V360" s="30">
        <f t="shared" si="27"/>
        <v>14.476000000000001</v>
      </c>
      <c r="W360" s="27">
        <v>0.99</v>
      </c>
      <c r="X360" s="4">
        <f t="shared" si="28"/>
        <v>15.466000000000001</v>
      </c>
    </row>
    <row r="361" spans="1:24" ht="16.5" x14ac:dyDescent="0.3">
      <c r="A361" t="s">
        <v>1215</v>
      </c>
      <c r="B361">
        <v>41726</v>
      </c>
      <c r="C361" t="s">
        <v>460</v>
      </c>
      <c r="D361" t="s">
        <v>185</v>
      </c>
      <c r="E361" t="s">
        <v>33</v>
      </c>
      <c r="F361" t="s">
        <v>34</v>
      </c>
      <c r="G361" t="s">
        <v>39</v>
      </c>
      <c r="H361" t="s">
        <v>72</v>
      </c>
      <c r="I361" t="s">
        <v>41</v>
      </c>
      <c r="J361" t="s">
        <v>202</v>
      </c>
      <c r="K361" t="s">
        <v>29</v>
      </c>
      <c r="L361" t="s">
        <v>23</v>
      </c>
      <c r="M361" t="s">
        <v>24</v>
      </c>
      <c r="N361">
        <v>41726</v>
      </c>
      <c r="O361">
        <v>11.04</v>
      </c>
      <c r="P361">
        <v>16.98</v>
      </c>
      <c r="Q361">
        <f t="shared" si="29"/>
        <v>5.9400000000000013</v>
      </c>
      <c r="R361">
        <v>31</v>
      </c>
      <c r="S361">
        <f t="shared" si="25"/>
        <v>526.38</v>
      </c>
      <c r="T361">
        <v>0.03</v>
      </c>
      <c r="U361">
        <f t="shared" si="26"/>
        <v>15.791399999999999</v>
      </c>
      <c r="V361">
        <f t="shared" si="27"/>
        <v>510.58859999999999</v>
      </c>
      <c r="W361">
        <v>12.39</v>
      </c>
      <c r="X361" s="4">
        <f t="shared" si="28"/>
        <v>522.97860000000003</v>
      </c>
    </row>
    <row r="362" spans="1:24" ht="16.5" x14ac:dyDescent="0.3">
      <c r="A362" s="24" t="s">
        <v>1216</v>
      </c>
      <c r="B362" s="25">
        <v>41727</v>
      </c>
      <c r="C362" s="26" t="s">
        <v>467</v>
      </c>
      <c r="D362" s="26" t="s">
        <v>468</v>
      </c>
      <c r="E362" s="26" t="s">
        <v>33</v>
      </c>
      <c r="F362" s="26" t="s">
        <v>34</v>
      </c>
      <c r="G362" s="26" t="s">
        <v>26</v>
      </c>
      <c r="H362" s="26" t="s">
        <v>80</v>
      </c>
      <c r="I362" s="26" t="s">
        <v>49</v>
      </c>
      <c r="J362" s="26" t="s">
        <v>328</v>
      </c>
      <c r="K362" s="26" t="s">
        <v>29</v>
      </c>
      <c r="L362" s="26" t="s">
        <v>23</v>
      </c>
      <c r="M362" s="26" t="s">
        <v>24</v>
      </c>
      <c r="N362" s="25">
        <v>41728</v>
      </c>
      <c r="O362" s="27">
        <v>4.53</v>
      </c>
      <c r="P362" s="27">
        <v>7.3</v>
      </c>
      <c r="Q362" s="27">
        <f t="shared" si="29"/>
        <v>2.7699999999999996</v>
      </c>
      <c r="R362" s="28">
        <v>18</v>
      </c>
      <c r="S362" s="27">
        <f t="shared" si="25"/>
        <v>131.4</v>
      </c>
      <c r="T362" s="29">
        <v>0.05</v>
      </c>
      <c r="U362" s="30">
        <f t="shared" si="26"/>
        <v>6.57</v>
      </c>
      <c r="V362" s="30">
        <f t="shared" si="27"/>
        <v>124.83000000000001</v>
      </c>
      <c r="W362" s="27">
        <v>7.72</v>
      </c>
      <c r="X362" s="4">
        <f t="shared" si="28"/>
        <v>132.55000000000001</v>
      </c>
    </row>
    <row r="363" spans="1:24" ht="16.5" x14ac:dyDescent="0.3">
      <c r="A363" t="s">
        <v>1217</v>
      </c>
      <c r="B363">
        <v>41729</v>
      </c>
      <c r="C363" t="s">
        <v>233</v>
      </c>
      <c r="D363" t="s">
        <v>102</v>
      </c>
      <c r="E363" t="s">
        <v>33</v>
      </c>
      <c r="F363" t="s">
        <v>34</v>
      </c>
      <c r="G363" t="s">
        <v>18</v>
      </c>
      <c r="H363" t="s">
        <v>53</v>
      </c>
      <c r="I363" t="s">
        <v>49</v>
      </c>
      <c r="J363" t="s">
        <v>489</v>
      </c>
      <c r="K363" t="s">
        <v>29</v>
      </c>
      <c r="L363" t="s">
        <v>30</v>
      </c>
      <c r="M363" t="s">
        <v>24</v>
      </c>
      <c r="N363">
        <v>41729</v>
      </c>
      <c r="O363">
        <v>4.37</v>
      </c>
      <c r="P363">
        <v>9.11</v>
      </c>
      <c r="Q363">
        <f t="shared" si="29"/>
        <v>4.7399999999999993</v>
      </c>
      <c r="R363">
        <v>1</v>
      </c>
      <c r="S363">
        <f t="shared" si="25"/>
        <v>9.11</v>
      </c>
      <c r="T363">
        <v>0.1</v>
      </c>
      <c r="U363">
        <f t="shared" si="26"/>
        <v>0.91100000000000003</v>
      </c>
      <c r="V363">
        <f t="shared" si="27"/>
        <v>8.1989999999999998</v>
      </c>
      <c r="W363">
        <v>2.25</v>
      </c>
      <c r="X363" s="4">
        <f t="shared" si="28"/>
        <v>10.449</v>
      </c>
    </row>
    <row r="364" spans="1:24" ht="16.5" x14ac:dyDescent="0.3">
      <c r="A364" s="24" t="s">
        <v>1218</v>
      </c>
      <c r="B364" s="25">
        <v>41730</v>
      </c>
      <c r="C364" s="26" t="s">
        <v>761</v>
      </c>
      <c r="D364" s="26" t="s">
        <v>284</v>
      </c>
      <c r="E364" s="26" t="s">
        <v>33</v>
      </c>
      <c r="F364" s="26" t="s">
        <v>34</v>
      </c>
      <c r="G364" s="26" t="s">
        <v>26</v>
      </c>
      <c r="H364" s="26" t="s">
        <v>99</v>
      </c>
      <c r="I364" s="26" t="s">
        <v>63</v>
      </c>
      <c r="J364" s="26" t="s">
        <v>232</v>
      </c>
      <c r="K364" s="26" t="s">
        <v>29</v>
      </c>
      <c r="L364" s="26" t="s">
        <v>55</v>
      </c>
      <c r="M364" s="26" t="s">
        <v>24</v>
      </c>
      <c r="N364" s="25">
        <v>41731</v>
      </c>
      <c r="O364" s="27">
        <v>16.8</v>
      </c>
      <c r="P364" s="27">
        <v>40.97</v>
      </c>
      <c r="Q364" s="27">
        <f t="shared" si="29"/>
        <v>24.169999999999998</v>
      </c>
      <c r="R364" s="28">
        <v>44</v>
      </c>
      <c r="S364" s="27">
        <f t="shared" si="25"/>
        <v>1802.6799999999998</v>
      </c>
      <c r="T364" s="29">
        <v>0.08</v>
      </c>
      <c r="U364" s="30">
        <f t="shared" si="26"/>
        <v>144.21439999999998</v>
      </c>
      <c r="V364" s="30">
        <f t="shared" si="27"/>
        <v>1658.4655999999998</v>
      </c>
      <c r="W364" s="27">
        <v>8.99</v>
      </c>
      <c r="X364" s="4">
        <f t="shared" si="28"/>
        <v>1667.4555999999998</v>
      </c>
    </row>
    <row r="365" spans="1:24" ht="16.5" x14ac:dyDescent="0.3">
      <c r="A365" t="s">
        <v>1219</v>
      </c>
      <c r="B365">
        <v>41731</v>
      </c>
      <c r="C365" t="s">
        <v>760</v>
      </c>
      <c r="D365" t="s">
        <v>244</v>
      </c>
      <c r="E365" t="s">
        <v>16</v>
      </c>
      <c r="F365" t="s">
        <v>17</v>
      </c>
      <c r="G365" t="s">
        <v>47</v>
      </c>
      <c r="H365" t="s">
        <v>19</v>
      </c>
      <c r="I365" t="s">
        <v>27</v>
      </c>
      <c r="J365" t="s">
        <v>683</v>
      </c>
      <c r="K365" t="s">
        <v>29</v>
      </c>
      <c r="L365" t="s">
        <v>23</v>
      </c>
      <c r="M365" t="s">
        <v>24</v>
      </c>
      <c r="N365">
        <v>41733</v>
      </c>
      <c r="O365">
        <v>7.13</v>
      </c>
      <c r="P365">
        <v>20.98</v>
      </c>
      <c r="Q365">
        <f t="shared" si="29"/>
        <v>13.850000000000001</v>
      </c>
      <c r="R365">
        <v>39</v>
      </c>
      <c r="S365">
        <f t="shared" si="25"/>
        <v>818.22</v>
      </c>
      <c r="T365">
        <v>0.04</v>
      </c>
      <c r="U365">
        <f t="shared" si="26"/>
        <v>32.7288</v>
      </c>
      <c r="V365">
        <f t="shared" si="27"/>
        <v>785.49120000000005</v>
      </c>
      <c r="W365">
        <v>5.42</v>
      </c>
      <c r="X365" s="4">
        <f t="shared" si="28"/>
        <v>790.91120000000001</v>
      </c>
    </row>
    <row r="366" spans="1:24" ht="16.5" x14ac:dyDescent="0.3">
      <c r="A366" s="24" t="s">
        <v>1220</v>
      </c>
      <c r="B366" s="25">
        <v>41731</v>
      </c>
      <c r="C366" s="26" t="s">
        <v>260</v>
      </c>
      <c r="D366" s="26" t="s">
        <v>261</v>
      </c>
      <c r="E366" s="26" t="s">
        <v>33</v>
      </c>
      <c r="F366" s="26" t="s">
        <v>34</v>
      </c>
      <c r="G366" s="26" t="s">
        <v>26</v>
      </c>
      <c r="H366" s="26" t="s">
        <v>139</v>
      </c>
      <c r="I366" s="26" t="s">
        <v>63</v>
      </c>
      <c r="J366" s="26" t="s">
        <v>54</v>
      </c>
      <c r="K366" s="26" t="s">
        <v>29</v>
      </c>
      <c r="L366" s="26" t="s">
        <v>55</v>
      </c>
      <c r="M366" s="26" t="s">
        <v>24</v>
      </c>
      <c r="N366" s="25">
        <v>41733</v>
      </c>
      <c r="O366" s="27">
        <v>1.46</v>
      </c>
      <c r="P366" s="27">
        <v>3.57</v>
      </c>
      <c r="Q366" s="27">
        <f t="shared" si="29"/>
        <v>2.11</v>
      </c>
      <c r="R366" s="28">
        <v>41</v>
      </c>
      <c r="S366" s="27">
        <f t="shared" si="25"/>
        <v>146.37</v>
      </c>
      <c r="T366" s="29">
        <v>0.03</v>
      </c>
      <c r="U366" s="30">
        <f t="shared" si="26"/>
        <v>4.3910999999999998</v>
      </c>
      <c r="V366" s="30">
        <f t="shared" si="27"/>
        <v>141.97890000000001</v>
      </c>
      <c r="W366" s="27">
        <v>4.17</v>
      </c>
      <c r="X366" s="4">
        <f t="shared" si="28"/>
        <v>146.1489</v>
      </c>
    </row>
    <row r="367" spans="1:24" ht="16.5" x14ac:dyDescent="0.3">
      <c r="A367" t="s">
        <v>1221</v>
      </c>
      <c r="B367">
        <v>41732</v>
      </c>
      <c r="C367" t="s">
        <v>759</v>
      </c>
      <c r="D367" t="s">
        <v>217</v>
      </c>
      <c r="E367" t="s">
        <v>33</v>
      </c>
      <c r="F367" t="s">
        <v>34</v>
      </c>
      <c r="G367" t="s">
        <v>26</v>
      </c>
      <c r="H367" t="s">
        <v>121</v>
      </c>
      <c r="I367" t="s">
        <v>27</v>
      </c>
      <c r="J367" t="s">
        <v>527</v>
      </c>
      <c r="K367" t="s">
        <v>29</v>
      </c>
      <c r="L367" t="s">
        <v>30</v>
      </c>
      <c r="M367" t="s">
        <v>24</v>
      </c>
      <c r="N367">
        <v>41734</v>
      </c>
      <c r="O367">
        <v>2.13</v>
      </c>
      <c r="P367">
        <v>3.49</v>
      </c>
      <c r="Q367">
        <f t="shared" si="29"/>
        <v>1.3600000000000003</v>
      </c>
      <c r="R367">
        <v>46</v>
      </c>
      <c r="S367">
        <f t="shared" si="25"/>
        <v>160.54000000000002</v>
      </c>
      <c r="T367">
        <v>0.01</v>
      </c>
      <c r="U367">
        <f t="shared" si="26"/>
        <v>1.6054000000000002</v>
      </c>
      <c r="V367">
        <f t="shared" si="27"/>
        <v>158.93460000000002</v>
      </c>
      <c r="W367">
        <v>0.76</v>
      </c>
      <c r="X367" s="4">
        <f t="shared" si="28"/>
        <v>159.69460000000001</v>
      </c>
    </row>
    <row r="368" spans="1:24" ht="16.5" x14ac:dyDescent="0.3">
      <c r="A368" s="24" t="s">
        <v>1222</v>
      </c>
      <c r="B368" s="25">
        <v>41733</v>
      </c>
      <c r="C368" s="26" t="s">
        <v>696</v>
      </c>
      <c r="D368" s="26" t="s">
        <v>163</v>
      </c>
      <c r="E368" s="26" t="s">
        <v>16</v>
      </c>
      <c r="F368" s="26" t="s">
        <v>17</v>
      </c>
      <c r="G368" s="26" t="s">
        <v>39</v>
      </c>
      <c r="H368" s="26" t="s">
        <v>89</v>
      </c>
      <c r="I368" s="26" t="s">
        <v>49</v>
      </c>
      <c r="J368" s="26" t="s">
        <v>225</v>
      </c>
      <c r="K368" s="26" t="s">
        <v>29</v>
      </c>
      <c r="L368" s="26" t="s">
        <v>23</v>
      </c>
      <c r="M368" s="26" t="s">
        <v>24</v>
      </c>
      <c r="N368" s="25">
        <v>41734</v>
      </c>
      <c r="O368" s="27">
        <v>3.84</v>
      </c>
      <c r="P368" s="27">
        <v>6.3</v>
      </c>
      <c r="Q368" s="27">
        <f t="shared" si="29"/>
        <v>2.46</v>
      </c>
      <c r="R368" s="28">
        <v>18</v>
      </c>
      <c r="S368" s="27">
        <f t="shared" si="25"/>
        <v>113.39999999999999</v>
      </c>
      <c r="T368" s="29">
        <v>0.1</v>
      </c>
      <c r="U368" s="30">
        <f t="shared" si="26"/>
        <v>11.34</v>
      </c>
      <c r="V368" s="30">
        <f t="shared" si="27"/>
        <v>102.05999999999999</v>
      </c>
      <c r="W368" s="27">
        <v>0.5</v>
      </c>
      <c r="X368" s="4">
        <f t="shared" si="28"/>
        <v>102.55999999999999</v>
      </c>
    </row>
    <row r="369" spans="1:24" ht="16.5" x14ac:dyDescent="0.3">
      <c r="A369" t="s">
        <v>1223</v>
      </c>
      <c r="B369">
        <v>41735</v>
      </c>
      <c r="C369" t="s">
        <v>758</v>
      </c>
      <c r="D369" t="s">
        <v>261</v>
      </c>
      <c r="E369" t="s">
        <v>33</v>
      </c>
      <c r="F369" t="s">
        <v>34</v>
      </c>
      <c r="G369" t="s">
        <v>47</v>
      </c>
      <c r="H369" t="s">
        <v>139</v>
      </c>
      <c r="I369" t="s">
        <v>20</v>
      </c>
      <c r="J369" t="s">
        <v>197</v>
      </c>
      <c r="K369" t="s">
        <v>29</v>
      </c>
      <c r="L369" t="s">
        <v>30</v>
      </c>
      <c r="M369" t="s">
        <v>24</v>
      </c>
      <c r="N369">
        <v>41740</v>
      </c>
      <c r="O369">
        <v>1.05</v>
      </c>
      <c r="P369">
        <v>1.95</v>
      </c>
      <c r="Q369">
        <f t="shared" si="29"/>
        <v>0.89999999999999991</v>
      </c>
      <c r="R369">
        <v>31</v>
      </c>
      <c r="S369">
        <f t="shared" si="25"/>
        <v>60.449999999999996</v>
      </c>
      <c r="T369">
        <v>0.02</v>
      </c>
      <c r="U369">
        <f t="shared" si="26"/>
        <v>1.2089999999999999</v>
      </c>
      <c r="V369">
        <f t="shared" si="27"/>
        <v>59.240999999999993</v>
      </c>
      <c r="W369">
        <v>1.63</v>
      </c>
      <c r="X369" s="4">
        <f t="shared" si="28"/>
        <v>60.870999999999995</v>
      </c>
    </row>
    <row r="370" spans="1:24" ht="16.5" x14ac:dyDescent="0.3">
      <c r="A370" s="24" t="s">
        <v>1224</v>
      </c>
      <c r="B370" s="25">
        <v>41736</v>
      </c>
      <c r="C370" s="26" t="s">
        <v>286</v>
      </c>
      <c r="D370" s="26" t="s">
        <v>43</v>
      </c>
      <c r="E370" s="26" t="s">
        <v>16</v>
      </c>
      <c r="F370" s="26" t="s">
        <v>17</v>
      </c>
      <c r="G370" s="26" t="s">
        <v>47</v>
      </c>
      <c r="H370" s="26" t="s">
        <v>19</v>
      </c>
      <c r="I370" s="26" t="s">
        <v>63</v>
      </c>
      <c r="J370" s="26" t="s">
        <v>152</v>
      </c>
      <c r="K370" s="26" t="s">
        <v>29</v>
      </c>
      <c r="L370" s="26" t="s">
        <v>30</v>
      </c>
      <c r="M370" s="26" t="s">
        <v>24</v>
      </c>
      <c r="N370" s="25">
        <v>41736</v>
      </c>
      <c r="O370" s="27">
        <v>0.24</v>
      </c>
      <c r="P370" s="27">
        <v>1.26</v>
      </c>
      <c r="Q370" s="27">
        <f t="shared" si="29"/>
        <v>1.02</v>
      </c>
      <c r="R370" s="28">
        <v>35</v>
      </c>
      <c r="S370" s="27">
        <f t="shared" si="25"/>
        <v>44.1</v>
      </c>
      <c r="T370" s="29">
        <v>0.09</v>
      </c>
      <c r="U370" s="30">
        <f t="shared" si="26"/>
        <v>3.9689999999999999</v>
      </c>
      <c r="V370" s="30">
        <f t="shared" si="27"/>
        <v>40.131</v>
      </c>
      <c r="W370" s="27">
        <v>0.7</v>
      </c>
      <c r="X370" s="4">
        <f t="shared" si="28"/>
        <v>40.831000000000003</v>
      </c>
    </row>
    <row r="371" spans="1:24" ht="16.5" x14ac:dyDescent="0.3">
      <c r="A371" t="s">
        <v>1225</v>
      </c>
      <c r="B371">
        <v>41736</v>
      </c>
      <c r="C371" t="s">
        <v>757</v>
      </c>
      <c r="D371" t="s">
        <v>468</v>
      </c>
      <c r="E371" t="s">
        <v>33</v>
      </c>
      <c r="F371" t="s">
        <v>34</v>
      </c>
      <c r="G371" t="s">
        <v>18</v>
      </c>
      <c r="H371" t="s">
        <v>80</v>
      </c>
      <c r="I371" t="s">
        <v>49</v>
      </c>
      <c r="J371" t="s">
        <v>534</v>
      </c>
      <c r="K371" t="s">
        <v>22</v>
      </c>
      <c r="L371" t="s">
        <v>59</v>
      </c>
      <c r="M371" t="s">
        <v>60</v>
      </c>
      <c r="N371">
        <v>41736</v>
      </c>
      <c r="O371">
        <v>315.61</v>
      </c>
      <c r="P371">
        <v>500.97</v>
      </c>
      <c r="Q371">
        <f t="shared" si="29"/>
        <v>185.36</v>
      </c>
      <c r="R371">
        <v>31</v>
      </c>
      <c r="S371">
        <f t="shared" si="25"/>
        <v>15530.070000000002</v>
      </c>
      <c r="T371">
        <v>0.06</v>
      </c>
      <c r="U371">
        <f t="shared" si="26"/>
        <v>931.80420000000004</v>
      </c>
      <c r="V371">
        <f t="shared" si="27"/>
        <v>14598.265800000001</v>
      </c>
      <c r="W371">
        <v>69.3</v>
      </c>
      <c r="X371" s="4">
        <f t="shared" si="28"/>
        <v>14667.5658</v>
      </c>
    </row>
    <row r="372" spans="1:24" ht="16.5" x14ac:dyDescent="0.3">
      <c r="A372" s="24" t="s">
        <v>1226</v>
      </c>
      <c r="B372" s="25">
        <v>41736</v>
      </c>
      <c r="C372" s="26" t="s">
        <v>364</v>
      </c>
      <c r="D372" s="26" t="s">
        <v>46</v>
      </c>
      <c r="E372" s="26" t="s">
        <v>33</v>
      </c>
      <c r="F372" s="26" t="s">
        <v>34</v>
      </c>
      <c r="G372" s="26" t="s">
        <v>47</v>
      </c>
      <c r="H372" s="26" t="s">
        <v>48</v>
      </c>
      <c r="I372" s="26" t="s">
        <v>27</v>
      </c>
      <c r="J372" s="26" t="s">
        <v>320</v>
      </c>
      <c r="K372" s="26" t="s">
        <v>22</v>
      </c>
      <c r="L372" s="26" t="s">
        <v>259</v>
      </c>
      <c r="M372" s="26" t="s">
        <v>24</v>
      </c>
      <c r="N372" s="25">
        <v>41738</v>
      </c>
      <c r="O372" s="27">
        <v>377.99</v>
      </c>
      <c r="P372" s="27">
        <v>599.99</v>
      </c>
      <c r="Q372" s="27">
        <f t="shared" si="29"/>
        <v>222</v>
      </c>
      <c r="R372" s="28">
        <v>30</v>
      </c>
      <c r="S372" s="27">
        <f t="shared" si="25"/>
        <v>17999.7</v>
      </c>
      <c r="T372" s="29">
        <v>0.09</v>
      </c>
      <c r="U372" s="30">
        <f t="shared" si="26"/>
        <v>1619.973</v>
      </c>
      <c r="V372" s="30">
        <f t="shared" si="27"/>
        <v>16379.727000000001</v>
      </c>
      <c r="W372" s="27">
        <v>24.49</v>
      </c>
      <c r="X372" s="4">
        <f t="shared" si="28"/>
        <v>16404.217000000001</v>
      </c>
    </row>
    <row r="373" spans="1:24" ht="16.5" x14ac:dyDescent="0.3">
      <c r="A373" t="s">
        <v>1227</v>
      </c>
      <c r="B373">
        <v>41740</v>
      </c>
      <c r="C373" t="s">
        <v>756</v>
      </c>
      <c r="D373" t="s">
        <v>357</v>
      </c>
      <c r="E373" t="s">
        <v>33</v>
      </c>
      <c r="F373" t="s">
        <v>34</v>
      </c>
      <c r="G373" t="s">
        <v>39</v>
      </c>
      <c r="H373" t="s">
        <v>48</v>
      </c>
      <c r="I373" t="s">
        <v>27</v>
      </c>
      <c r="J373" t="s">
        <v>160</v>
      </c>
      <c r="K373" t="s">
        <v>29</v>
      </c>
      <c r="L373" t="s">
        <v>30</v>
      </c>
      <c r="M373" t="s">
        <v>24</v>
      </c>
      <c r="N373">
        <v>41741</v>
      </c>
      <c r="O373">
        <v>1.0900000000000001</v>
      </c>
      <c r="P373">
        <v>2.6</v>
      </c>
      <c r="Q373">
        <f t="shared" si="29"/>
        <v>1.51</v>
      </c>
      <c r="R373">
        <v>2</v>
      </c>
      <c r="S373">
        <f t="shared" si="25"/>
        <v>5.2</v>
      </c>
      <c r="T373">
        <v>0.03</v>
      </c>
      <c r="U373">
        <f t="shared" si="26"/>
        <v>0.156</v>
      </c>
      <c r="V373">
        <f t="shared" si="27"/>
        <v>5.0440000000000005</v>
      </c>
      <c r="W373">
        <v>2.4</v>
      </c>
      <c r="X373" s="4">
        <f t="shared" si="28"/>
        <v>7.4440000000000008</v>
      </c>
    </row>
    <row r="374" spans="1:24" ht="16.5" x14ac:dyDescent="0.3">
      <c r="A374" s="24" t="s">
        <v>1228</v>
      </c>
      <c r="B374" s="25">
        <v>41744</v>
      </c>
      <c r="C374" s="26" t="s">
        <v>755</v>
      </c>
      <c r="D374" s="26" t="s">
        <v>644</v>
      </c>
      <c r="E374" s="26" t="s">
        <v>33</v>
      </c>
      <c r="F374" s="26" t="s">
        <v>34</v>
      </c>
      <c r="G374" s="26" t="s">
        <v>47</v>
      </c>
      <c r="H374" s="26" t="s">
        <v>150</v>
      </c>
      <c r="I374" s="26" t="s">
        <v>41</v>
      </c>
      <c r="J374" s="26" t="s">
        <v>384</v>
      </c>
      <c r="K374" s="26" t="s">
        <v>22</v>
      </c>
      <c r="L374" s="26" t="s">
        <v>23</v>
      </c>
      <c r="M374" s="26" t="s">
        <v>24</v>
      </c>
      <c r="N374" s="25">
        <v>41745</v>
      </c>
      <c r="O374" s="27">
        <v>6.51</v>
      </c>
      <c r="P374" s="27">
        <v>30.98</v>
      </c>
      <c r="Q374" s="27">
        <f t="shared" si="29"/>
        <v>24.47</v>
      </c>
      <c r="R374" s="28">
        <v>36</v>
      </c>
      <c r="S374" s="27">
        <f t="shared" si="25"/>
        <v>1115.28</v>
      </c>
      <c r="T374" s="29">
        <v>0</v>
      </c>
      <c r="U374" s="30">
        <f t="shared" si="26"/>
        <v>0</v>
      </c>
      <c r="V374" s="30">
        <f t="shared" si="27"/>
        <v>1115.28</v>
      </c>
      <c r="W374" s="27">
        <v>6.5</v>
      </c>
      <c r="X374" s="4">
        <f t="shared" si="28"/>
        <v>1121.78</v>
      </c>
    </row>
    <row r="375" spans="1:24" ht="16.5" x14ac:dyDescent="0.3">
      <c r="A375" t="s">
        <v>1229</v>
      </c>
      <c r="B375">
        <v>41746</v>
      </c>
      <c r="C375" t="s">
        <v>707</v>
      </c>
      <c r="D375" t="s">
        <v>196</v>
      </c>
      <c r="E375" t="s">
        <v>16</v>
      </c>
      <c r="F375" t="s">
        <v>17</v>
      </c>
      <c r="G375" t="s">
        <v>26</v>
      </c>
      <c r="H375" t="s">
        <v>89</v>
      </c>
      <c r="I375" t="s">
        <v>41</v>
      </c>
      <c r="J375" t="s">
        <v>77</v>
      </c>
      <c r="K375" t="s">
        <v>29</v>
      </c>
      <c r="L375" t="s">
        <v>23</v>
      </c>
      <c r="M375" t="s">
        <v>24</v>
      </c>
      <c r="N375">
        <v>41748</v>
      </c>
      <c r="O375">
        <v>4.59</v>
      </c>
      <c r="P375">
        <v>7.28</v>
      </c>
      <c r="Q375">
        <f t="shared" si="29"/>
        <v>2.6900000000000004</v>
      </c>
      <c r="R375">
        <v>11</v>
      </c>
      <c r="S375">
        <f t="shared" si="25"/>
        <v>80.08</v>
      </c>
      <c r="T375">
        <v>7.0000000000000007E-2</v>
      </c>
      <c r="U375">
        <f t="shared" si="26"/>
        <v>5.6056000000000008</v>
      </c>
      <c r="V375">
        <f t="shared" si="27"/>
        <v>74.474400000000003</v>
      </c>
      <c r="W375">
        <v>11.15</v>
      </c>
      <c r="X375" s="4">
        <f t="shared" si="28"/>
        <v>85.624400000000009</v>
      </c>
    </row>
    <row r="376" spans="1:24" ht="16.5" x14ac:dyDescent="0.3">
      <c r="A376" s="24" t="s">
        <v>1230</v>
      </c>
      <c r="B376" s="25">
        <v>41746</v>
      </c>
      <c r="C376" s="26" t="s">
        <v>344</v>
      </c>
      <c r="D376" s="26" t="s">
        <v>247</v>
      </c>
      <c r="E376" s="26" t="s">
        <v>16</v>
      </c>
      <c r="F376" s="26" t="s">
        <v>17</v>
      </c>
      <c r="G376" s="26" t="s">
        <v>18</v>
      </c>
      <c r="H376" s="26" t="s">
        <v>89</v>
      </c>
      <c r="I376" s="26" t="s">
        <v>27</v>
      </c>
      <c r="J376" s="26" t="s">
        <v>141</v>
      </c>
      <c r="K376" s="26" t="s">
        <v>29</v>
      </c>
      <c r="L376" s="26" t="s">
        <v>55</v>
      </c>
      <c r="M376" s="26" t="s">
        <v>24</v>
      </c>
      <c r="N376" s="25">
        <v>41747</v>
      </c>
      <c r="O376" s="27">
        <v>4.1900000000000004</v>
      </c>
      <c r="P376" s="27">
        <v>10.23</v>
      </c>
      <c r="Q376" s="27">
        <f t="shared" si="29"/>
        <v>6.04</v>
      </c>
      <c r="R376" s="28">
        <v>22</v>
      </c>
      <c r="S376" s="27">
        <f t="shared" si="25"/>
        <v>225.06</v>
      </c>
      <c r="T376" s="29">
        <v>7.0000000000000007E-2</v>
      </c>
      <c r="U376" s="30">
        <f t="shared" si="26"/>
        <v>15.754200000000001</v>
      </c>
      <c r="V376" s="30">
        <f t="shared" si="27"/>
        <v>209.3058</v>
      </c>
      <c r="W376" s="27">
        <v>4.68</v>
      </c>
      <c r="X376" s="4">
        <f t="shared" si="28"/>
        <v>213.98580000000001</v>
      </c>
    </row>
    <row r="377" spans="1:24" ht="16.5" x14ac:dyDescent="0.3">
      <c r="A377" t="s">
        <v>1231</v>
      </c>
      <c r="B377">
        <v>41746</v>
      </c>
      <c r="C377" t="s">
        <v>754</v>
      </c>
      <c r="D377" t="s">
        <v>396</v>
      </c>
      <c r="E377" t="s">
        <v>33</v>
      </c>
      <c r="F377" t="s">
        <v>34</v>
      </c>
      <c r="G377" t="s">
        <v>39</v>
      </c>
      <c r="H377" t="s">
        <v>35</v>
      </c>
      <c r="I377" t="s">
        <v>63</v>
      </c>
      <c r="J377" t="s">
        <v>621</v>
      </c>
      <c r="K377" t="s">
        <v>29</v>
      </c>
      <c r="L377" t="s">
        <v>55</v>
      </c>
      <c r="M377" t="s">
        <v>86</v>
      </c>
      <c r="N377">
        <v>41747</v>
      </c>
      <c r="O377">
        <v>3.42</v>
      </c>
      <c r="P377">
        <v>8.34</v>
      </c>
      <c r="Q377">
        <f t="shared" si="29"/>
        <v>4.92</v>
      </c>
      <c r="R377">
        <v>16</v>
      </c>
      <c r="S377">
        <f t="shared" si="25"/>
        <v>133.44</v>
      </c>
      <c r="T377">
        <v>0.04</v>
      </c>
      <c r="U377">
        <f t="shared" si="26"/>
        <v>5.3376000000000001</v>
      </c>
      <c r="V377">
        <f t="shared" si="27"/>
        <v>128.10239999999999</v>
      </c>
      <c r="W377">
        <v>2.64</v>
      </c>
      <c r="X377" s="4">
        <f t="shared" si="28"/>
        <v>130.74239999999998</v>
      </c>
    </row>
    <row r="378" spans="1:24" ht="16.5" x14ac:dyDescent="0.3">
      <c r="A378" s="24" t="s">
        <v>1232</v>
      </c>
      <c r="B378" s="25">
        <v>41761</v>
      </c>
      <c r="C378" s="26" t="s">
        <v>687</v>
      </c>
      <c r="D378" s="26" t="s">
        <v>79</v>
      </c>
      <c r="E378" s="26" t="s">
        <v>33</v>
      </c>
      <c r="F378" s="26" t="s">
        <v>34</v>
      </c>
      <c r="G378" s="26" t="s">
        <v>26</v>
      </c>
      <c r="H378" s="26" t="s">
        <v>80</v>
      </c>
      <c r="I378" s="26" t="s">
        <v>20</v>
      </c>
      <c r="J378" s="26" t="s">
        <v>406</v>
      </c>
      <c r="K378" s="26" t="s">
        <v>29</v>
      </c>
      <c r="L378" s="26" t="s">
        <v>23</v>
      </c>
      <c r="M378" s="26" t="s">
        <v>24</v>
      </c>
      <c r="N378" s="25">
        <v>41763</v>
      </c>
      <c r="O378" s="27">
        <v>84.22</v>
      </c>
      <c r="P378" s="27">
        <v>210.55</v>
      </c>
      <c r="Q378" s="27">
        <f t="shared" si="29"/>
        <v>126.33000000000001</v>
      </c>
      <c r="R378" s="28">
        <v>32</v>
      </c>
      <c r="S378" s="27">
        <f t="shared" si="25"/>
        <v>6737.6</v>
      </c>
      <c r="T378" s="29">
        <v>0.1</v>
      </c>
      <c r="U378" s="30">
        <f t="shared" si="26"/>
        <v>673.7600000000001</v>
      </c>
      <c r="V378" s="30">
        <f t="shared" si="27"/>
        <v>6063.84</v>
      </c>
      <c r="W378" s="27">
        <v>9.99</v>
      </c>
      <c r="X378" s="4">
        <f t="shared" si="28"/>
        <v>6073.83</v>
      </c>
    </row>
    <row r="379" spans="1:24" ht="16.5" x14ac:dyDescent="0.3">
      <c r="A379" t="s">
        <v>1233</v>
      </c>
      <c r="B379">
        <v>41761</v>
      </c>
      <c r="C379" t="s">
        <v>753</v>
      </c>
      <c r="D379" t="s">
        <v>71</v>
      </c>
      <c r="E379" t="s">
        <v>33</v>
      </c>
      <c r="F379" t="s">
        <v>34</v>
      </c>
      <c r="G379" t="s">
        <v>47</v>
      </c>
      <c r="H379" t="s">
        <v>72</v>
      </c>
      <c r="I379" t="s">
        <v>49</v>
      </c>
      <c r="J379" t="s">
        <v>683</v>
      </c>
      <c r="K379" t="s">
        <v>29</v>
      </c>
      <c r="L379" t="s">
        <v>23</v>
      </c>
      <c r="M379" t="s">
        <v>86</v>
      </c>
      <c r="N379">
        <v>41762</v>
      </c>
      <c r="O379">
        <v>7.13</v>
      </c>
      <c r="P379">
        <v>20.98</v>
      </c>
      <c r="Q379">
        <f t="shared" si="29"/>
        <v>13.850000000000001</v>
      </c>
      <c r="R379">
        <v>14</v>
      </c>
      <c r="S379">
        <f t="shared" si="25"/>
        <v>293.72000000000003</v>
      </c>
      <c r="T379">
        <v>0.1</v>
      </c>
      <c r="U379">
        <f t="shared" si="26"/>
        <v>29.372000000000003</v>
      </c>
      <c r="V379">
        <f t="shared" si="27"/>
        <v>264.34800000000001</v>
      </c>
      <c r="W379">
        <v>5.42</v>
      </c>
      <c r="X379" s="4">
        <f t="shared" si="28"/>
        <v>269.76800000000003</v>
      </c>
    </row>
    <row r="380" spans="1:24" ht="16.5" x14ac:dyDescent="0.3">
      <c r="A380" s="24" t="s">
        <v>1234</v>
      </c>
      <c r="B380" s="25">
        <v>41761</v>
      </c>
      <c r="C380" s="26" t="s">
        <v>718</v>
      </c>
      <c r="D380" s="26" t="s">
        <v>158</v>
      </c>
      <c r="E380" s="26" t="s">
        <v>33</v>
      </c>
      <c r="F380" s="26" t="s">
        <v>34</v>
      </c>
      <c r="G380" s="26" t="s">
        <v>18</v>
      </c>
      <c r="H380" s="26" t="s">
        <v>48</v>
      </c>
      <c r="I380" s="26" t="s">
        <v>63</v>
      </c>
      <c r="J380" s="26" t="s">
        <v>204</v>
      </c>
      <c r="K380" s="26" t="s">
        <v>29</v>
      </c>
      <c r="L380" s="26" t="s">
        <v>30</v>
      </c>
      <c r="M380" s="26" t="s">
        <v>24</v>
      </c>
      <c r="N380" s="25">
        <v>41762</v>
      </c>
      <c r="O380" s="27">
        <v>2.29</v>
      </c>
      <c r="P380" s="27">
        <v>3.58</v>
      </c>
      <c r="Q380" s="27">
        <f t="shared" si="29"/>
        <v>1.29</v>
      </c>
      <c r="R380" s="28">
        <v>15</v>
      </c>
      <c r="S380" s="27">
        <f t="shared" si="25"/>
        <v>53.7</v>
      </c>
      <c r="T380" s="29">
        <v>0.05</v>
      </c>
      <c r="U380" s="30">
        <f t="shared" si="26"/>
        <v>2.6850000000000005</v>
      </c>
      <c r="V380" s="30">
        <f t="shared" si="27"/>
        <v>51.015000000000001</v>
      </c>
      <c r="W380" s="27">
        <v>1.63</v>
      </c>
      <c r="X380" s="4">
        <f t="shared" si="28"/>
        <v>52.645000000000003</v>
      </c>
    </row>
    <row r="381" spans="1:24" ht="16.5" x14ac:dyDescent="0.3">
      <c r="A381" t="s">
        <v>1235</v>
      </c>
      <c r="B381">
        <v>41762</v>
      </c>
      <c r="C381" t="s">
        <v>752</v>
      </c>
      <c r="D381" t="s">
        <v>163</v>
      </c>
      <c r="E381" t="s">
        <v>16</v>
      </c>
      <c r="F381" t="s">
        <v>17</v>
      </c>
      <c r="G381" t="s">
        <v>18</v>
      </c>
      <c r="H381" t="s">
        <v>89</v>
      </c>
      <c r="I381" t="s">
        <v>20</v>
      </c>
      <c r="J381" t="s">
        <v>375</v>
      </c>
      <c r="K381" t="s">
        <v>29</v>
      </c>
      <c r="L381" t="s">
        <v>30</v>
      </c>
      <c r="M381" t="s">
        <v>24</v>
      </c>
      <c r="N381">
        <v>41766</v>
      </c>
      <c r="O381">
        <v>1.31</v>
      </c>
      <c r="P381">
        <v>2.84</v>
      </c>
      <c r="Q381">
        <f t="shared" si="29"/>
        <v>1.5299999999999998</v>
      </c>
      <c r="R381">
        <v>48</v>
      </c>
      <c r="S381">
        <f t="shared" si="25"/>
        <v>136.32</v>
      </c>
      <c r="T381">
        <v>0.1</v>
      </c>
      <c r="U381">
        <f t="shared" si="26"/>
        <v>13.632</v>
      </c>
      <c r="V381">
        <f t="shared" si="27"/>
        <v>122.68799999999999</v>
      </c>
      <c r="W381">
        <v>0.93</v>
      </c>
      <c r="X381" s="4">
        <f t="shared" si="28"/>
        <v>123.61799999999999</v>
      </c>
    </row>
    <row r="382" spans="1:24" ht="16.5" x14ac:dyDescent="0.3">
      <c r="A382" s="24" t="s">
        <v>1236</v>
      </c>
      <c r="B382" s="25">
        <v>41767</v>
      </c>
      <c r="C382" s="26" t="s">
        <v>695</v>
      </c>
      <c r="D382" s="26" t="s">
        <v>267</v>
      </c>
      <c r="E382" s="26" t="s">
        <v>33</v>
      </c>
      <c r="F382" s="26" t="s">
        <v>34</v>
      </c>
      <c r="G382" s="26" t="s">
        <v>47</v>
      </c>
      <c r="H382" s="26" t="s">
        <v>40</v>
      </c>
      <c r="I382" s="26" t="s">
        <v>20</v>
      </c>
      <c r="J382" s="26" t="s">
        <v>28</v>
      </c>
      <c r="K382" s="26" t="s">
        <v>29</v>
      </c>
      <c r="L382" s="26" t="s">
        <v>30</v>
      </c>
      <c r="M382" s="26" t="s">
        <v>24</v>
      </c>
      <c r="N382" s="25">
        <v>41772</v>
      </c>
      <c r="O382" s="27">
        <v>0.93</v>
      </c>
      <c r="P382" s="27">
        <v>1.48</v>
      </c>
      <c r="Q382" s="27">
        <f t="shared" si="29"/>
        <v>0.54999999999999993</v>
      </c>
      <c r="R382" s="28">
        <v>33</v>
      </c>
      <c r="S382" s="27">
        <f t="shared" si="25"/>
        <v>48.839999999999996</v>
      </c>
      <c r="T382" s="29">
        <v>7.0000000000000007E-2</v>
      </c>
      <c r="U382" s="30">
        <f t="shared" si="26"/>
        <v>3.4188000000000001</v>
      </c>
      <c r="V382" s="30">
        <f t="shared" si="27"/>
        <v>45.421199999999999</v>
      </c>
      <c r="W382" s="27">
        <v>0.7</v>
      </c>
      <c r="X382" s="4">
        <f t="shared" si="28"/>
        <v>46.121200000000002</v>
      </c>
    </row>
    <row r="383" spans="1:24" ht="16.5" x14ac:dyDescent="0.3">
      <c r="A383" t="s">
        <v>1237</v>
      </c>
      <c r="B383">
        <v>41767</v>
      </c>
      <c r="C383" t="s">
        <v>407</v>
      </c>
      <c r="D383" t="s">
        <v>256</v>
      </c>
      <c r="E383" t="s">
        <v>33</v>
      </c>
      <c r="F383" t="s">
        <v>34</v>
      </c>
      <c r="G383" t="s">
        <v>47</v>
      </c>
      <c r="H383" t="s">
        <v>99</v>
      </c>
      <c r="I383" t="s">
        <v>20</v>
      </c>
      <c r="J383" t="s">
        <v>401</v>
      </c>
      <c r="K383" t="s">
        <v>29</v>
      </c>
      <c r="L383" t="s">
        <v>23</v>
      </c>
      <c r="M383" t="s">
        <v>24</v>
      </c>
      <c r="N383">
        <v>41771</v>
      </c>
      <c r="O383">
        <v>1.33</v>
      </c>
      <c r="P383">
        <v>2.08</v>
      </c>
      <c r="Q383">
        <f t="shared" si="29"/>
        <v>0.75</v>
      </c>
      <c r="R383">
        <v>40</v>
      </c>
      <c r="S383">
        <f t="shared" si="25"/>
        <v>83.2</v>
      </c>
      <c r="T383">
        <v>0</v>
      </c>
      <c r="U383">
        <f t="shared" si="26"/>
        <v>0</v>
      </c>
      <c r="V383">
        <f t="shared" si="27"/>
        <v>83.2</v>
      </c>
      <c r="W383">
        <v>1.49</v>
      </c>
      <c r="X383" s="4">
        <f t="shared" si="28"/>
        <v>84.69</v>
      </c>
    </row>
    <row r="384" spans="1:24" ht="16.5" x14ac:dyDescent="0.3">
      <c r="A384" s="24" t="s">
        <v>1238</v>
      </c>
      <c r="B384" s="25">
        <v>41768</v>
      </c>
      <c r="C384" s="26" t="s">
        <v>750</v>
      </c>
      <c r="D384" s="26" t="s">
        <v>247</v>
      </c>
      <c r="E384" s="26" t="s">
        <v>16</v>
      </c>
      <c r="F384" s="26" t="s">
        <v>17</v>
      </c>
      <c r="G384" s="26" t="s">
        <v>47</v>
      </c>
      <c r="H384" s="26" t="s">
        <v>89</v>
      </c>
      <c r="I384" s="26" t="s">
        <v>63</v>
      </c>
      <c r="J384" s="26" t="s">
        <v>258</v>
      </c>
      <c r="K384" s="26" t="s">
        <v>147</v>
      </c>
      <c r="L384" s="26" t="s">
        <v>259</v>
      </c>
      <c r="M384" s="26" t="s">
        <v>24</v>
      </c>
      <c r="N384" s="25">
        <v>41769</v>
      </c>
      <c r="O384" s="27">
        <v>56.16</v>
      </c>
      <c r="P384" s="27">
        <v>136.97999999999999</v>
      </c>
      <c r="Q384" s="27">
        <f t="shared" si="29"/>
        <v>80.819999999999993</v>
      </c>
      <c r="R384" s="28">
        <v>44</v>
      </c>
      <c r="S384" s="27">
        <f t="shared" si="25"/>
        <v>6027.12</v>
      </c>
      <c r="T384" s="29">
        <v>0.08</v>
      </c>
      <c r="U384" s="30">
        <f t="shared" si="26"/>
        <v>482.1696</v>
      </c>
      <c r="V384" s="30">
        <f t="shared" si="27"/>
        <v>5544.9503999999997</v>
      </c>
      <c r="W384" s="27">
        <v>24.49</v>
      </c>
      <c r="X384" s="4">
        <f t="shared" si="28"/>
        <v>5569.4403999999995</v>
      </c>
    </row>
    <row r="385" spans="1:24" ht="16.5" x14ac:dyDescent="0.3">
      <c r="A385" t="s">
        <v>1239</v>
      </c>
      <c r="B385">
        <v>41770</v>
      </c>
      <c r="C385" t="s">
        <v>477</v>
      </c>
      <c r="D385" t="s">
        <v>112</v>
      </c>
      <c r="E385" t="s">
        <v>33</v>
      </c>
      <c r="F385" t="s">
        <v>34</v>
      </c>
      <c r="G385" t="s">
        <v>47</v>
      </c>
      <c r="H385" t="s">
        <v>48</v>
      </c>
      <c r="I385" t="s">
        <v>27</v>
      </c>
      <c r="J385" t="s">
        <v>466</v>
      </c>
      <c r="K385" t="s">
        <v>29</v>
      </c>
      <c r="L385" t="s">
        <v>30</v>
      </c>
      <c r="M385" t="s">
        <v>24</v>
      </c>
      <c r="N385">
        <v>41771</v>
      </c>
      <c r="O385">
        <v>5.22</v>
      </c>
      <c r="P385">
        <v>9.85</v>
      </c>
      <c r="Q385">
        <f t="shared" si="29"/>
        <v>4.63</v>
      </c>
      <c r="R385">
        <v>20</v>
      </c>
      <c r="S385">
        <f t="shared" si="25"/>
        <v>197</v>
      </c>
      <c r="T385">
        <v>0.06</v>
      </c>
      <c r="U385">
        <f t="shared" si="26"/>
        <v>11.82</v>
      </c>
      <c r="V385">
        <f t="shared" si="27"/>
        <v>185.18</v>
      </c>
      <c r="W385">
        <v>4.82</v>
      </c>
      <c r="X385" s="4">
        <f t="shared" si="28"/>
        <v>190</v>
      </c>
    </row>
    <row r="386" spans="1:24" ht="16.5" x14ac:dyDescent="0.3">
      <c r="A386" s="24" t="s">
        <v>1240</v>
      </c>
      <c r="B386" s="25">
        <v>41772</v>
      </c>
      <c r="C386" s="26" t="s">
        <v>749</v>
      </c>
      <c r="D386" s="26" t="s">
        <v>269</v>
      </c>
      <c r="E386" s="26" t="s">
        <v>33</v>
      </c>
      <c r="F386" s="26" t="s">
        <v>34</v>
      </c>
      <c r="G386" s="26" t="s">
        <v>18</v>
      </c>
      <c r="H386" s="26" t="s">
        <v>99</v>
      </c>
      <c r="I386" s="26" t="s">
        <v>49</v>
      </c>
      <c r="J386" s="26" t="s">
        <v>561</v>
      </c>
      <c r="K386" s="26" t="s">
        <v>29</v>
      </c>
      <c r="L386" s="26" t="s">
        <v>23</v>
      </c>
      <c r="M386" s="26" t="s">
        <v>24</v>
      </c>
      <c r="N386" s="25">
        <v>41773</v>
      </c>
      <c r="O386" s="27">
        <v>2.76</v>
      </c>
      <c r="P386" s="27">
        <v>4.38</v>
      </c>
      <c r="Q386" s="27">
        <f t="shared" si="29"/>
        <v>1.62</v>
      </c>
      <c r="R386" s="28">
        <v>29</v>
      </c>
      <c r="S386" s="27">
        <f t="shared" si="25"/>
        <v>127.02</v>
      </c>
      <c r="T386" s="29">
        <v>0.08</v>
      </c>
      <c r="U386" s="30">
        <f t="shared" si="26"/>
        <v>10.1616</v>
      </c>
      <c r="V386" s="30">
        <f t="shared" si="27"/>
        <v>116.85839999999999</v>
      </c>
      <c r="W386" s="27">
        <v>6.21</v>
      </c>
      <c r="X386" s="4">
        <f t="shared" si="28"/>
        <v>123.06839999999998</v>
      </c>
    </row>
    <row r="387" spans="1:24" ht="16.5" x14ac:dyDescent="0.3">
      <c r="A387" t="s">
        <v>1241</v>
      </c>
      <c r="B387">
        <v>41774</v>
      </c>
      <c r="C387" t="s">
        <v>393</v>
      </c>
      <c r="D387" t="s">
        <v>149</v>
      </c>
      <c r="E387" t="s">
        <v>33</v>
      </c>
      <c r="F387" t="s">
        <v>34</v>
      </c>
      <c r="G387" t="s">
        <v>26</v>
      </c>
      <c r="H387" t="s">
        <v>150</v>
      </c>
      <c r="I387" t="s">
        <v>27</v>
      </c>
      <c r="J387" t="s">
        <v>177</v>
      </c>
      <c r="K387" t="s">
        <v>29</v>
      </c>
      <c r="L387" t="s">
        <v>23</v>
      </c>
      <c r="M387" t="s">
        <v>24</v>
      </c>
      <c r="N387">
        <v>41775</v>
      </c>
      <c r="O387">
        <v>1.94</v>
      </c>
      <c r="P387">
        <v>3.08</v>
      </c>
      <c r="Q387">
        <f t="shared" si="29"/>
        <v>1.1400000000000001</v>
      </c>
      <c r="R387">
        <v>9</v>
      </c>
      <c r="S387">
        <f t="shared" si="25"/>
        <v>27.72</v>
      </c>
      <c r="T387">
        <v>0.01</v>
      </c>
      <c r="U387">
        <f t="shared" si="26"/>
        <v>0.2772</v>
      </c>
      <c r="V387">
        <f t="shared" si="27"/>
        <v>27.442799999999998</v>
      </c>
      <c r="W387">
        <v>0.99</v>
      </c>
      <c r="X387" s="4">
        <f t="shared" si="28"/>
        <v>28.432799999999997</v>
      </c>
    </row>
    <row r="388" spans="1:24" ht="16.5" x14ac:dyDescent="0.3">
      <c r="A388" s="24" t="s">
        <v>1242</v>
      </c>
      <c r="B388" s="25">
        <v>41776</v>
      </c>
      <c r="C388" s="26" t="s">
        <v>629</v>
      </c>
      <c r="D388" s="26" t="s">
        <v>179</v>
      </c>
      <c r="E388" s="26" t="s">
        <v>33</v>
      </c>
      <c r="F388" s="26" t="s">
        <v>34</v>
      </c>
      <c r="G388" s="26" t="s">
        <v>39</v>
      </c>
      <c r="H388" s="26" t="s">
        <v>93</v>
      </c>
      <c r="I388" s="26" t="s">
        <v>49</v>
      </c>
      <c r="J388" s="26" t="s">
        <v>85</v>
      </c>
      <c r="K388" s="26" t="s">
        <v>29</v>
      </c>
      <c r="L388" s="26" t="s">
        <v>55</v>
      </c>
      <c r="M388" s="26" t="s">
        <v>24</v>
      </c>
      <c r="N388" s="25">
        <v>41777</v>
      </c>
      <c r="O388" s="27">
        <v>5.19</v>
      </c>
      <c r="P388" s="27">
        <v>12.98</v>
      </c>
      <c r="Q388" s="27">
        <f t="shared" si="29"/>
        <v>7.79</v>
      </c>
      <c r="R388" s="28">
        <v>20</v>
      </c>
      <c r="S388" s="27">
        <f t="shared" si="25"/>
        <v>259.60000000000002</v>
      </c>
      <c r="T388" s="29">
        <v>0.04</v>
      </c>
      <c r="U388" s="30">
        <f t="shared" si="26"/>
        <v>10.384</v>
      </c>
      <c r="V388" s="30">
        <f t="shared" si="27"/>
        <v>249.21600000000001</v>
      </c>
      <c r="W388" s="27">
        <v>3.14</v>
      </c>
      <c r="X388" s="4">
        <f t="shared" si="28"/>
        <v>252.35599999999999</v>
      </c>
    </row>
    <row r="389" spans="1:24" ht="16.5" x14ac:dyDescent="0.3">
      <c r="A389" t="s">
        <v>1243</v>
      </c>
      <c r="B389">
        <v>41778</v>
      </c>
      <c r="C389" t="s">
        <v>747</v>
      </c>
      <c r="D389" t="s">
        <v>199</v>
      </c>
      <c r="E389" t="s">
        <v>16</v>
      </c>
      <c r="F389" t="s">
        <v>17</v>
      </c>
      <c r="G389" t="s">
        <v>26</v>
      </c>
      <c r="H389" t="s">
        <v>19</v>
      </c>
      <c r="I389" t="s">
        <v>27</v>
      </c>
      <c r="J389" t="s">
        <v>146</v>
      </c>
      <c r="K389" t="s">
        <v>147</v>
      </c>
      <c r="L389" t="s">
        <v>55</v>
      </c>
      <c r="M389" t="s">
        <v>86</v>
      </c>
      <c r="N389">
        <v>41779</v>
      </c>
      <c r="O389">
        <v>5.5</v>
      </c>
      <c r="P389">
        <v>12.22</v>
      </c>
      <c r="Q389">
        <f t="shared" si="29"/>
        <v>6.7200000000000006</v>
      </c>
      <c r="R389">
        <v>18</v>
      </c>
      <c r="S389">
        <f t="shared" ref="S389:S452" si="30">P389*R389</f>
        <v>219.96</v>
      </c>
      <c r="T389">
        <v>0.04</v>
      </c>
      <c r="U389">
        <f t="shared" ref="U389:U452" si="31">S389*T389</f>
        <v>8.7984000000000009</v>
      </c>
      <c r="V389">
        <f t="shared" ref="V389:V452" si="32">S389-U389</f>
        <v>211.16160000000002</v>
      </c>
      <c r="W389">
        <v>2.85</v>
      </c>
      <c r="X389" s="4">
        <f t="shared" ref="X389:X452" si="33">V389+W389</f>
        <v>214.01160000000002</v>
      </c>
    </row>
    <row r="390" spans="1:24" ht="16.5" x14ac:dyDescent="0.3">
      <c r="A390" s="24" t="s">
        <v>1244</v>
      </c>
      <c r="B390" s="25">
        <v>41778</v>
      </c>
      <c r="C390" s="26" t="s">
        <v>748</v>
      </c>
      <c r="D390" s="26" t="s">
        <v>355</v>
      </c>
      <c r="E390" s="26" t="s">
        <v>33</v>
      </c>
      <c r="F390" s="26" t="s">
        <v>34</v>
      </c>
      <c r="G390" s="26" t="s">
        <v>47</v>
      </c>
      <c r="H390" s="26" t="s">
        <v>93</v>
      </c>
      <c r="I390" s="26" t="s">
        <v>20</v>
      </c>
      <c r="J390" s="26" t="s">
        <v>276</v>
      </c>
      <c r="K390" s="26" t="s">
        <v>29</v>
      </c>
      <c r="L390" s="26" t="s">
        <v>30</v>
      </c>
      <c r="M390" s="26" t="s">
        <v>86</v>
      </c>
      <c r="N390" s="25">
        <v>41783</v>
      </c>
      <c r="O390" s="27">
        <v>2.31</v>
      </c>
      <c r="P390" s="27">
        <v>3.78</v>
      </c>
      <c r="Q390" s="27">
        <f t="shared" ref="Q390:Q453" si="34">P390-O390</f>
        <v>1.4699999999999998</v>
      </c>
      <c r="R390" s="28">
        <v>15</v>
      </c>
      <c r="S390" s="27">
        <f t="shared" si="30"/>
        <v>56.699999999999996</v>
      </c>
      <c r="T390" s="29">
        <v>0.03</v>
      </c>
      <c r="U390" s="30">
        <f t="shared" si="31"/>
        <v>1.7009999999999998</v>
      </c>
      <c r="V390" s="30">
        <f t="shared" si="32"/>
        <v>54.998999999999995</v>
      </c>
      <c r="W390" s="27">
        <v>0.71</v>
      </c>
      <c r="X390" s="4">
        <f t="shared" si="33"/>
        <v>55.708999999999996</v>
      </c>
    </row>
    <row r="391" spans="1:24" ht="16.5" x14ac:dyDescent="0.3">
      <c r="A391" t="s">
        <v>1245</v>
      </c>
      <c r="B391">
        <v>41784</v>
      </c>
      <c r="C391" t="s">
        <v>531</v>
      </c>
      <c r="D391" t="s">
        <v>532</v>
      </c>
      <c r="E391" t="s">
        <v>33</v>
      </c>
      <c r="F391" t="s">
        <v>34</v>
      </c>
      <c r="G391" t="s">
        <v>39</v>
      </c>
      <c r="H391" t="s">
        <v>121</v>
      </c>
      <c r="I391" t="s">
        <v>20</v>
      </c>
      <c r="J391" t="s">
        <v>183</v>
      </c>
      <c r="K391" t="s">
        <v>22</v>
      </c>
      <c r="L391" t="s">
        <v>59</v>
      </c>
      <c r="M391" t="s">
        <v>60</v>
      </c>
      <c r="N391">
        <v>41788</v>
      </c>
      <c r="O391">
        <v>278.99</v>
      </c>
      <c r="P391">
        <v>449.99</v>
      </c>
      <c r="Q391">
        <f t="shared" si="34"/>
        <v>171</v>
      </c>
      <c r="R391">
        <v>47</v>
      </c>
      <c r="S391">
        <f t="shared" si="30"/>
        <v>21149.53</v>
      </c>
      <c r="T391">
        <v>0.1</v>
      </c>
      <c r="U391">
        <f t="shared" si="31"/>
        <v>2114.953</v>
      </c>
      <c r="V391">
        <f t="shared" si="32"/>
        <v>19034.576999999997</v>
      </c>
      <c r="W391">
        <v>49</v>
      </c>
      <c r="X391" s="4">
        <f t="shared" si="33"/>
        <v>19083.576999999997</v>
      </c>
    </row>
    <row r="392" spans="1:24" ht="16.5" x14ac:dyDescent="0.3">
      <c r="A392" s="24" t="s">
        <v>1246</v>
      </c>
      <c r="B392" s="25">
        <v>41788</v>
      </c>
      <c r="C392" s="26" t="s">
        <v>491</v>
      </c>
      <c r="D392" s="26" t="s">
        <v>357</v>
      </c>
      <c r="E392" s="26" t="s">
        <v>33</v>
      </c>
      <c r="F392" s="26" t="s">
        <v>34</v>
      </c>
      <c r="G392" s="26" t="s">
        <v>47</v>
      </c>
      <c r="H392" s="26" t="s">
        <v>48</v>
      </c>
      <c r="I392" s="26" t="s">
        <v>20</v>
      </c>
      <c r="J392" s="26" t="s">
        <v>114</v>
      </c>
      <c r="K392" s="26" t="s">
        <v>22</v>
      </c>
      <c r="L392" s="26" t="s">
        <v>23</v>
      </c>
      <c r="M392" s="26" t="s">
        <v>24</v>
      </c>
      <c r="N392" s="25">
        <v>41792</v>
      </c>
      <c r="O392" s="27">
        <v>32.020000000000003</v>
      </c>
      <c r="P392" s="27">
        <v>152.47999999999999</v>
      </c>
      <c r="Q392" s="27">
        <f t="shared" si="34"/>
        <v>120.45999999999998</v>
      </c>
      <c r="R392" s="28">
        <v>49</v>
      </c>
      <c r="S392" s="27">
        <f t="shared" si="30"/>
        <v>7471.5199999999995</v>
      </c>
      <c r="T392" s="29">
        <v>0.03</v>
      </c>
      <c r="U392" s="30">
        <f t="shared" si="31"/>
        <v>224.14559999999997</v>
      </c>
      <c r="V392" s="30">
        <f t="shared" si="32"/>
        <v>7247.3743999999997</v>
      </c>
      <c r="W392" s="27">
        <v>4</v>
      </c>
      <c r="X392" s="4">
        <f t="shared" si="33"/>
        <v>7251.3743999999997</v>
      </c>
    </row>
    <row r="393" spans="1:24" ht="16.5" x14ac:dyDescent="0.3">
      <c r="A393" t="s">
        <v>1247</v>
      </c>
      <c r="B393">
        <v>41788</v>
      </c>
      <c r="C393" t="s">
        <v>745</v>
      </c>
      <c r="D393" t="s">
        <v>434</v>
      </c>
      <c r="E393" t="s">
        <v>33</v>
      </c>
      <c r="F393" t="s">
        <v>34</v>
      </c>
      <c r="G393" t="s">
        <v>47</v>
      </c>
      <c r="H393" t="s">
        <v>40</v>
      </c>
      <c r="I393" t="s">
        <v>41</v>
      </c>
      <c r="J393" t="s">
        <v>285</v>
      </c>
      <c r="K393" t="s">
        <v>29</v>
      </c>
      <c r="L393" t="s">
        <v>23</v>
      </c>
      <c r="M393" t="s">
        <v>24</v>
      </c>
      <c r="N393">
        <v>41788</v>
      </c>
      <c r="O393">
        <v>13.88</v>
      </c>
      <c r="P393">
        <v>22.38</v>
      </c>
      <c r="Q393">
        <f t="shared" si="34"/>
        <v>8.4999999999999982</v>
      </c>
      <c r="R393">
        <v>26</v>
      </c>
      <c r="S393">
        <f t="shared" si="30"/>
        <v>581.88</v>
      </c>
      <c r="T393">
        <v>7.0000000000000007E-2</v>
      </c>
      <c r="U393">
        <f t="shared" si="31"/>
        <v>40.7316</v>
      </c>
      <c r="V393">
        <f t="shared" si="32"/>
        <v>541.14840000000004</v>
      </c>
      <c r="W393">
        <v>15.1</v>
      </c>
      <c r="X393" s="4">
        <f t="shared" si="33"/>
        <v>556.24840000000006</v>
      </c>
    </row>
    <row r="394" spans="1:24" ht="16.5" x14ac:dyDescent="0.3">
      <c r="A394" s="24" t="s">
        <v>1248</v>
      </c>
      <c r="B394" s="25">
        <v>41788</v>
      </c>
      <c r="C394" s="26" t="s">
        <v>746</v>
      </c>
      <c r="D394" s="26" t="s">
        <v>252</v>
      </c>
      <c r="E394" s="26" t="s">
        <v>16</v>
      </c>
      <c r="F394" s="26" t="s">
        <v>17</v>
      </c>
      <c r="G394" s="26" t="s">
        <v>47</v>
      </c>
      <c r="H394" s="26" t="s">
        <v>89</v>
      </c>
      <c r="I394" s="26" t="s">
        <v>27</v>
      </c>
      <c r="J394" s="26" t="s">
        <v>293</v>
      </c>
      <c r="K394" s="26" t="s">
        <v>29</v>
      </c>
      <c r="L394" s="26" t="s">
        <v>55</v>
      </c>
      <c r="M394" s="26" t="s">
        <v>24</v>
      </c>
      <c r="N394" s="25">
        <v>41788</v>
      </c>
      <c r="O394" s="27">
        <v>4.79</v>
      </c>
      <c r="P394" s="27">
        <v>11.97</v>
      </c>
      <c r="Q394" s="27">
        <f t="shared" si="34"/>
        <v>7.1800000000000006</v>
      </c>
      <c r="R394" s="28">
        <v>46</v>
      </c>
      <c r="S394" s="27">
        <f t="shared" si="30"/>
        <v>550.62</v>
      </c>
      <c r="T394" s="29">
        <v>7.0000000000000007E-2</v>
      </c>
      <c r="U394" s="30">
        <f t="shared" si="31"/>
        <v>38.543400000000005</v>
      </c>
      <c r="V394" s="30">
        <f t="shared" si="32"/>
        <v>512.07659999999998</v>
      </c>
      <c r="W394" s="27">
        <v>5.81</v>
      </c>
      <c r="X394" s="4">
        <f t="shared" si="33"/>
        <v>517.88659999999993</v>
      </c>
    </row>
    <row r="395" spans="1:24" ht="16.5" x14ac:dyDescent="0.3">
      <c r="A395" t="s">
        <v>1249</v>
      </c>
      <c r="B395">
        <v>41792</v>
      </c>
      <c r="C395" t="s">
        <v>633</v>
      </c>
      <c r="D395" t="s">
        <v>66</v>
      </c>
      <c r="E395" t="s">
        <v>16</v>
      </c>
      <c r="F395" t="s">
        <v>17</v>
      </c>
      <c r="G395" t="s">
        <v>47</v>
      </c>
      <c r="H395" t="s">
        <v>19</v>
      </c>
      <c r="I395" t="s">
        <v>63</v>
      </c>
      <c r="J395" t="s">
        <v>81</v>
      </c>
      <c r="K395" t="s">
        <v>22</v>
      </c>
      <c r="L395" t="s">
        <v>82</v>
      </c>
      <c r="M395" t="s">
        <v>24</v>
      </c>
      <c r="N395">
        <v>41794</v>
      </c>
      <c r="O395">
        <v>8.82</v>
      </c>
      <c r="P395">
        <v>20.99</v>
      </c>
      <c r="Q395">
        <f t="shared" si="34"/>
        <v>12.169999999999998</v>
      </c>
      <c r="R395">
        <v>10</v>
      </c>
      <c r="S395">
        <f t="shared" si="30"/>
        <v>209.89999999999998</v>
      </c>
      <c r="T395">
        <v>0</v>
      </c>
      <c r="U395">
        <f t="shared" si="31"/>
        <v>0</v>
      </c>
      <c r="V395">
        <f t="shared" si="32"/>
        <v>209.89999999999998</v>
      </c>
      <c r="W395">
        <v>4.8099999999999996</v>
      </c>
      <c r="X395" s="4">
        <f t="shared" si="33"/>
        <v>214.70999999999998</v>
      </c>
    </row>
    <row r="396" spans="1:24" ht="16.5" x14ac:dyDescent="0.3">
      <c r="A396" s="24" t="s">
        <v>1250</v>
      </c>
      <c r="B396" s="25">
        <v>41793</v>
      </c>
      <c r="C396" s="26" t="s">
        <v>744</v>
      </c>
      <c r="D396" s="26" t="s">
        <v>692</v>
      </c>
      <c r="E396" s="26" t="s">
        <v>33</v>
      </c>
      <c r="F396" s="26" t="s">
        <v>34</v>
      </c>
      <c r="G396" s="26" t="s">
        <v>47</v>
      </c>
      <c r="H396" s="26" t="s">
        <v>80</v>
      </c>
      <c r="I396" s="26" t="s">
        <v>49</v>
      </c>
      <c r="J396" s="26" t="s">
        <v>218</v>
      </c>
      <c r="K396" s="26" t="s">
        <v>29</v>
      </c>
      <c r="L396" s="26" t="s">
        <v>30</v>
      </c>
      <c r="M396" s="26" t="s">
        <v>24</v>
      </c>
      <c r="N396" s="25">
        <v>41794</v>
      </c>
      <c r="O396" s="27">
        <v>1.0900000000000001</v>
      </c>
      <c r="P396" s="27">
        <v>1.82</v>
      </c>
      <c r="Q396" s="27">
        <f t="shared" si="34"/>
        <v>0.73</v>
      </c>
      <c r="R396" s="28">
        <v>40</v>
      </c>
      <c r="S396" s="27">
        <f t="shared" si="30"/>
        <v>72.8</v>
      </c>
      <c r="T396" s="29">
        <v>0.1</v>
      </c>
      <c r="U396" s="30">
        <f t="shared" si="31"/>
        <v>7.28</v>
      </c>
      <c r="V396" s="30">
        <f t="shared" si="32"/>
        <v>65.52</v>
      </c>
      <c r="W396" s="27">
        <v>1</v>
      </c>
      <c r="X396" s="4">
        <f t="shared" si="33"/>
        <v>66.52</v>
      </c>
    </row>
    <row r="397" spans="1:24" ht="16.5" x14ac:dyDescent="0.3">
      <c r="A397" t="s">
        <v>1251</v>
      </c>
      <c r="B397">
        <v>41793</v>
      </c>
      <c r="C397" t="s">
        <v>140</v>
      </c>
      <c r="D397" t="s">
        <v>135</v>
      </c>
      <c r="E397" t="s">
        <v>33</v>
      </c>
      <c r="F397" t="s">
        <v>34</v>
      </c>
      <c r="G397" t="s">
        <v>39</v>
      </c>
      <c r="H397" t="s">
        <v>48</v>
      </c>
      <c r="I397" t="s">
        <v>41</v>
      </c>
      <c r="J397" t="s">
        <v>50</v>
      </c>
      <c r="K397" t="s">
        <v>29</v>
      </c>
      <c r="L397" t="s">
        <v>30</v>
      </c>
      <c r="M397" t="s">
        <v>24</v>
      </c>
      <c r="N397">
        <v>41795</v>
      </c>
      <c r="O397">
        <v>3.75</v>
      </c>
      <c r="P397">
        <v>7.08</v>
      </c>
      <c r="Q397">
        <f t="shared" si="34"/>
        <v>3.33</v>
      </c>
      <c r="R397">
        <v>45</v>
      </c>
      <c r="S397">
        <f t="shared" si="30"/>
        <v>318.60000000000002</v>
      </c>
      <c r="T397">
        <v>0.06</v>
      </c>
      <c r="U397">
        <f t="shared" si="31"/>
        <v>19.116</v>
      </c>
      <c r="V397">
        <f t="shared" si="32"/>
        <v>299.48400000000004</v>
      </c>
      <c r="W397">
        <v>2.35</v>
      </c>
      <c r="X397" s="4">
        <f t="shared" si="33"/>
        <v>301.83400000000006</v>
      </c>
    </row>
    <row r="398" spans="1:24" ht="16.5" x14ac:dyDescent="0.3">
      <c r="A398" s="24" t="s">
        <v>1252</v>
      </c>
      <c r="B398" s="25">
        <v>41794</v>
      </c>
      <c r="C398" s="26" t="s">
        <v>742</v>
      </c>
      <c r="D398" s="26" t="s">
        <v>120</v>
      </c>
      <c r="E398" s="26" t="s">
        <v>33</v>
      </c>
      <c r="F398" s="26" t="s">
        <v>34</v>
      </c>
      <c r="G398" s="26" t="s">
        <v>26</v>
      </c>
      <c r="H398" s="26" t="s">
        <v>121</v>
      </c>
      <c r="I398" s="26" t="s">
        <v>41</v>
      </c>
      <c r="J398" s="26" t="s">
        <v>345</v>
      </c>
      <c r="K398" s="26" t="s">
        <v>29</v>
      </c>
      <c r="L398" s="26" t="s">
        <v>23</v>
      </c>
      <c r="M398" s="26" t="s">
        <v>24</v>
      </c>
      <c r="N398" s="25">
        <v>41795</v>
      </c>
      <c r="O398" s="27">
        <v>178.83</v>
      </c>
      <c r="P398" s="27">
        <v>415.88</v>
      </c>
      <c r="Q398" s="27">
        <f t="shared" si="34"/>
        <v>237.04999999999998</v>
      </c>
      <c r="R398" s="28">
        <v>43</v>
      </c>
      <c r="S398" s="27">
        <f t="shared" si="30"/>
        <v>17882.84</v>
      </c>
      <c r="T398" s="29">
        <v>7.0000000000000007E-2</v>
      </c>
      <c r="U398" s="30">
        <f t="shared" si="31"/>
        <v>1251.7988</v>
      </c>
      <c r="V398" s="30">
        <f t="shared" si="32"/>
        <v>16631.0412</v>
      </c>
      <c r="W398" s="27">
        <v>11.37</v>
      </c>
      <c r="X398" s="4">
        <f t="shared" si="33"/>
        <v>16642.411199999999</v>
      </c>
    </row>
    <row r="399" spans="1:24" ht="16.5" x14ac:dyDescent="0.3">
      <c r="A399" t="s">
        <v>1253</v>
      </c>
      <c r="B399">
        <v>41794</v>
      </c>
      <c r="C399" t="s">
        <v>743</v>
      </c>
      <c r="D399" t="s">
        <v>256</v>
      </c>
      <c r="E399" t="s">
        <v>33</v>
      </c>
      <c r="F399" t="s">
        <v>34</v>
      </c>
      <c r="G399" t="s">
        <v>39</v>
      </c>
      <c r="H399" t="s">
        <v>99</v>
      </c>
      <c r="I399" t="s">
        <v>49</v>
      </c>
      <c r="J399" t="s">
        <v>67</v>
      </c>
      <c r="K399" t="s">
        <v>22</v>
      </c>
      <c r="L399" t="s">
        <v>23</v>
      </c>
      <c r="M399" t="s">
        <v>24</v>
      </c>
      <c r="N399">
        <v>41795</v>
      </c>
      <c r="O399">
        <v>156.5</v>
      </c>
      <c r="P399">
        <v>300.97000000000003</v>
      </c>
      <c r="Q399">
        <f t="shared" si="34"/>
        <v>144.47000000000003</v>
      </c>
      <c r="R399">
        <v>6</v>
      </c>
      <c r="S399">
        <f t="shared" si="30"/>
        <v>1805.8200000000002</v>
      </c>
      <c r="T399">
        <v>0.04</v>
      </c>
      <c r="U399">
        <f t="shared" si="31"/>
        <v>72.232800000000012</v>
      </c>
      <c r="V399">
        <f t="shared" si="32"/>
        <v>1733.5872000000002</v>
      </c>
      <c r="W399">
        <v>7.18</v>
      </c>
      <c r="X399" s="4">
        <f t="shared" si="33"/>
        <v>1740.7672000000002</v>
      </c>
    </row>
    <row r="400" spans="1:24" ht="16.5" x14ac:dyDescent="0.3">
      <c r="A400" s="24" t="s">
        <v>1254</v>
      </c>
      <c r="B400" s="25">
        <v>41795</v>
      </c>
      <c r="C400" s="26" t="s">
        <v>360</v>
      </c>
      <c r="D400" s="26" t="s">
        <v>361</v>
      </c>
      <c r="E400" s="26" t="s">
        <v>33</v>
      </c>
      <c r="F400" s="26" t="s">
        <v>34</v>
      </c>
      <c r="G400" s="26" t="s">
        <v>47</v>
      </c>
      <c r="H400" s="26" t="s">
        <v>150</v>
      </c>
      <c r="I400" s="26" t="s">
        <v>27</v>
      </c>
      <c r="J400" s="26" t="s">
        <v>447</v>
      </c>
      <c r="K400" s="26" t="s">
        <v>29</v>
      </c>
      <c r="L400" s="26" t="s">
        <v>23</v>
      </c>
      <c r="M400" s="26" t="s">
        <v>24</v>
      </c>
      <c r="N400" s="25">
        <v>41797</v>
      </c>
      <c r="O400" s="27">
        <v>12.39</v>
      </c>
      <c r="P400" s="27">
        <v>19.98</v>
      </c>
      <c r="Q400" s="27">
        <f t="shared" si="34"/>
        <v>7.59</v>
      </c>
      <c r="R400" s="28">
        <v>10</v>
      </c>
      <c r="S400" s="27">
        <f t="shared" si="30"/>
        <v>199.8</v>
      </c>
      <c r="T400" s="29">
        <v>0.1</v>
      </c>
      <c r="U400" s="30">
        <f t="shared" si="31"/>
        <v>19.980000000000004</v>
      </c>
      <c r="V400" s="30">
        <f t="shared" si="32"/>
        <v>179.82</v>
      </c>
      <c r="W400" s="27">
        <v>5.77</v>
      </c>
      <c r="X400" s="4">
        <f t="shared" si="33"/>
        <v>185.59</v>
      </c>
    </row>
    <row r="401" spans="1:24" ht="16.5" x14ac:dyDescent="0.3">
      <c r="A401" t="s">
        <v>1255</v>
      </c>
      <c r="B401">
        <v>41797</v>
      </c>
      <c r="C401" t="s">
        <v>741</v>
      </c>
      <c r="D401" t="s">
        <v>647</v>
      </c>
      <c r="E401" t="s">
        <v>33</v>
      </c>
      <c r="F401" t="s">
        <v>34</v>
      </c>
      <c r="G401" t="s">
        <v>26</v>
      </c>
      <c r="H401" t="s">
        <v>80</v>
      </c>
      <c r="I401" t="s">
        <v>27</v>
      </c>
      <c r="J401" t="s">
        <v>183</v>
      </c>
      <c r="K401" t="s">
        <v>22</v>
      </c>
      <c r="L401" t="s">
        <v>59</v>
      </c>
      <c r="M401" t="s">
        <v>60</v>
      </c>
      <c r="N401">
        <v>41798</v>
      </c>
      <c r="O401">
        <v>278.99</v>
      </c>
      <c r="P401">
        <v>449.99</v>
      </c>
      <c r="Q401">
        <f t="shared" si="34"/>
        <v>171</v>
      </c>
      <c r="R401">
        <v>5</v>
      </c>
      <c r="S401">
        <f t="shared" si="30"/>
        <v>2249.9499999999998</v>
      </c>
      <c r="T401">
        <v>0.01</v>
      </c>
      <c r="U401">
        <f t="shared" si="31"/>
        <v>22.499499999999998</v>
      </c>
      <c r="V401">
        <f t="shared" si="32"/>
        <v>2227.4504999999999</v>
      </c>
      <c r="W401">
        <v>49</v>
      </c>
      <c r="X401" s="4">
        <f t="shared" si="33"/>
        <v>2276.4504999999999</v>
      </c>
    </row>
    <row r="402" spans="1:24" ht="16.5" x14ac:dyDescent="0.3">
      <c r="A402" s="24" t="s">
        <v>1256</v>
      </c>
      <c r="B402" s="25">
        <v>41798</v>
      </c>
      <c r="C402" s="26" t="s">
        <v>402</v>
      </c>
      <c r="D402" s="26" t="s">
        <v>66</v>
      </c>
      <c r="E402" s="26" t="s">
        <v>16</v>
      </c>
      <c r="F402" s="26" t="s">
        <v>17</v>
      </c>
      <c r="G402" s="26" t="s">
        <v>47</v>
      </c>
      <c r="H402" s="26" t="s">
        <v>19</v>
      </c>
      <c r="I402" s="26" t="s">
        <v>49</v>
      </c>
      <c r="J402" s="26" t="s">
        <v>100</v>
      </c>
      <c r="K402" s="26" t="s">
        <v>29</v>
      </c>
      <c r="L402" s="26" t="s">
        <v>23</v>
      </c>
      <c r="M402" s="26" t="s">
        <v>86</v>
      </c>
      <c r="N402" s="25">
        <v>41800</v>
      </c>
      <c r="O402" s="27">
        <v>2.2599999999999998</v>
      </c>
      <c r="P402" s="27">
        <v>3.58</v>
      </c>
      <c r="Q402" s="27">
        <f t="shared" si="34"/>
        <v>1.3200000000000003</v>
      </c>
      <c r="R402" s="28">
        <v>44</v>
      </c>
      <c r="S402" s="27">
        <f t="shared" si="30"/>
        <v>157.52000000000001</v>
      </c>
      <c r="T402" s="29">
        <v>0.06</v>
      </c>
      <c r="U402" s="30">
        <f t="shared" si="31"/>
        <v>9.4512</v>
      </c>
      <c r="V402" s="30">
        <f t="shared" si="32"/>
        <v>148.06880000000001</v>
      </c>
      <c r="W402" s="27">
        <v>5.47</v>
      </c>
      <c r="X402" s="4">
        <f t="shared" si="33"/>
        <v>153.53880000000001</v>
      </c>
    </row>
    <row r="403" spans="1:24" ht="16.5" x14ac:dyDescent="0.3">
      <c r="A403" t="s">
        <v>1257</v>
      </c>
      <c r="B403">
        <v>41799</v>
      </c>
      <c r="C403" t="s">
        <v>168</v>
      </c>
      <c r="D403" t="s">
        <v>169</v>
      </c>
      <c r="E403" t="s">
        <v>33</v>
      </c>
      <c r="F403" t="s">
        <v>34</v>
      </c>
      <c r="G403" t="s">
        <v>39</v>
      </c>
      <c r="H403" t="s">
        <v>72</v>
      </c>
      <c r="I403" t="s">
        <v>41</v>
      </c>
      <c r="J403" t="s">
        <v>581</v>
      </c>
      <c r="K403" t="s">
        <v>147</v>
      </c>
      <c r="L403" t="s">
        <v>55</v>
      </c>
      <c r="M403" t="s">
        <v>24</v>
      </c>
      <c r="N403">
        <v>41799</v>
      </c>
      <c r="O403">
        <v>11.38</v>
      </c>
      <c r="P403">
        <v>18.649999999999999</v>
      </c>
      <c r="Q403">
        <f t="shared" si="34"/>
        <v>7.2699999999999978</v>
      </c>
      <c r="R403">
        <v>18</v>
      </c>
      <c r="S403">
        <f t="shared" si="30"/>
        <v>335.7</v>
      </c>
      <c r="T403">
        <v>0.1</v>
      </c>
      <c r="U403">
        <f t="shared" si="31"/>
        <v>33.57</v>
      </c>
      <c r="V403">
        <f t="shared" si="32"/>
        <v>302.13</v>
      </c>
      <c r="W403">
        <v>3.77</v>
      </c>
      <c r="X403" s="4">
        <f t="shared" si="33"/>
        <v>305.89999999999998</v>
      </c>
    </row>
    <row r="404" spans="1:24" ht="16.5" x14ac:dyDescent="0.3">
      <c r="A404" s="24" t="s">
        <v>1258</v>
      </c>
      <c r="B404" s="25">
        <v>41803</v>
      </c>
      <c r="C404" s="26" t="s">
        <v>571</v>
      </c>
      <c r="D404" s="26" t="s">
        <v>236</v>
      </c>
      <c r="E404" s="26" t="s">
        <v>33</v>
      </c>
      <c r="F404" s="26" t="s">
        <v>34</v>
      </c>
      <c r="G404" s="26" t="s">
        <v>47</v>
      </c>
      <c r="H404" s="26" t="s">
        <v>93</v>
      </c>
      <c r="I404" s="26" t="s">
        <v>20</v>
      </c>
      <c r="J404" s="26" t="s">
        <v>90</v>
      </c>
      <c r="K404" s="26" t="s">
        <v>29</v>
      </c>
      <c r="L404" s="26" t="s">
        <v>23</v>
      </c>
      <c r="M404" s="26" t="s">
        <v>86</v>
      </c>
      <c r="N404" s="25">
        <v>41812</v>
      </c>
      <c r="O404" s="27">
        <v>19.829999999999998</v>
      </c>
      <c r="P404" s="27">
        <v>30.98</v>
      </c>
      <c r="Q404" s="27">
        <f t="shared" si="34"/>
        <v>11.150000000000002</v>
      </c>
      <c r="R404" s="28">
        <v>46</v>
      </c>
      <c r="S404" s="27">
        <f t="shared" si="30"/>
        <v>1425.08</v>
      </c>
      <c r="T404" s="29">
        <v>0.04</v>
      </c>
      <c r="U404" s="30">
        <f t="shared" si="31"/>
        <v>57.0032</v>
      </c>
      <c r="V404" s="30">
        <f t="shared" si="32"/>
        <v>1368.0767999999998</v>
      </c>
      <c r="W404" s="27">
        <v>19.510000000000002</v>
      </c>
      <c r="X404" s="4">
        <f t="shared" si="33"/>
        <v>1387.5867999999998</v>
      </c>
    </row>
    <row r="405" spans="1:24" ht="16.5" x14ac:dyDescent="0.3">
      <c r="A405" t="s">
        <v>1259</v>
      </c>
      <c r="B405">
        <v>41806</v>
      </c>
      <c r="C405" t="s">
        <v>564</v>
      </c>
      <c r="D405" t="s">
        <v>38</v>
      </c>
      <c r="E405" t="s">
        <v>33</v>
      </c>
      <c r="F405" t="s">
        <v>34</v>
      </c>
      <c r="G405" t="s">
        <v>18</v>
      </c>
      <c r="H405" t="s">
        <v>40</v>
      </c>
      <c r="I405" t="s">
        <v>20</v>
      </c>
      <c r="J405" t="s">
        <v>194</v>
      </c>
      <c r="K405" t="s">
        <v>29</v>
      </c>
      <c r="L405" t="s">
        <v>23</v>
      </c>
      <c r="M405" t="s">
        <v>24</v>
      </c>
      <c r="N405">
        <v>41811</v>
      </c>
      <c r="O405">
        <v>3.52</v>
      </c>
      <c r="P405">
        <v>5.68</v>
      </c>
      <c r="Q405">
        <f t="shared" si="34"/>
        <v>2.1599999999999997</v>
      </c>
      <c r="R405">
        <v>32</v>
      </c>
      <c r="S405">
        <f t="shared" si="30"/>
        <v>181.76</v>
      </c>
      <c r="T405">
        <v>0.1</v>
      </c>
      <c r="U405">
        <f t="shared" si="31"/>
        <v>18.175999999999998</v>
      </c>
      <c r="V405">
        <f t="shared" si="32"/>
        <v>163.584</v>
      </c>
      <c r="W405">
        <v>1.39</v>
      </c>
      <c r="X405" s="4">
        <f t="shared" si="33"/>
        <v>164.97399999999999</v>
      </c>
    </row>
    <row r="406" spans="1:24" ht="16.5" x14ac:dyDescent="0.3">
      <c r="A406" s="24" t="s">
        <v>1260</v>
      </c>
      <c r="B406" s="25">
        <v>41807</v>
      </c>
      <c r="C406" s="26" t="s">
        <v>551</v>
      </c>
      <c r="D406" s="26" t="s">
        <v>179</v>
      </c>
      <c r="E406" s="26" t="s">
        <v>33</v>
      </c>
      <c r="F406" s="26" t="s">
        <v>34</v>
      </c>
      <c r="G406" s="26" t="s">
        <v>18</v>
      </c>
      <c r="H406" s="26" t="s">
        <v>93</v>
      </c>
      <c r="I406" s="26" t="s">
        <v>27</v>
      </c>
      <c r="J406" s="26" t="s">
        <v>117</v>
      </c>
      <c r="K406" s="26" t="s">
        <v>29</v>
      </c>
      <c r="L406" s="26" t="s">
        <v>23</v>
      </c>
      <c r="M406" s="26" t="s">
        <v>24</v>
      </c>
      <c r="N406" s="25">
        <v>41808</v>
      </c>
      <c r="O406" s="27">
        <v>1.18</v>
      </c>
      <c r="P406" s="27">
        <v>1.88</v>
      </c>
      <c r="Q406" s="27">
        <f t="shared" si="34"/>
        <v>0.7</v>
      </c>
      <c r="R406" s="28">
        <v>19</v>
      </c>
      <c r="S406" s="27">
        <f t="shared" si="30"/>
        <v>35.72</v>
      </c>
      <c r="T406" s="29">
        <v>7.0000000000000007E-2</v>
      </c>
      <c r="U406" s="30">
        <f t="shared" si="31"/>
        <v>2.5004</v>
      </c>
      <c r="V406" s="30">
        <f t="shared" si="32"/>
        <v>33.2196</v>
      </c>
      <c r="W406" s="27">
        <v>1.49</v>
      </c>
      <c r="X406" s="4">
        <f t="shared" si="33"/>
        <v>34.709600000000002</v>
      </c>
    </row>
    <row r="407" spans="1:24" ht="16.5" x14ac:dyDescent="0.3">
      <c r="A407" t="s">
        <v>1261</v>
      </c>
      <c r="B407">
        <v>41808</v>
      </c>
      <c r="C407" t="s">
        <v>383</v>
      </c>
      <c r="D407" t="s">
        <v>149</v>
      </c>
      <c r="E407" t="s">
        <v>33</v>
      </c>
      <c r="F407" t="s">
        <v>34</v>
      </c>
      <c r="G407" t="s">
        <v>47</v>
      </c>
      <c r="H407" t="s">
        <v>150</v>
      </c>
      <c r="I407" t="s">
        <v>41</v>
      </c>
      <c r="J407" t="s">
        <v>478</v>
      </c>
      <c r="K407" t="s">
        <v>29</v>
      </c>
      <c r="L407" t="s">
        <v>30</v>
      </c>
      <c r="M407" t="s">
        <v>24</v>
      </c>
      <c r="N407">
        <v>41808</v>
      </c>
      <c r="O407">
        <v>2.41</v>
      </c>
      <c r="P407">
        <v>3.71</v>
      </c>
      <c r="Q407">
        <f t="shared" si="34"/>
        <v>1.2999999999999998</v>
      </c>
      <c r="R407">
        <v>39</v>
      </c>
      <c r="S407">
        <f t="shared" si="30"/>
        <v>144.69</v>
      </c>
      <c r="T407">
        <v>0.06</v>
      </c>
      <c r="U407">
        <f t="shared" si="31"/>
        <v>8.6814</v>
      </c>
      <c r="V407">
        <f t="shared" si="32"/>
        <v>136.0086</v>
      </c>
      <c r="W407">
        <v>1.93</v>
      </c>
      <c r="X407" s="4">
        <f t="shared" si="33"/>
        <v>137.93860000000001</v>
      </c>
    </row>
    <row r="408" spans="1:24" ht="16.5" x14ac:dyDescent="0.3">
      <c r="A408" s="24" t="s">
        <v>1262</v>
      </c>
      <c r="B408" s="25">
        <v>41808</v>
      </c>
      <c r="C408" s="26" t="s">
        <v>740</v>
      </c>
      <c r="D408" s="26" t="s">
        <v>463</v>
      </c>
      <c r="E408" s="26" t="s">
        <v>33</v>
      </c>
      <c r="F408" s="26" t="s">
        <v>34</v>
      </c>
      <c r="G408" s="26" t="s">
        <v>39</v>
      </c>
      <c r="H408" s="26" t="s">
        <v>76</v>
      </c>
      <c r="I408" s="26" t="s">
        <v>63</v>
      </c>
      <c r="J408" s="26" t="s">
        <v>568</v>
      </c>
      <c r="K408" s="26" t="s">
        <v>29</v>
      </c>
      <c r="L408" s="26" t="s">
        <v>30</v>
      </c>
      <c r="M408" s="26" t="s">
        <v>24</v>
      </c>
      <c r="N408" s="25">
        <v>41808</v>
      </c>
      <c r="O408" s="27">
        <v>1.88</v>
      </c>
      <c r="P408" s="27">
        <v>3.14</v>
      </c>
      <c r="Q408" s="27">
        <f t="shared" si="34"/>
        <v>1.2600000000000002</v>
      </c>
      <c r="R408" s="28">
        <v>32</v>
      </c>
      <c r="S408" s="27">
        <f t="shared" si="30"/>
        <v>100.48</v>
      </c>
      <c r="T408" s="29">
        <v>0.03</v>
      </c>
      <c r="U408" s="30">
        <f t="shared" si="31"/>
        <v>3.0144000000000002</v>
      </c>
      <c r="V408" s="30">
        <f t="shared" si="32"/>
        <v>97.465600000000009</v>
      </c>
      <c r="W408" s="27">
        <v>1.1399999999999999</v>
      </c>
      <c r="X408" s="4">
        <f t="shared" si="33"/>
        <v>98.60560000000001</v>
      </c>
    </row>
    <row r="409" spans="1:24" ht="16.5" x14ac:dyDescent="0.3">
      <c r="A409" t="s">
        <v>1263</v>
      </c>
      <c r="B409">
        <v>41809</v>
      </c>
      <c r="C409" t="s">
        <v>737</v>
      </c>
      <c r="D409" t="s">
        <v>43</v>
      </c>
      <c r="E409" t="s">
        <v>16</v>
      </c>
      <c r="F409" t="s">
        <v>17</v>
      </c>
      <c r="G409" t="s">
        <v>26</v>
      </c>
      <c r="H409" t="s">
        <v>19</v>
      </c>
      <c r="I409" t="s">
        <v>27</v>
      </c>
      <c r="J409" t="s">
        <v>363</v>
      </c>
      <c r="K409" t="s">
        <v>29</v>
      </c>
      <c r="L409" t="s">
        <v>30</v>
      </c>
      <c r="M409" t="s">
        <v>24</v>
      </c>
      <c r="N409">
        <v>41811</v>
      </c>
      <c r="O409">
        <v>21.56</v>
      </c>
      <c r="P409">
        <v>36.549999999999997</v>
      </c>
      <c r="Q409">
        <f t="shared" si="34"/>
        <v>14.989999999999998</v>
      </c>
      <c r="R409">
        <v>48</v>
      </c>
      <c r="S409">
        <f t="shared" si="30"/>
        <v>1754.3999999999999</v>
      </c>
      <c r="T409">
        <v>7.0000000000000007E-2</v>
      </c>
      <c r="U409">
        <f t="shared" si="31"/>
        <v>122.80800000000001</v>
      </c>
      <c r="V409">
        <f t="shared" si="32"/>
        <v>1631.5919999999999</v>
      </c>
      <c r="W409">
        <v>13.89</v>
      </c>
      <c r="X409" s="4">
        <f t="shared" si="33"/>
        <v>1645.482</v>
      </c>
    </row>
    <row r="410" spans="1:24" ht="16.5" x14ac:dyDescent="0.3">
      <c r="A410" s="24" t="s">
        <v>1264</v>
      </c>
      <c r="B410" s="25">
        <v>41809</v>
      </c>
      <c r="C410" s="26" t="s">
        <v>738</v>
      </c>
      <c r="D410" s="26" t="s">
        <v>185</v>
      </c>
      <c r="E410" s="26" t="s">
        <v>33</v>
      </c>
      <c r="F410" s="26" t="s">
        <v>34</v>
      </c>
      <c r="G410" s="26" t="s">
        <v>26</v>
      </c>
      <c r="H410" s="26" t="s">
        <v>72</v>
      </c>
      <c r="I410" s="26" t="s">
        <v>49</v>
      </c>
      <c r="J410" s="26" t="s">
        <v>212</v>
      </c>
      <c r="K410" s="26" t="s">
        <v>22</v>
      </c>
      <c r="L410" s="26" t="s">
        <v>55</v>
      </c>
      <c r="M410" s="26" t="s">
        <v>24</v>
      </c>
      <c r="N410" s="25">
        <v>41811</v>
      </c>
      <c r="O410" s="27">
        <v>20.18</v>
      </c>
      <c r="P410" s="27">
        <v>35.409999999999997</v>
      </c>
      <c r="Q410" s="27">
        <f t="shared" si="34"/>
        <v>15.229999999999997</v>
      </c>
      <c r="R410" s="28">
        <v>21</v>
      </c>
      <c r="S410" s="27">
        <f t="shared" si="30"/>
        <v>743.6099999999999</v>
      </c>
      <c r="T410" s="29">
        <v>0.01</v>
      </c>
      <c r="U410" s="30">
        <f t="shared" si="31"/>
        <v>7.4360999999999988</v>
      </c>
      <c r="V410" s="30">
        <f t="shared" si="32"/>
        <v>736.17389999999989</v>
      </c>
      <c r="W410" s="27">
        <v>1.99</v>
      </c>
      <c r="X410" s="4">
        <f t="shared" si="33"/>
        <v>738.1638999999999</v>
      </c>
    </row>
    <row r="411" spans="1:24" ht="16.5" x14ac:dyDescent="0.3">
      <c r="A411" t="s">
        <v>1265</v>
      </c>
      <c r="B411">
        <v>41809</v>
      </c>
      <c r="C411" t="s">
        <v>739</v>
      </c>
      <c r="D411" t="s">
        <v>179</v>
      </c>
      <c r="E411" t="s">
        <v>33</v>
      </c>
      <c r="F411" t="s">
        <v>34</v>
      </c>
      <c r="G411" t="s">
        <v>18</v>
      </c>
      <c r="H411" t="s">
        <v>93</v>
      </c>
      <c r="I411" t="s">
        <v>41</v>
      </c>
      <c r="J411" t="s">
        <v>373</v>
      </c>
      <c r="K411" t="s">
        <v>29</v>
      </c>
      <c r="L411" t="s">
        <v>23</v>
      </c>
      <c r="M411" t="s">
        <v>24</v>
      </c>
      <c r="N411">
        <v>41811</v>
      </c>
      <c r="O411">
        <v>99.39</v>
      </c>
      <c r="P411">
        <v>162.93</v>
      </c>
      <c r="Q411">
        <f t="shared" si="34"/>
        <v>63.540000000000006</v>
      </c>
      <c r="R411">
        <v>16</v>
      </c>
      <c r="S411">
        <f t="shared" si="30"/>
        <v>2606.88</v>
      </c>
      <c r="T411">
        <v>0.1</v>
      </c>
      <c r="U411">
        <f t="shared" si="31"/>
        <v>260.68800000000005</v>
      </c>
      <c r="V411">
        <f t="shared" si="32"/>
        <v>2346.192</v>
      </c>
      <c r="W411">
        <v>19.989999999999998</v>
      </c>
      <c r="X411" s="4">
        <f t="shared" si="33"/>
        <v>2366.1819999999998</v>
      </c>
    </row>
    <row r="412" spans="1:24" ht="16.5" x14ac:dyDescent="0.3">
      <c r="A412" s="24" t="s">
        <v>1266</v>
      </c>
      <c r="B412" s="25">
        <v>41812</v>
      </c>
      <c r="C412" s="26" t="s">
        <v>78</v>
      </c>
      <c r="D412" s="26" t="s">
        <v>79</v>
      </c>
      <c r="E412" s="26" t="s">
        <v>33</v>
      </c>
      <c r="F412" s="26" t="s">
        <v>34</v>
      </c>
      <c r="G412" s="26" t="s">
        <v>47</v>
      </c>
      <c r="H412" s="26" t="s">
        <v>80</v>
      </c>
      <c r="I412" s="26" t="s">
        <v>49</v>
      </c>
      <c r="J412" s="26" t="s">
        <v>258</v>
      </c>
      <c r="K412" s="26" t="s">
        <v>147</v>
      </c>
      <c r="L412" s="26" t="s">
        <v>259</v>
      </c>
      <c r="M412" s="26" t="s">
        <v>86</v>
      </c>
      <c r="N412" s="25">
        <v>41814</v>
      </c>
      <c r="O412" s="27">
        <v>56.16</v>
      </c>
      <c r="P412" s="27">
        <v>136.97999999999999</v>
      </c>
      <c r="Q412" s="27">
        <f t="shared" si="34"/>
        <v>80.819999999999993</v>
      </c>
      <c r="R412" s="28">
        <v>17</v>
      </c>
      <c r="S412" s="27">
        <f t="shared" si="30"/>
        <v>2328.66</v>
      </c>
      <c r="T412" s="29">
        <v>0</v>
      </c>
      <c r="U412" s="30">
        <f t="shared" si="31"/>
        <v>0</v>
      </c>
      <c r="V412" s="30">
        <f t="shared" si="32"/>
        <v>2328.66</v>
      </c>
      <c r="W412" s="27">
        <v>24.49</v>
      </c>
      <c r="X412" s="4">
        <f t="shared" si="33"/>
        <v>2353.1499999999996</v>
      </c>
    </row>
    <row r="413" spans="1:24" ht="16.5" x14ac:dyDescent="0.3">
      <c r="A413" t="s">
        <v>1267</v>
      </c>
      <c r="B413">
        <v>41812</v>
      </c>
      <c r="C413" t="s">
        <v>431</v>
      </c>
      <c r="D413" t="s">
        <v>432</v>
      </c>
      <c r="E413" t="s">
        <v>16</v>
      </c>
      <c r="F413" t="s">
        <v>17</v>
      </c>
      <c r="G413" t="s">
        <v>26</v>
      </c>
      <c r="H413" t="s">
        <v>80</v>
      </c>
      <c r="I413" t="s">
        <v>27</v>
      </c>
      <c r="J413" t="s">
        <v>297</v>
      </c>
      <c r="K413" t="s">
        <v>29</v>
      </c>
      <c r="L413" t="s">
        <v>23</v>
      </c>
      <c r="M413" t="s">
        <v>86</v>
      </c>
      <c r="N413">
        <v>41814</v>
      </c>
      <c r="O413">
        <v>3.14</v>
      </c>
      <c r="P413">
        <v>4.91</v>
      </c>
      <c r="Q413">
        <f t="shared" si="34"/>
        <v>1.77</v>
      </c>
      <c r="R413">
        <v>24</v>
      </c>
      <c r="S413">
        <f t="shared" si="30"/>
        <v>117.84</v>
      </c>
      <c r="T413">
        <v>0.01</v>
      </c>
      <c r="U413">
        <f t="shared" si="31"/>
        <v>1.1784000000000001</v>
      </c>
      <c r="V413">
        <f t="shared" si="32"/>
        <v>116.66160000000001</v>
      </c>
      <c r="W413">
        <v>0.5</v>
      </c>
      <c r="X413" s="4">
        <f t="shared" si="33"/>
        <v>117.16160000000001</v>
      </c>
    </row>
    <row r="414" spans="1:24" ht="16.5" x14ac:dyDescent="0.3">
      <c r="A414" s="24" t="s">
        <v>1268</v>
      </c>
      <c r="B414" s="25">
        <v>41813</v>
      </c>
      <c r="C414" s="26" t="s">
        <v>612</v>
      </c>
      <c r="D414" s="26" t="s">
        <v>613</v>
      </c>
      <c r="E414" s="26" t="s">
        <v>33</v>
      </c>
      <c r="F414" s="26" t="s">
        <v>34</v>
      </c>
      <c r="G414" s="26" t="s">
        <v>18</v>
      </c>
      <c r="H414" s="26" t="s">
        <v>150</v>
      </c>
      <c r="I414" s="26" t="s">
        <v>27</v>
      </c>
      <c r="J414" s="26" t="s">
        <v>105</v>
      </c>
      <c r="K414" s="26" t="s">
        <v>29</v>
      </c>
      <c r="L414" s="26" t="s">
        <v>23</v>
      </c>
      <c r="M414" s="26" t="s">
        <v>24</v>
      </c>
      <c r="N414" s="25">
        <v>41813</v>
      </c>
      <c r="O414" s="27">
        <v>1.84</v>
      </c>
      <c r="P414" s="27">
        <v>2.88</v>
      </c>
      <c r="Q414" s="27">
        <f t="shared" si="34"/>
        <v>1.0399999999999998</v>
      </c>
      <c r="R414" s="28">
        <v>8</v>
      </c>
      <c r="S414" s="27">
        <f t="shared" si="30"/>
        <v>23.04</v>
      </c>
      <c r="T414" s="29">
        <v>7.0000000000000007E-2</v>
      </c>
      <c r="U414" s="30">
        <f t="shared" si="31"/>
        <v>1.6128</v>
      </c>
      <c r="V414" s="30">
        <f t="shared" si="32"/>
        <v>21.427199999999999</v>
      </c>
      <c r="W414" s="27">
        <v>0.99</v>
      </c>
      <c r="X414" s="4">
        <f t="shared" si="33"/>
        <v>22.417199999999998</v>
      </c>
    </row>
    <row r="415" spans="1:24" ht="16.5" x14ac:dyDescent="0.3">
      <c r="A415" t="s">
        <v>1269</v>
      </c>
      <c r="B415">
        <v>41815</v>
      </c>
      <c r="C415" t="s">
        <v>736</v>
      </c>
      <c r="D415" t="s">
        <v>71</v>
      </c>
      <c r="E415" t="s">
        <v>33</v>
      </c>
      <c r="F415" t="s">
        <v>34</v>
      </c>
      <c r="G415" t="s">
        <v>39</v>
      </c>
      <c r="H415" t="s">
        <v>72</v>
      </c>
      <c r="I415" t="s">
        <v>49</v>
      </c>
      <c r="J415" t="s">
        <v>232</v>
      </c>
      <c r="K415" t="s">
        <v>29</v>
      </c>
      <c r="L415" t="s">
        <v>55</v>
      </c>
      <c r="M415" t="s">
        <v>24</v>
      </c>
      <c r="N415">
        <v>41815</v>
      </c>
      <c r="O415">
        <v>16.8</v>
      </c>
      <c r="P415">
        <v>40.97</v>
      </c>
      <c r="Q415">
        <f t="shared" si="34"/>
        <v>24.169999999999998</v>
      </c>
      <c r="R415">
        <v>47</v>
      </c>
      <c r="S415">
        <f t="shared" si="30"/>
        <v>1925.59</v>
      </c>
      <c r="T415">
        <v>0.06</v>
      </c>
      <c r="U415">
        <f t="shared" si="31"/>
        <v>115.5354</v>
      </c>
      <c r="V415">
        <f t="shared" si="32"/>
        <v>1810.0545999999999</v>
      </c>
      <c r="W415">
        <v>8.99</v>
      </c>
      <c r="X415" s="4">
        <f t="shared" si="33"/>
        <v>1819.0445999999999</v>
      </c>
    </row>
    <row r="416" spans="1:24" ht="16.5" x14ac:dyDescent="0.3">
      <c r="A416" s="24" t="s">
        <v>1270</v>
      </c>
      <c r="B416" s="25">
        <v>41817</v>
      </c>
      <c r="C416" s="26" t="s">
        <v>465</v>
      </c>
      <c r="D416" s="26" t="s">
        <v>274</v>
      </c>
      <c r="E416" s="26" t="s">
        <v>16</v>
      </c>
      <c r="F416" s="26" t="s">
        <v>17</v>
      </c>
      <c r="G416" s="26" t="s">
        <v>39</v>
      </c>
      <c r="H416" s="26" t="s">
        <v>19</v>
      </c>
      <c r="I416" s="26" t="s">
        <v>41</v>
      </c>
      <c r="J416" s="26" t="s">
        <v>54</v>
      </c>
      <c r="K416" s="26" t="s">
        <v>29</v>
      </c>
      <c r="L416" s="26" t="s">
        <v>55</v>
      </c>
      <c r="M416" s="26" t="s">
        <v>24</v>
      </c>
      <c r="N416" s="25">
        <v>41818</v>
      </c>
      <c r="O416" s="27">
        <v>1.46</v>
      </c>
      <c r="P416" s="27">
        <v>3.57</v>
      </c>
      <c r="Q416" s="27">
        <f t="shared" si="34"/>
        <v>2.11</v>
      </c>
      <c r="R416" s="28">
        <v>46</v>
      </c>
      <c r="S416" s="27">
        <f t="shared" si="30"/>
        <v>164.22</v>
      </c>
      <c r="T416" s="29">
        <v>0.01</v>
      </c>
      <c r="U416" s="30">
        <f t="shared" si="31"/>
        <v>1.6422000000000001</v>
      </c>
      <c r="V416" s="30">
        <f t="shared" si="32"/>
        <v>162.5778</v>
      </c>
      <c r="W416" s="27">
        <v>4.17</v>
      </c>
      <c r="X416" s="4">
        <f t="shared" si="33"/>
        <v>166.74779999999998</v>
      </c>
    </row>
    <row r="417" spans="1:24" ht="16.5" x14ac:dyDescent="0.3">
      <c r="A417" t="s">
        <v>1271</v>
      </c>
      <c r="B417">
        <v>41819</v>
      </c>
      <c r="C417" t="s">
        <v>735</v>
      </c>
      <c r="D417" t="s">
        <v>182</v>
      </c>
      <c r="E417" t="s">
        <v>33</v>
      </c>
      <c r="F417" t="s">
        <v>34</v>
      </c>
      <c r="G417" t="s">
        <v>47</v>
      </c>
      <c r="H417" t="s">
        <v>150</v>
      </c>
      <c r="I417" t="s">
        <v>27</v>
      </c>
      <c r="J417" t="s">
        <v>44</v>
      </c>
      <c r="K417" t="s">
        <v>29</v>
      </c>
      <c r="L417" t="s">
        <v>23</v>
      </c>
      <c r="M417" t="s">
        <v>24</v>
      </c>
      <c r="N417">
        <v>41819</v>
      </c>
      <c r="O417">
        <v>1.59</v>
      </c>
      <c r="P417">
        <v>2.61</v>
      </c>
      <c r="Q417">
        <f t="shared" si="34"/>
        <v>1.0199999999999998</v>
      </c>
      <c r="R417">
        <v>44</v>
      </c>
      <c r="S417">
        <f t="shared" si="30"/>
        <v>114.83999999999999</v>
      </c>
      <c r="T417">
        <v>0.09</v>
      </c>
      <c r="U417">
        <f t="shared" si="31"/>
        <v>10.335599999999999</v>
      </c>
      <c r="V417">
        <f t="shared" si="32"/>
        <v>104.50439999999999</v>
      </c>
      <c r="W417">
        <v>0.5</v>
      </c>
      <c r="X417" s="4">
        <f t="shared" si="33"/>
        <v>105.00439999999999</v>
      </c>
    </row>
    <row r="418" spans="1:24" ht="16.5" x14ac:dyDescent="0.3">
      <c r="A418" s="24" t="s">
        <v>1272</v>
      </c>
      <c r="B418" s="25">
        <v>41819</v>
      </c>
      <c r="C418" s="26" t="s">
        <v>523</v>
      </c>
      <c r="D418" s="26" t="s">
        <v>496</v>
      </c>
      <c r="E418" s="26" t="s">
        <v>16</v>
      </c>
      <c r="F418" s="26" t="s">
        <v>17</v>
      </c>
      <c r="G418" s="26" t="s">
        <v>47</v>
      </c>
      <c r="H418" s="26" t="s">
        <v>89</v>
      </c>
      <c r="I418" s="26" t="s">
        <v>49</v>
      </c>
      <c r="J418" s="26" t="s">
        <v>288</v>
      </c>
      <c r="K418" s="26" t="s">
        <v>22</v>
      </c>
      <c r="L418" s="26" t="s">
        <v>23</v>
      </c>
      <c r="M418" s="26" t="s">
        <v>24</v>
      </c>
      <c r="N418" s="25">
        <v>41820</v>
      </c>
      <c r="O418" s="27">
        <v>14.7</v>
      </c>
      <c r="P418" s="27">
        <v>29.99</v>
      </c>
      <c r="Q418" s="27">
        <f t="shared" si="34"/>
        <v>15.29</v>
      </c>
      <c r="R418" s="28">
        <v>20</v>
      </c>
      <c r="S418" s="27">
        <f t="shared" si="30"/>
        <v>599.79999999999995</v>
      </c>
      <c r="T418" s="29">
        <v>0</v>
      </c>
      <c r="U418" s="30">
        <f t="shared" si="31"/>
        <v>0</v>
      </c>
      <c r="V418" s="30">
        <f t="shared" si="32"/>
        <v>599.79999999999995</v>
      </c>
      <c r="W418" s="27">
        <v>5.5</v>
      </c>
      <c r="X418" s="4">
        <f t="shared" si="33"/>
        <v>605.29999999999995</v>
      </c>
    </row>
    <row r="419" spans="1:24" ht="16.5" x14ac:dyDescent="0.3">
      <c r="A419" t="s">
        <v>1273</v>
      </c>
      <c r="B419">
        <v>41820</v>
      </c>
      <c r="C419" t="s">
        <v>144</v>
      </c>
      <c r="D419" t="s">
        <v>145</v>
      </c>
      <c r="E419" t="s">
        <v>33</v>
      </c>
      <c r="F419" t="s">
        <v>34</v>
      </c>
      <c r="G419" t="s">
        <v>47</v>
      </c>
      <c r="H419" t="s">
        <v>80</v>
      </c>
      <c r="I419" t="s">
        <v>27</v>
      </c>
      <c r="J419" t="s">
        <v>151</v>
      </c>
      <c r="K419" t="s">
        <v>29</v>
      </c>
      <c r="L419" t="s">
        <v>23</v>
      </c>
      <c r="M419" t="s">
        <v>24</v>
      </c>
      <c r="N419">
        <v>41823</v>
      </c>
      <c r="O419">
        <v>8.92</v>
      </c>
      <c r="P419">
        <v>29.74</v>
      </c>
      <c r="Q419">
        <f t="shared" si="34"/>
        <v>20.82</v>
      </c>
      <c r="R419">
        <v>4</v>
      </c>
      <c r="S419">
        <f t="shared" si="30"/>
        <v>118.96</v>
      </c>
      <c r="T419">
        <v>0.05</v>
      </c>
      <c r="U419">
        <f t="shared" si="31"/>
        <v>5.9480000000000004</v>
      </c>
      <c r="V419">
        <f t="shared" si="32"/>
        <v>113.012</v>
      </c>
      <c r="W419">
        <v>6.64</v>
      </c>
      <c r="X419" s="4">
        <f t="shared" si="33"/>
        <v>119.652</v>
      </c>
    </row>
    <row r="420" spans="1:24" ht="16.5" x14ac:dyDescent="0.3">
      <c r="A420" s="24" t="s">
        <v>1274</v>
      </c>
      <c r="B420" s="25">
        <v>41824</v>
      </c>
      <c r="C420" s="26" t="s">
        <v>605</v>
      </c>
      <c r="D420" s="26" t="s">
        <v>66</v>
      </c>
      <c r="E420" s="26" t="s">
        <v>16</v>
      </c>
      <c r="F420" s="26" t="s">
        <v>17</v>
      </c>
      <c r="G420" s="26" t="s">
        <v>26</v>
      </c>
      <c r="H420" s="26" t="s">
        <v>19</v>
      </c>
      <c r="I420" s="26" t="s">
        <v>41</v>
      </c>
      <c r="J420" s="26" t="s">
        <v>314</v>
      </c>
      <c r="K420" s="26" t="s">
        <v>29</v>
      </c>
      <c r="L420" s="26" t="s">
        <v>30</v>
      </c>
      <c r="M420" s="26" t="s">
        <v>24</v>
      </c>
      <c r="N420" s="25">
        <v>41826</v>
      </c>
      <c r="O420" s="27">
        <v>3.32</v>
      </c>
      <c r="P420" s="27">
        <v>5.18</v>
      </c>
      <c r="Q420" s="27">
        <f t="shared" si="34"/>
        <v>1.8599999999999999</v>
      </c>
      <c r="R420" s="28">
        <v>43</v>
      </c>
      <c r="S420" s="27">
        <f t="shared" si="30"/>
        <v>222.73999999999998</v>
      </c>
      <c r="T420" s="29">
        <v>0.03</v>
      </c>
      <c r="U420" s="30">
        <f t="shared" si="31"/>
        <v>6.682199999999999</v>
      </c>
      <c r="V420" s="30">
        <f t="shared" si="32"/>
        <v>216.05779999999999</v>
      </c>
      <c r="W420" s="27">
        <v>2.04</v>
      </c>
      <c r="X420" s="4">
        <f t="shared" si="33"/>
        <v>218.09779999999998</v>
      </c>
    </row>
    <row r="421" spans="1:24" ht="16.5" x14ac:dyDescent="0.3">
      <c r="A421" t="s">
        <v>1275</v>
      </c>
      <c r="B421">
        <v>41825</v>
      </c>
      <c r="C421" t="s">
        <v>733</v>
      </c>
      <c r="D421" t="s">
        <v>102</v>
      </c>
      <c r="E421" t="s">
        <v>33</v>
      </c>
      <c r="F421" t="s">
        <v>34</v>
      </c>
      <c r="G421" t="s">
        <v>26</v>
      </c>
      <c r="H421" t="s">
        <v>53</v>
      </c>
      <c r="I421" t="s">
        <v>63</v>
      </c>
      <c r="J421" t="s">
        <v>443</v>
      </c>
      <c r="K421" t="s">
        <v>29</v>
      </c>
      <c r="L421" t="s">
        <v>23</v>
      </c>
      <c r="M421" t="s">
        <v>24</v>
      </c>
      <c r="N421">
        <v>41828</v>
      </c>
      <c r="O421">
        <v>1.84</v>
      </c>
      <c r="P421">
        <v>2.88</v>
      </c>
      <c r="Q421">
        <f t="shared" si="34"/>
        <v>1.0399999999999998</v>
      </c>
      <c r="R421">
        <v>47</v>
      </c>
      <c r="S421">
        <f t="shared" si="30"/>
        <v>135.35999999999999</v>
      </c>
      <c r="T421">
        <v>0.03</v>
      </c>
      <c r="U421">
        <f t="shared" si="31"/>
        <v>4.0607999999999995</v>
      </c>
      <c r="V421">
        <f t="shared" si="32"/>
        <v>131.29919999999998</v>
      </c>
      <c r="W421">
        <v>5.33</v>
      </c>
      <c r="X421" s="4">
        <f t="shared" si="33"/>
        <v>136.6292</v>
      </c>
    </row>
    <row r="422" spans="1:24" ht="16.5" x14ac:dyDescent="0.3">
      <c r="A422" s="24" t="s">
        <v>1276</v>
      </c>
      <c r="B422" s="25">
        <v>41831</v>
      </c>
      <c r="C422" s="26" t="s">
        <v>712</v>
      </c>
      <c r="D422" s="26" t="s">
        <v>252</v>
      </c>
      <c r="E422" s="26" t="s">
        <v>16</v>
      </c>
      <c r="F422" s="26" t="s">
        <v>17</v>
      </c>
      <c r="G422" s="26" t="s">
        <v>26</v>
      </c>
      <c r="H422" s="26" t="s">
        <v>89</v>
      </c>
      <c r="I422" s="26" t="s">
        <v>41</v>
      </c>
      <c r="J422" s="26" t="s">
        <v>125</v>
      </c>
      <c r="K422" s="26" t="s">
        <v>22</v>
      </c>
      <c r="L422" s="26" t="s">
        <v>23</v>
      </c>
      <c r="M422" s="26" t="s">
        <v>24</v>
      </c>
      <c r="N422" s="25">
        <v>41833</v>
      </c>
      <c r="O422" s="27">
        <v>8.31</v>
      </c>
      <c r="P422" s="27">
        <v>15.98</v>
      </c>
      <c r="Q422" s="27">
        <f t="shared" si="34"/>
        <v>7.67</v>
      </c>
      <c r="R422" s="28">
        <v>40</v>
      </c>
      <c r="S422" s="27">
        <f t="shared" si="30"/>
        <v>639.20000000000005</v>
      </c>
      <c r="T422" s="29">
        <v>0.03</v>
      </c>
      <c r="U422" s="30">
        <f t="shared" si="31"/>
        <v>19.176000000000002</v>
      </c>
      <c r="V422" s="30">
        <f t="shared" si="32"/>
        <v>620.024</v>
      </c>
      <c r="W422" s="27">
        <v>6.5</v>
      </c>
      <c r="X422" s="4">
        <f t="shared" si="33"/>
        <v>626.524</v>
      </c>
    </row>
    <row r="423" spans="1:24" ht="16.5" x14ac:dyDescent="0.3">
      <c r="A423" t="s">
        <v>1277</v>
      </c>
      <c r="B423">
        <v>41832</v>
      </c>
      <c r="C423" t="s">
        <v>558</v>
      </c>
      <c r="D423" t="s">
        <v>169</v>
      </c>
      <c r="E423" t="s">
        <v>33</v>
      </c>
      <c r="F423" t="s">
        <v>34</v>
      </c>
      <c r="G423" t="s">
        <v>26</v>
      </c>
      <c r="H423" t="s">
        <v>72</v>
      </c>
      <c r="I423" t="s">
        <v>27</v>
      </c>
      <c r="J423" t="s">
        <v>682</v>
      </c>
      <c r="K423" t="s">
        <v>29</v>
      </c>
      <c r="L423" t="s">
        <v>23</v>
      </c>
      <c r="M423" t="s">
        <v>24</v>
      </c>
      <c r="N423">
        <v>41834</v>
      </c>
      <c r="O423">
        <v>1.82</v>
      </c>
      <c r="P423">
        <v>2.84</v>
      </c>
      <c r="Q423">
        <f t="shared" si="34"/>
        <v>1.0199999999999998</v>
      </c>
      <c r="R423">
        <v>19</v>
      </c>
      <c r="S423">
        <f t="shared" si="30"/>
        <v>53.959999999999994</v>
      </c>
      <c r="T423">
        <v>0</v>
      </c>
      <c r="U423">
        <f t="shared" si="31"/>
        <v>0</v>
      </c>
      <c r="V423">
        <f t="shared" si="32"/>
        <v>53.959999999999994</v>
      </c>
      <c r="W423">
        <v>5.44</v>
      </c>
      <c r="X423" s="4">
        <f t="shared" si="33"/>
        <v>59.399999999999991</v>
      </c>
    </row>
    <row r="424" spans="1:24" ht="16.5" x14ac:dyDescent="0.3">
      <c r="A424" s="24" t="s">
        <v>1278</v>
      </c>
      <c r="B424" s="25">
        <v>41835</v>
      </c>
      <c r="C424" s="26" t="s">
        <v>732</v>
      </c>
      <c r="D424" s="26" t="s">
        <v>15</v>
      </c>
      <c r="E424" s="26" t="s">
        <v>16</v>
      </c>
      <c r="F424" s="26" t="s">
        <v>17</v>
      </c>
      <c r="G424" s="26" t="s">
        <v>47</v>
      </c>
      <c r="H424" s="26" t="s">
        <v>19</v>
      </c>
      <c r="I424" s="26" t="s">
        <v>49</v>
      </c>
      <c r="J424" s="26" t="s">
        <v>445</v>
      </c>
      <c r="K424" s="26" t="s">
        <v>22</v>
      </c>
      <c r="L424" s="26" t="s">
        <v>55</v>
      </c>
      <c r="M424" s="26" t="s">
        <v>24</v>
      </c>
      <c r="N424" s="25">
        <v>41837</v>
      </c>
      <c r="O424" s="27">
        <v>1.87</v>
      </c>
      <c r="P424" s="27">
        <v>8.1199999999999992</v>
      </c>
      <c r="Q424" s="27">
        <f t="shared" si="34"/>
        <v>6.2499999999999991</v>
      </c>
      <c r="R424" s="28">
        <v>4</v>
      </c>
      <c r="S424" s="27">
        <f t="shared" si="30"/>
        <v>32.479999999999997</v>
      </c>
      <c r="T424" s="29">
        <v>7.0000000000000007E-2</v>
      </c>
      <c r="U424" s="30">
        <f t="shared" si="31"/>
        <v>2.2736000000000001</v>
      </c>
      <c r="V424" s="30">
        <f t="shared" si="32"/>
        <v>30.206399999999995</v>
      </c>
      <c r="W424" s="27">
        <v>2.83</v>
      </c>
      <c r="X424" s="4">
        <f t="shared" si="33"/>
        <v>33.036399999999993</v>
      </c>
    </row>
    <row r="425" spans="1:24" ht="16.5" x14ac:dyDescent="0.3">
      <c r="A425" t="s">
        <v>1279</v>
      </c>
      <c r="B425">
        <v>41837</v>
      </c>
      <c r="C425" t="s">
        <v>393</v>
      </c>
      <c r="D425" t="s">
        <v>149</v>
      </c>
      <c r="E425" t="s">
        <v>33</v>
      </c>
      <c r="F425" t="s">
        <v>34</v>
      </c>
      <c r="G425" t="s">
        <v>39</v>
      </c>
      <c r="H425" t="s">
        <v>150</v>
      </c>
      <c r="I425" t="s">
        <v>41</v>
      </c>
      <c r="J425" t="s">
        <v>561</v>
      </c>
      <c r="K425" t="s">
        <v>29</v>
      </c>
      <c r="L425" t="s">
        <v>23</v>
      </c>
      <c r="M425" t="s">
        <v>24</v>
      </c>
      <c r="N425">
        <v>41838</v>
      </c>
      <c r="O425">
        <v>2.76</v>
      </c>
      <c r="P425">
        <v>4.38</v>
      </c>
      <c r="Q425">
        <f t="shared" si="34"/>
        <v>1.62</v>
      </c>
      <c r="R425">
        <v>18</v>
      </c>
      <c r="S425">
        <f t="shared" si="30"/>
        <v>78.84</v>
      </c>
      <c r="T425">
        <v>0.03</v>
      </c>
      <c r="U425">
        <f t="shared" si="31"/>
        <v>2.3652000000000002</v>
      </c>
      <c r="V425">
        <f t="shared" si="32"/>
        <v>76.474800000000002</v>
      </c>
      <c r="W425">
        <v>6.21</v>
      </c>
      <c r="X425" s="4">
        <f t="shared" si="33"/>
        <v>82.684799999999996</v>
      </c>
    </row>
    <row r="426" spans="1:24" ht="16.5" x14ac:dyDescent="0.3">
      <c r="A426" s="24" t="s">
        <v>1280</v>
      </c>
      <c r="B426" s="25">
        <v>41838</v>
      </c>
      <c r="C426" s="26" t="s">
        <v>492</v>
      </c>
      <c r="D426" s="26" t="s">
        <v>334</v>
      </c>
      <c r="E426" s="26" t="s">
        <v>33</v>
      </c>
      <c r="F426" s="26" t="s">
        <v>34</v>
      </c>
      <c r="G426" s="26" t="s">
        <v>47</v>
      </c>
      <c r="H426" s="26" t="s">
        <v>76</v>
      </c>
      <c r="I426" s="26" t="s">
        <v>27</v>
      </c>
      <c r="J426" s="26" t="s">
        <v>105</v>
      </c>
      <c r="K426" s="26" t="s">
        <v>29</v>
      </c>
      <c r="L426" s="26" t="s">
        <v>23</v>
      </c>
      <c r="M426" s="26" t="s">
        <v>24</v>
      </c>
      <c r="N426" s="25">
        <v>41839</v>
      </c>
      <c r="O426" s="27">
        <v>1.84</v>
      </c>
      <c r="P426" s="27">
        <v>2.88</v>
      </c>
      <c r="Q426" s="27">
        <f t="shared" si="34"/>
        <v>1.0399999999999998</v>
      </c>
      <c r="R426" s="28">
        <v>10</v>
      </c>
      <c r="S426" s="27">
        <f t="shared" si="30"/>
        <v>28.799999999999997</v>
      </c>
      <c r="T426" s="29">
        <v>0.01</v>
      </c>
      <c r="U426" s="30">
        <f t="shared" si="31"/>
        <v>0.28799999999999998</v>
      </c>
      <c r="V426" s="30">
        <f t="shared" si="32"/>
        <v>28.511999999999997</v>
      </c>
      <c r="W426" s="27">
        <v>0.99</v>
      </c>
      <c r="X426" s="4">
        <f t="shared" si="33"/>
        <v>29.501999999999995</v>
      </c>
    </row>
    <row r="427" spans="1:24" ht="16.5" x14ac:dyDescent="0.3">
      <c r="A427" t="s">
        <v>1281</v>
      </c>
      <c r="B427">
        <v>41842</v>
      </c>
      <c r="C427" t="s">
        <v>730</v>
      </c>
      <c r="D427" t="s">
        <v>210</v>
      </c>
      <c r="E427" t="s">
        <v>33</v>
      </c>
      <c r="F427" t="s">
        <v>34</v>
      </c>
      <c r="G427" t="s">
        <v>26</v>
      </c>
      <c r="H427" t="s">
        <v>76</v>
      </c>
      <c r="I427" t="s">
        <v>20</v>
      </c>
      <c r="J427" t="s">
        <v>401</v>
      </c>
      <c r="K427" t="s">
        <v>29</v>
      </c>
      <c r="L427" t="s">
        <v>23</v>
      </c>
      <c r="M427" t="s">
        <v>24</v>
      </c>
      <c r="N427">
        <v>41844</v>
      </c>
      <c r="O427">
        <v>1.33</v>
      </c>
      <c r="P427">
        <v>2.08</v>
      </c>
      <c r="Q427">
        <f t="shared" si="34"/>
        <v>0.75</v>
      </c>
      <c r="R427">
        <v>20</v>
      </c>
      <c r="S427">
        <f t="shared" si="30"/>
        <v>41.6</v>
      </c>
      <c r="T427">
        <v>0.04</v>
      </c>
      <c r="U427">
        <f t="shared" si="31"/>
        <v>1.6640000000000001</v>
      </c>
      <c r="V427">
        <f t="shared" si="32"/>
        <v>39.936</v>
      </c>
      <c r="W427">
        <v>1.49</v>
      </c>
      <c r="X427" s="4">
        <f t="shared" si="33"/>
        <v>41.426000000000002</v>
      </c>
    </row>
    <row r="428" spans="1:24" ht="16.5" x14ac:dyDescent="0.3">
      <c r="A428" s="24" t="s">
        <v>1282</v>
      </c>
      <c r="B428" s="25">
        <v>41844</v>
      </c>
      <c r="C428" s="26" t="s">
        <v>399</v>
      </c>
      <c r="D428" s="26" t="s">
        <v>261</v>
      </c>
      <c r="E428" s="26" t="s">
        <v>33</v>
      </c>
      <c r="F428" s="26" t="s">
        <v>34</v>
      </c>
      <c r="G428" s="26" t="s">
        <v>39</v>
      </c>
      <c r="H428" s="26" t="s">
        <v>139</v>
      </c>
      <c r="I428" s="26" t="s">
        <v>63</v>
      </c>
      <c r="J428" s="26" t="s">
        <v>113</v>
      </c>
      <c r="K428" s="26" t="s">
        <v>29</v>
      </c>
      <c r="L428" s="26" t="s">
        <v>30</v>
      </c>
      <c r="M428" s="26" t="s">
        <v>86</v>
      </c>
      <c r="N428" s="25">
        <v>41846</v>
      </c>
      <c r="O428" s="27">
        <v>1.6</v>
      </c>
      <c r="P428" s="27">
        <v>2.62</v>
      </c>
      <c r="Q428" s="27">
        <f t="shared" si="34"/>
        <v>1.02</v>
      </c>
      <c r="R428" s="28">
        <v>25</v>
      </c>
      <c r="S428" s="27">
        <f t="shared" si="30"/>
        <v>65.5</v>
      </c>
      <c r="T428" s="29">
        <v>0.09</v>
      </c>
      <c r="U428" s="30">
        <f t="shared" si="31"/>
        <v>5.8949999999999996</v>
      </c>
      <c r="V428" s="30">
        <f t="shared" si="32"/>
        <v>59.605000000000004</v>
      </c>
      <c r="W428" s="27">
        <v>0.8</v>
      </c>
      <c r="X428" s="4">
        <f t="shared" si="33"/>
        <v>60.405000000000001</v>
      </c>
    </row>
    <row r="429" spans="1:24" ht="16.5" x14ac:dyDescent="0.3">
      <c r="A429" t="s">
        <v>1283</v>
      </c>
      <c r="B429">
        <v>41845</v>
      </c>
      <c r="C429" t="s">
        <v>631</v>
      </c>
      <c r="D429" t="s">
        <v>196</v>
      </c>
      <c r="E429" t="s">
        <v>16</v>
      </c>
      <c r="F429" t="s">
        <v>17</v>
      </c>
      <c r="G429" t="s">
        <v>18</v>
      </c>
      <c r="H429" t="s">
        <v>89</v>
      </c>
      <c r="I429" t="s">
        <v>20</v>
      </c>
      <c r="J429" t="s">
        <v>208</v>
      </c>
      <c r="K429" t="s">
        <v>29</v>
      </c>
      <c r="L429" t="s">
        <v>23</v>
      </c>
      <c r="M429" t="s">
        <v>24</v>
      </c>
      <c r="N429">
        <v>41847</v>
      </c>
      <c r="O429">
        <v>1.98</v>
      </c>
      <c r="P429">
        <v>3.15</v>
      </c>
      <c r="Q429">
        <f t="shared" si="34"/>
        <v>1.17</v>
      </c>
      <c r="R429">
        <v>46</v>
      </c>
      <c r="S429">
        <f t="shared" si="30"/>
        <v>144.9</v>
      </c>
      <c r="T429">
        <v>0.1</v>
      </c>
      <c r="U429">
        <f t="shared" si="31"/>
        <v>14.490000000000002</v>
      </c>
      <c r="V429">
        <f t="shared" si="32"/>
        <v>130.41</v>
      </c>
      <c r="W429">
        <v>0.49</v>
      </c>
      <c r="X429" s="4">
        <f t="shared" si="33"/>
        <v>130.9</v>
      </c>
    </row>
    <row r="430" spans="1:24" ht="16.5" x14ac:dyDescent="0.3">
      <c r="A430" s="24" t="s">
        <v>1284</v>
      </c>
      <c r="B430" s="25">
        <v>41848</v>
      </c>
      <c r="C430" s="26" t="s">
        <v>325</v>
      </c>
      <c r="D430" s="26" t="s">
        <v>242</v>
      </c>
      <c r="E430" s="26" t="s">
        <v>33</v>
      </c>
      <c r="F430" s="26" t="s">
        <v>34</v>
      </c>
      <c r="G430" s="26" t="s">
        <v>47</v>
      </c>
      <c r="H430" s="26" t="s">
        <v>72</v>
      </c>
      <c r="I430" s="26" t="s">
        <v>27</v>
      </c>
      <c r="J430" s="26" t="s">
        <v>81</v>
      </c>
      <c r="K430" s="26" t="s">
        <v>22</v>
      </c>
      <c r="L430" s="26" t="s">
        <v>82</v>
      </c>
      <c r="M430" s="26" t="s">
        <v>24</v>
      </c>
      <c r="N430" s="25">
        <v>41850</v>
      </c>
      <c r="O430" s="27">
        <v>8.82</v>
      </c>
      <c r="P430" s="27">
        <v>20.99</v>
      </c>
      <c r="Q430" s="27">
        <f t="shared" si="34"/>
        <v>12.169999999999998</v>
      </c>
      <c r="R430" s="28">
        <v>9</v>
      </c>
      <c r="S430" s="27">
        <f t="shared" si="30"/>
        <v>188.91</v>
      </c>
      <c r="T430" s="29">
        <v>0.08</v>
      </c>
      <c r="U430" s="30">
        <f t="shared" si="31"/>
        <v>15.1128</v>
      </c>
      <c r="V430" s="30">
        <f t="shared" si="32"/>
        <v>173.7972</v>
      </c>
      <c r="W430" s="27">
        <v>4.8099999999999996</v>
      </c>
      <c r="X430" s="4">
        <f t="shared" si="33"/>
        <v>178.60720000000001</v>
      </c>
    </row>
    <row r="431" spans="1:24" ht="16.5" x14ac:dyDescent="0.3">
      <c r="A431" t="s">
        <v>1285</v>
      </c>
      <c r="B431">
        <v>41850</v>
      </c>
      <c r="C431" t="s">
        <v>727</v>
      </c>
      <c r="D431" t="s">
        <v>538</v>
      </c>
      <c r="E431" t="s">
        <v>16</v>
      </c>
      <c r="F431" t="s">
        <v>17</v>
      </c>
      <c r="G431" t="s">
        <v>39</v>
      </c>
      <c r="H431" t="s">
        <v>89</v>
      </c>
      <c r="I431" t="s">
        <v>41</v>
      </c>
      <c r="J431" t="s">
        <v>443</v>
      </c>
      <c r="K431" t="s">
        <v>29</v>
      </c>
      <c r="L431" t="s">
        <v>23</v>
      </c>
      <c r="M431" t="s">
        <v>24</v>
      </c>
      <c r="N431">
        <v>41851</v>
      </c>
      <c r="O431">
        <v>1.84</v>
      </c>
      <c r="P431">
        <v>2.88</v>
      </c>
      <c r="Q431">
        <f t="shared" si="34"/>
        <v>1.0399999999999998</v>
      </c>
      <c r="R431">
        <v>11</v>
      </c>
      <c r="S431">
        <f t="shared" si="30"/>
        <v>31.68</v>
      </c>
      <c r="T431">
        <v>0.02</v>
      </c>
      <c r="U431">
        <f t="shared" si="31"/>
        <v>0.63360000000000005</v>
      </c>
      <c r="V431">
        <f t="shared" si="32"/>
        <v>31.046399999999998</v>
      </c>
      <c r="W431">
        <v>5.33</v>
      </c>
      <c r="X431" s="4">
        <f t="shared" si="33"/>
        <v>36.376399999999997</v>
      </c>
    </row>
    <row r="432" spans="1:24" ht="16.5" x14ac:dyDescent="0.3">
      <c r="A432" s="24" t="s">
        <v>1286</v>
      </c>
      <c r="B432" s="25">
        <v>41850</v>
      </c>
      <c r="C432" s="26" t="s">
        <v>728</v>
      </c>
      <c r="D432" s="26" t="s">
        <v>182</v>
      </c>
      <c r="E432" s="26" t="s">
        <v>33</v>
      </c>
      <c r="F432" s="26" t="s">
        <v>34</v>
      </c>
      <c r="G432" s="26" t="s">
        <v>39</v>
      </c>
      <c r="H432" s="26" t="s">
        <v>150</v>
      </c>
      <c r="I432" s="26" t="s">
        <v>41</v>
      </c>
      <c r="J432" s="26" t="s">
        <v>285</v>
      </c>
      <c r="K432" s="26" t="s">
        <v>29</v>
      </c>
      <c r="L432" s="26" t="s">
        <v>23</v>
      </c>
      <c r="M432" s="26" t="s">
        <v>24</v>
      </c>
      <c r="N432" s="25">
        <v>41852</v>
      </c>
      <c r="O432" s="27">
        <v>13.88</v>
      </c>
      <c r="P432" s="27">
        <v>22.38</v>
      </c>
      <c r="Q432" s="27">
        <f t="shared" si="34"/>
        <v>8.4999999999999982</v>
      </c>
      <c r="R432" s="28">
        <v>34</v>
      </c>
      <c r="S432" s="27">
        <f t="shared" si="30"/>
        <v>760.92</v>
      </c>
      <c r="T432" s="29">
        <v>0.01</v>
      </c>
      <c r="U432" s="30">
        <f t="shared" si="31"/>
        <v>7.6091999999999995</v>
      </c>
      <c r="V432" s="30">
        <f t="shared" si="32"/>
        <v>753.31079999999997</v>
      </c>
      <c r="W432" s="27">
        <v>15.1</v>
      </c>
      <c r="X432" s="4">
        <f t="shared" si="33"/>
        <v>768.41079999999999</v>
      </c>
    </row>
    <row r="433" spans="1:24" ht="16.5" x14ac:dyDescent="0.3">
      <c r="A433" t="s">
        <v>1287</v>
      </c>
      <c r="B433">
        <v>41850</v>
      </c>
      <c r="C433" t="s">
        <v>421</v>
      </c>
      <c r="D433" t="s">
        <v>43</v>
      </c>
      <c r="E433" t="s">
        <v>16</v>
      </c>
      <c r="F433" t="s">
        <v>17</v>
      </c>
      <c r="G433" t="s">
        <v>47</v>
      </c>
      <c r="H433" t="s">
        <v>19</v>
      </c>
      <c r="I433" t="s">
        <v>27</v>
      </c>
      <c r="J433" t="s">
        <v>657</v>
      </c>
      <c r="K433" t="s">
        <v>29</v>
      </c>
      <c r="L433" t="s">
        <v>23</v>
      </c>
      <c r="M433" t="s">
        <v>24</v>
      </c>
      <c r="N433">
        <v>41852</v>
      </c>
      <c r="O433">
        <v>4.8899999999999997</v>
      </c>
      <c r="P433">
        <v>7.64</v>
      </c>
      <c r="Q433">
        <f t="shared" si="34"/>
        <v>2.75</v>
      </c>
      <c r="R433">
        <v>7</v>
      </c>
      <c r="S433">
        <f t="shared" si="30"/>
        <v>53.48</v>
      </c>
      <c r="T433">
        <v>0.06</v>
      </c>
      <c r="U433">
        <f t="shared" si="31"/>
        <v>3.2087999999999997</v>
      </c>
      <c r="V433">
        <f t="shared" si="32"/>
        <v>50.2712</v>
      </c>
      <c r="W433">
        <v>1.39</v>
      </c>
      <c r="X433" s="4">
        <f t="shared" si="33"/>
        <v>51.661200000000001</v>
      </c>
    </row>
    <row r="434" spans="1:24" ht="16.5" x14ac:dyDescent="0.3">
      <c r="A434" s="24" t="s">
        <v>1288</v>
      </c>
      <c r="B434" s="25">
        <v>41854</v>
      </c>
      <c r="C434" s="26" t="s">
        <v>726</v>
      </c>
      <c r="D434" s="26" t="s">
        <v>201</v>
      </c>
      <c r="E434" s="26" t="s">
        <v>33</v>
      </c>
      <c r="F434" s="26" t="s">
        <v>34</v>
      </c>
      <c r="G434" s="26" t="s">
        <v>47</v>
      </c>
      <c r="H434" s="26" t="s">
        <v>139</v>
      </c>
      <c r="I434" s="26" t="s">
        <v>27</v>
      </c>
      <c r="J434" s="26" t="s">
        <v>69</v>
      </c>
      <c r="K434" s="26" t="s">
        <v>29</v>
      </c>
      <c r="L434" s="26" t="s">
        <v>23</v>
      </c>
      <c r="M434" s="26" t="s">
        <v>24</v>
      </c>
      <c r="N434" s="25">
        <v>41855</v>
      </c>
      <c r="O434" s="27">
        <v>3.5</v>
      </c>
      <c r="P434" s="27">
        <v>5.74</v>
      </c>
      <c r="Q434" s="27">
        <f t="shared" si="34"/>
        <v>2.2400000000000002</v>
      </c>
      <c r="R434" s="28">
        <v>7</v>
      </c>
      <c r="S434" s="27">
        <f t="shared" si="30"/>
        <v>40.18</v>
      </c>
      <c r="T434" s="29">
        <v>0.04</v>
      </c>
      <c r="U434" s="30">
        <f t="shared" si="31"/>
        <v>1.6072</v>
      </c>
      <c r="V434" s="30">
        <f t="shared" si="32"/>
        <v>38.572800000000001</v>
      </c>
      <c r="W434" s="27">
        <v>5.01</v>
      </c>
      <c r="X434" s="4">
        <f t="shared" si="33"/>
        <v>43.582799999999999</v>
      </c>
    </row>
    <row r="435" spans="1:24" ht="16.5" x14ac:dyDescent="0.3">
      <c r="A435" t="s">
        <v>1289</v>
      </c>
      <c r="B435">
        <v>41856</v>
      </c>
      <c r="C435" t="s">
        <v>326</v>
      </c>
      <c r="D435" t="s">
        <v>249</v>
      </c>
      <c r="E435" t="s">
        <v>16</v>
      </c>
      <c r="F435" t="s">
        <v>17</v>
      </c>
      <c r="G435" t="s">
        <v>26</v>
      </c>
      <c r="H435" t="s">
        <v>89</v>
      </c>
      <c r="I435" t="s">
        <v>41</v>
      </c>
      <c r="J435" t="s">
        <v>160</v>
      </c>
      <c r="K435" t="s">
        <v>29</v>
      </c>
      <c r="L435" t="s">
        <v>30</v>
      </c>
      <c r="M435" t="s">
        <v>24</v>
      </c>
      <c r="N435">
        <v>41858</v>
      </c>
      <c r="O435">
        <v>1.0900000000000001</v>
      </c>
      <c r="P435">
        <v>2.6</v>
      </c>
      <c r="Q435">
        <f t="shared" si="34"/>
        <v>1.51</v>
      </c>
      <c r="R435">
        <v>43</v>
      </c>
      <c r="S435">
        <f t="shared" si="30"/>
        <v>111.8</v>
      </c>
      <c r="T435">
        <v>0.06</v>
      </c>
      <c r="U435">
        <f t="shared" si="31"/>
        <v>6.7079999999999993</v>
      </c>
      <c r="V435">
        <f t="shared" si="32"/>
        <v>105.092</v>
      </c>
      <c r="W435">
        <v>2.4</v>
      </c>
      <c r="X435" s="4">
        <f t="shared" si="33"/>
        <v>107.492</v>
      </c>
    </row>
    <row r="436" spans="1:24" ht="16.5" x14ac:dyDescent="0.3">
      <c r="A436" s="24" t="s">
        <v>1290</v>
      </c>
      <c r="B436" s="25">
        <v>41857</v>
      </c>
      <c r="C436" s="26" t="s">
        <v>725</v>
      </c>
      <c r="D436" s="26" t="s">
        <v>379</v>
      </c>
      <c r="E436" s="26" t="s">
        <v>33</v>
      </c>
      <c r="F436" s="26" t="s">
        <v>34</v>
      </c>
      <c r="G436" s="26" t="s">
        <v>47</v>
      </c>
      <c r="H436" s="26" t="s">
        <v>121</v>
      </c>
      <c r="I436" s="26" t="s">
        <v>20</v>
      </c>
      <c r="J436" s="26" t="s">
        <v>239</v>
      </c>
      <c r="K436" s="26" t="s">
        <v>29</v>
      </c>
      <c r="L436" s="26" t="s">
        <v>23</v>
      </c>
      <c r="M436" s="26" t="s">
        <v>24</v>
      </c>
      <c r="N436" s="25">
        <v>41857</v>
      </c>
      <c r="O436" s="27">
        <v>3.65</v>
      </c>
      <c r="P436" s="27">
        <v>5.98</v>
      </c>
      <c r="Q436" s="27">
        <f t="shared" si="34"/>
        <v>2.3300000000000005</v>
      </c>
      <c r="R436" s="28">
        <v>32</v>
      </c>
      <c r="S436" s="27">
        <f t="shared" si="30"/>
        <v>191.36</v>
      </c>
      <c r="T436" s="29">
        <v>0.1</v>
      </c>
      <c r="U436" s="30">
        <f t="shared" si="31"/>
        <v>19.136000000000003</v>
      </c>
      <c r="V436" s="30">
        <f t="shared" si="32"/>
        <v>172.22400000000002</v>
      </c>
      <c r="W436" s="27">
        <v>1.49</v>
      </c>
      <c r="X436" s="4">
        <f t="shared" si="33"/>
        <v>173.71400000000003</v>
      </c>
    </row>
    <row r="437" spans="1:24" ht="16.5" x14ac:dyDescent="0.3">
      <c r="A437" t="s">
        <v>1291</v>
      </c>
      <c r="B437">
        <v>41858</v>
      </c>
      <c r="C437" t="s">
        <v>394</v>
      </c>
      <c r="D437" t="s">
        <v>135</v>
      </c>
      <c r="E437" t="s">
        <v>33</v>
      </c>
      <c r="F437" t="s">
        <v>34</v>
      </c>
      <c r="G437" t="s">
        <v>39</v>
      </c>
      <c r="H437" t="s">
        <v>48</v>
      </c>
      <c r="I437" t="s">
        <v>63</v>
      </c>
      <c r="J437" t="s">
        <v>314</v>
      </c>
      <c r="K437" t="s">
        <v>29</v>
      </c>
      <c r="L437" t="s">
        <v>30</v>
      </c>
      <c r="M437" t="s">
        <v>24</v>
      </c>
      <c r="N437">
        <v>41860</v>
      </c>
      <c r="O437">
        <v>3.32</v>
      </c>
      <c r="P437">
        <v>5.18</v>
      </c>
      <c r="Q437">
        <f t="shared" si="34"/>
        <v>1.8599999999999999</v>
      </c>
      <c r="R437">
        <v>17</v>
      </c>
      <c r="S437">
        <f t="shared" si="30"/>
        <v>88.06</v>
      </c>
      <c r="T437">
        <v>0.02</v>
      </c>
      <c r="U437">
        <f t="shared" si="31"/>
        <v>1.7612000000000001</v>
      </c>
      <c r="V437">
        <f t="shared" si="32"/>
        <v>86.2988</v>
      </c>
      <c r="W437">
        <v>2.04</v>
      </c>
      <c r="X437" s="4">
        <f t="shared" si="33"/>
        <v>88.338800000000006</v>
      </c>
    </row>
    <row r="438" spans="1:24" ht="16.5" x14ac:dyDescent="0.3">
      <c r="A438" s="24" t="s">
        <v>1292</v>
      </c>
      <c r="B438" s="25">
        <v>41862</v>
      </c>
      <c r="C438" s="26" t="s">
        <v>721</v>
      </c>
      <c r="D438" s="26" t="s">
        <v>284</v>
      </c>
      <c r="E438" s="26" t="s">
        <v>33</v>
      </c>
      <c r="F438" s="26" t="s">
        <v>34</v>
      </c>
      <c r="G438" s="26" t="s">
        <v>47</v>
      </c>
      <c r="H438" s="26" t="s">
        <v>99</v>
      </c>
      <c r="I438" s="26" t="s">
        <v>63</v>
      </c>
      <c r="J438" s="26" t="s">
        <v>152</v>
      </c>
      <c r="K438" s="26" t="s">
        <v>29</v>
      </c>
      <c r="L438" s="26" t="s">
        <v>30</v>
      </c>
      <c r="M438" s="26" t="s">
        <v>24</v>
      </c>
      <c r="N438" s="25">
        <v>41863</v>
      </c>
      <c r="O438" s="27">
        <v>0.24</v>
      </c>
      <c r="P438" s="27">
        <v>1.26</v>
      </c>
      <c r="Q438" s="27">
        <f t="shared" si="34"/>
        <v>1.02</v>
      </c>
      <c r="R438" s="28">
        <v>2</v>
      </c>
      <c r="S438" s="27">
        <f t="shared" si="30"/>
        <v>2.52</v>
      </c>
      <c r="T438" s="29">
        <v>0.06</v>
      </c>
      <c r="U438" s="30">
        <f t="shared" si="31"/>
        <v>0.1512</v>
      </c>
      <c r="V438" s="30">
        <f t="shared" si="32"/>
        <v>2.3688000000000002</v>
      </c>
      <c r="W438" s="27">
        <v>0.7</v>
      </c>
      <c r="X438" s="4">
        <f t="shared" si="33"/>
        <v>3.0688000000000004</v>
      </c>
    </row>
    <row r="439" spans="1:24" ht="16.5" x14ac:dyDescent="0.3">
      <c r="A439" t="s">
        <v>1293</v>
      </c>
      <c r="B439">
        <v>41862</v>
      </c>
      <c r="C439" t="s">
        <v>722</v>
      </c>
      <c r="D439" t="s">
        <v>66</v>
      </c>
      <c r="E439" t="s">
        <v>16</v>
      </c>
      <c r="F439" t="s">
        <v>17</v>
      </c>
      <c r="G439" t="s">
        <v>39</v>
      </c>
      <c r="H439" t="s">
        <v>19</v>
      </c>
      <c r="I439" t="s">
        <v>63</v>
      </c>
      <c r="J439" t="s">
        <v>363</v>
      </c>
      <c r="K439" t="s">
        <v>29</v>
      </c>
      <c r="L439" t="s">
        <v>30</v>
      </c>
      <c r="M439" t="s">
        <v>24</v>
      </c>
      <c r="N439">
        <v>41865</v>
      </c>
      <c r="O439">
        <v>21.56</v>
      </c>
      <c r="P439">
        <v>36.549999999999997</v>
      </c>
      <c r="Q439">
        <f t="shared" si="34"/>
        <v>14.989999999999998</v>
      </c>
      <c r="R439">
        <v>24</v>
      </c>
      <c r="S439">
        <f t="shared" si="30"/>
        <v>877.19999999999993</v>
      </c>
      <c r="T439">
        <v>7.0000000000000007E-2</v>
      </c>
      <c r="U439">
        <f t="shared" si="31"/>
        <v>61.404000000000003</v>
      </c>
      <c r="V439">
        <f t="shared" si="32"/>
        <v>815.79599999999994</v>
      </c>
      <c r="W439">
        <v>13.89</v>
      </c>
      <c r="X439" s="4">
        <f t="shared" si="33"/>
        <v>829.68599999999992</v>
      </c>
    </row>
    <row r="440" spans="1:24" ht="16.5" x14ac:dyDescent="0.3">
      <c r="A440" s="24" t="s">
        <v>1294</v>
      </c>
      <c r="B440" s="25">
        <v>41862</v>
      </c>
      <c r="C440" s="26" t="s">
        <v>723</v>
      </c>
      <c r="D440" s="26" t="s">
        <v>66</v>
      </c>
      <c r="E440" s="26" t="s">
        <v>16</v>
      </c>
      <c r="F440" s="26" t="s">
        <v>17</v>
      </c>
      <c r="G440" s="26" t="s">
        <v>47</v>
      </c>
      <c r="H440" s="26" t="s">
        <v>19</v>
      </c>
      <c r="I440" s="26" t="s">
        <v>27</v>
      </c>
      <c r="J440" s="26" t="s">
        <v>50</v>
      </c>
      <c r="K440" s="26" t="s">
        <v>29</v>
      </c>
      <c r="L440" s="26" t="s">
        <v>30</v>
      </c>
      <c r="M440" s="26" t="s">
        <v>24</v>
      </c>
      <c r="N440" s="25">
        <v>41864</v>
      </c>
      <c r="O440" s="27">
        <v>3.75</v>
      </c>
      <c r="P440" s="27">
        <v>7.08</v>
      </c>
      <c r="Q440" s="27">
        <f t="shared" si="34"/>
        <v>3.33</v>
      </c>
      <c r="R440" s="28">
        <v>47</v>
      </c>
      <c r="S440" s="27">
        <f t="shared" si="30"/>
        <v>332.76</v>
      </c>
      <c r="T440" s="29">
        <v>0.1</v>
      </c>
      <c r="U440" s="30">
        <f t="shared" si="31"/>
        <v>33.276000000000003</v>
      </c>
      <c r="V440" s="30">
        <f t="shared" si="32"/>
        <v>299.48399999999998</v>
      </c>
      <c r="W440" s="27">
        <v>2.35</v>
      </c>
      <c r="X440" s="4">
        <f t="shared" si="33"/>
        <v>301.834</v>
      </c>
    </row>
    <row r="441" spans="1:24" ht="16.5" x14ac:dyDescent="0.3">
      <c r="A441" t="s">
        <v>1295</v>
      </c>
      <c r="B441">
        <v>41862</v>
      </c>
      <c r="C441" t="s">
        <v>724</v>
      </c>
      <c r="D441" t="s">
        <v>249</v>
      </c>
      <c r="E441" t="s">
        <v>16</v>
      </c>
      <c r="F441" t="s">
        <v>17</v>
      </c>
      <c r="G441" t="s">
        <v>26</v>
      </c>
      <c r="H441" t="s">
        <v>89</v>
      </c>
      <c r="I441" t="s">
        <v>41</v>
      </c>
      <c r="J441" t="s">
        <v>332</v>
      </c>
      <c r="K441" t="s">
        <v>29</v>
      </c>
      <c r="L441" t="s">
        <v>30</v>
      </c>
      <c r="M441" t="s">
        <v>86</v>
      </c>
      <c r="N441">
        <v>41864</v>
      </c>
      <c r="O441">
        <v>2.9</v>
      </c>
      <c r="P441">
        <v>4.76</v>
      </c>
      <c r="Q441">
        <f t="shared" si="34"/>
        <v>1.8599999999999999</v>
      </c>
      <c r="R441">
        <v>11</v>
      </c>
      <c r="S441">
        <f t="shared" si="30"/>
        <v>52.36</v>
      </c>
      <c r="T441">
        <v>0.08</v>
      </c>
      <c r="U441">
        <f t="shared" si="31"/>
        <v>4.1887999999999996</v>
      </c>
      <c r="V441">
        <f t="shared" si="32"/>
        <v>48.171199999999999</v>
      </c>
      <c r="W441">
        <v>0.88</v>
      </c>
      <c r="X441" s="4">
        <f t="shared" si="33"/>
        <v>49.051200000000001</v>
      </c>
    </row>
    <row r="442" spans="1:24" ht="16.5" x14ac:dyDescent="0.3">
      <c r="A442" s="24" t="s">
        <v>1296</v>
      </c>
      <c r="B442" s="25">
        <v>41863</v>
      </c>
      <c r="C442" s="26" t="s">
        <v>157</v>
      </c>
      <c r="D442" s="26" t="s">
        <v>158</v>
      </c>
      <c r="E442" s="26" t="s">
        <v>33</v>
      </c>
      <c r="F442" s="26" t="s">
        <v>34</v>
      </c>
      <c r="G442" s="26" t="s">
        <v>18</v>
      </c>
      <c r="H442" s="26" t="s">
        <v>48</v>
      </c>
      <c r="I442" s="26" t="s">
        <v>20</v>
      </c>
      <c r="J442" s="26" t="s">
        <v>21</v>
      </c>
      <c r="K442" s="26" t="s">
        <v>22</v>
      </c>
      <c r="L442" s="26" t="s">
        <v>23</v>
      </c>
      <c r="M442" s="26" t="s">
        <v>24</v>
      </c>
      <c r="N442" s="25">
        <v>41870</v>
      </c>
      <c r="O442" s="27">
        <v>6.39</v>
      </c>
      <c r="P442" s="27">
        <v>19.98</v>
      </c>
      <c r="Q442" s="27">
        <f t="shared" si="34"/>
        <v>13.59</v>
      </c>
      <c r="R442" s="28">
        <v>5</v>
      </c>
      <c r="S442" s="27">
        <f t="shared" si="30"/>
        <v>99.9</v>
      </c>
      <c r="T442" s="29">
        <v>0.09</v>
      </c>
      <c r="U442" s="30">
        <f t="shared" si="31"/>
        <v>8.9909999999999997</v>
      </c>
      <c r="V442" s="30">
        <f t="shared" si="32"/>
        <v>90.909000000000006</v>
      </c>
      <c r="W442" s="27">
        <v>4</v>
      </c>
      <c r="X442" s="4">
        <f t="shared" si="33"/>
        <v>94.909000000000006</v>
      </c>
    </row>
    <row r="443" spans="1:24" ht="16.5" x14ac:dyDescent="0.3">
      <c r="A443" t="s">
        <v>1297</v>
      </c>
      <c r="B443">
        <v>41873</v>
      </c>
      <c r="C443" t="s">
        <v>148</v>
      </c>
      <c r="D443" t="s">
        <v>149</v>
      </c>
      <c r="E443" t="s">
        <v>33</v>
      </c>
      <c r="F443" t="s">
        <v>34</v>
      </c>
      <c r="G443" t="s">
        <v>18</v>
      </c>
      <c r="H443" t="s">
        <v>150</v>
      </c>
      <c r="I443" t="s">
        <v>49</v>
      </c>
      <c r="J443" t="s">
        <v>306</v>
      </c>
      <c r="K443" t="s">
        <v>29</v>
      </c>
      <c r="L443" t="s">
        <v>23</v>
      </c>
      <c r="M443" t="s">
        <v>24</v>
      </c>
      <c r="N443">
        <v>41874</v>
      </c>
      <c r="O443">
        <v>4.03</v>
      </c>
      <c r="P443">
        <v>9.3800000000000008</v>
      </c>
      <c r="Q443">
        <f t="shared" si="34"/>
        <v>5.3500000000000005</v>
      </c>
      <c r="R443">
        <v>17</v>
      </c>
      <c r="S443">
        <f t="shared" si="30"/>
        <v>159.46</v>
      </c>
      <c r="T443">
        <v>0.09</v>
      </c>
      <c r="U443">
        <f t="shared" si="31"/>
        <v>14.3514</v>
      </c>
      <c r="V443">
        <f t="shared" si="32"/>
        <v>145.1086</v>
      </c>
      <c r="W443">
        <v>7.28</v>
      </c>
      <c r="X443" s="4">
        <f t="shared" si="33"/>
        <v>152.3886</v>
      </c>
    </row>
    <row r="444" spans="1:24" ht="16.5" x14ac:dyDescent="0.3">
      <c r="A444" s="24" t="s">
        <v>1298</v>
      </c>
      <c r="B444" s="25">
        <v>41876</v>
      </c>
      <c r="C444" s="26" t="s">
        <v>402</v>
      </c>
      <c r="D444" s="26" t="s">
        <v>66</v>
      </c>
      <c r="E444" s="26" t="s">
        <v>16</v>
      </c>
      <c r="F444" s="26" t="s">
        <v>17</v>
      </c>
      <c r="G444" s="26" t="s">
        <v>47</v>
      </c>
      <c r="H444" s="26" t="s">
        <v>19</v>
      </c>
      <c r="I444" s="26" t="s">
        <v>41</v>
      </c>
      <c r="J444" s="26" t="s">
        <v>146</v>
      </c>
      <c r="K444" s="26" t="s">
        <v>147</v>
      </c>
      <c r="L444" s="26" t="s">
        <v>55</v>
      </c>
      <c r="M444" s="26" t="s">
        <v>24</v>
      </c>
      <c r="N444" s="25">
        <v>41878</v>
      </c>
      <c r="O444" s="27">
        <v>5.5</v>
      </c>
      <c r="P444" s="27">
        <v>12.22</v>
      </c>
      <c r="Q444" s="27">
        <f t="shared" si="34"/>
        <v>6.7200000000000006</v>
      </c>
      <c r="R444" s="28">
        <v>37</v>
      </c>
      <c r="S444" s="27">
        <f t="shared" si="30"/>
        <v>452.14000000000004</v>
      </c>
      <c r="T444" s="29">
        <v>0.09</v>
      </c>
      <c r="U444" s="30">
        <f t="shared" si="31"/>
        <v>40.692600000000006</v>
      </c>
      <c r="V444" s="30">
        <f t="shared" si="32"/>
        <v>411.44740000000002</v>
      </c>
      <c r="W444" s="27">
        <v>2.85</v>
      </c>
      <c r="X444" s="4">
        <f t="shared" si="33"/>
        <v>414.29740000000004</v>
      </c>
    </row>
    <row r="445" spans="1:24" ht="16.5" x14ac:dyDescent="0.3">
      <c r="A445" t="s">
        <v>1299</v>
      </c>
      <c r="B445">
        <v>41876</v>
      </c>
      <c r="C445" t="s">
        <v>720</v>
      </c>
      <c r="D445" t="s">
        <v>449</v>
      </c>
      <c r="E445" t="s">
        <v>33</v>
      </c>
      <c r="F445" t="s">
        <v>34</v>
      </c>
      <c r="G445" t="s">
        <v>18</v>
      </c>
      <c r="H445" t="s">
        <v>48</v>
      </c>
      <c r="I445" t="s">
        <v>41</v>
      </c>
      <c r="J445" t="s">
        <v>321</v>
      </c>
      <c r="K445" t="s">
        <v>29</v>
      </c>
      <c r="L445" t="s">
        <v>30</v>
      </c>
      <c r="M445" t="s">
        <v>24</v>
      </c>
      <c r="N445">
        <v>41878</v>
      </c>
      <c r="O445">
        <v>11.11</v>
      </c>
      <c r="P445">
        <v>19.84</v>
      </c>
      <c r="Q445">
        <f t="shared" si="34"/>
        <v>8.73</v>
      </c>
      <c r="R445">
        <v>28</v>
      </c>
      <c r="S445">
        <f t="shared" si="30"/>
        <v>555.52</v>
      </c>
      <c r="T445">
        <v>0.06</v>
      </c>
      <c r="U445">
        <f t="shared" si="31"/>
        <v>33.331199999999995</v>
      </c>
      <c r="V445">
        <f t="shared" si="32"/>
        <v>522.18880000000001</v>
      </c>
      <c r="W445">
        <v>4.0999999999999996</v>
      </c>
      <c r="X445" s="4">
        <f t="shared" si="33"/>
        <v>526.28880000000004</v>
      </c>
    </row>
    <row r="446" spans="1:24" ht="16.5" x14ac:dyDescent="0.3">
      <c r="A446" s="24" t="s">
        <v>1300</v>
      </c>
      <c r="B446" s="25">
        <v>41877</v>
      </c>
      <c r="C446" s="26" t="s">
        <v>289</v>
      </c>
      <c r="D446" s="26" t="s">
        <v>158</v>
      </c>
      <c r="E446" s="26" t="s">
        <v>33</v>
      </c>
      <c r="F446" s="26" t="s">
        <v>34</v>
      </c>
      <c r="G446" s="26" t="s">
        <v>47</v>
      </c>
      <c r="H446" s="26" t="s">
        <v>48</v>
      </c>
      <c r="I446" s="26" t="s">
        <v>27</v>
      </c>
      <c r="J446" s="26" t="s">
        <v>125</v>
      </c>
      <c r="K446" s="26" t="s">
        <v>22</v>
      </c>
      <c r="L446" s="26" t="s">
        <v>23</v>
      </c>
      <c r="M446" s="26" t="s">
        <v>24</v>
      </c>
      <c r="N446" s="25">
        <v>41877</v>
      </c>
      <c r="O446" s="27">
        <v>10.07</v>
      </c>
      <c r="P446" s="27">
        <v>15.98</v>
      </c>
      <c r="Q446" s="27">
        <f t="shared" si="34"/>
        <v>5.91</v>
      </c>
      <c r="R446" s="28">
        <v>46</v>
      </c>
      <c r="S446" s="27">
        <f t="shared" si="30"/>
        <v>735.08</v>
      </c>
      <c r="T446" s="29">
        <v>0.02</v>
      </c>
      <c r="U446" s="30">
        <f t="shared" si="31"/>
        <v>14.701600000000001</v>
      </c>
      <c r="V446" s="30">
        <f t="shared" si="32"/>
        <v>720.37840000000006</v>
      </c>
      <c r="W446" s="27">
        <v>4</v>
      </c>
      <c r="X446" s="4">
        <f t="shared" si="33"/>
        <v>724.37840000000006</v>
      </c>
    </row>
    <row r="447" spans="1:24" ht="16.5" x14ac:dyDescent="0.3">
      <c r="A447" t="s">
        <v>1301</v>
      </c>
      <c r="B447">
        <v>41878</v>
      </c>
      <c r="C447" t="s">
        <v>14</v>
      </c>
      <c r="D447" t="s">
        <v>15</v>
      </c>
      <c r="E447" t="s">
        <v>16</v>
      </c>
      <c r="F447" t="s">
        <v>17</v>
      </c>
      <c r="G447" t="s">
        <v>18</v>
      </c>
      <c r="H447" t="s">
        <v>19</v>
      </c>
      <c r="I447" t="s">
        <v>49</v>
      </c>
      <c r="J447" t="s">
        <v>113</v>
      </c>
      <c r="K447" t="s">
        <v>29</v>
      </c>
      <c r="L447" t="s">
        <v>30</v>
      </c>
      <c r="M447" t="s">
        <v>86</v>
      </c>
      <c r="N447">
        <v>41879</v>
      </c>
      <c r="O447">
        <v>1.6</v>
      </c>
      <c r="P447">
        <v>2.62</v>
      </c>
      <c r="Q447">
        <f t="shared" si="34"/>
        <v>1.02</v>
      </c>
      <c r="R447">
        <v>45</v>
      </c>
      <c r="S447">
        <f t="shared" si="30"/>
        <v>117.9</v>
      </c>
      <c r="T447">
        <v>0.01</v>
      </c>
      <c r="U447">
        <f t="shared" si="31"/>
        <v>1.179</v>
      </c>
      <c r="V447">
        <f t="shared" si="32"/>
        <v>116.721</v>
      </c>
      <c r="W447">
        <v>0.8</v>
      </c>
      <c r="X447" s="4">
        <f t="shared" si="33"/>
        <v>117.521</v>
      </c>
    </row>
    <row r="448" spans="1:24" ht="16.5" x14ac:dyDescent="0.3">
      <c r="A448" s="24" t="s">
        <v>1302</v>
      </c>
      <c r="B448" s="25">
        <v>41879</v>
      </c>
      <c r="C448" s="26" t="s">
        <v>380</v>
      </c>
      <c r="D448" s="26" t="s">
        <v>71</v>
      </c>
      <c r="E448" s="26" t="s">
        <v>33</v>
      </c>
      <c r="F448" s="26" t="s">
        <v>34</v>
      </c>
      <c r="G448" s="26" t="s">
        <v>26</v>
      </c>
      <c r="H448" s="26" t="s">
        <v>72</v>
      </c>
      <c r="I448" s="26" t="s">
        <v>20</v>
      </c>
      <c r="J448" s="26" t="s">
        <v>384</v>
      </c>
      <c r="K448" s="26" t="s">
        <v>22</v>
      </c>
      <c r="L448" s="26" t="s">
        <v>23</v>
      </c>
      <c r="M448" s="26" t="s">
        <v>24</v>
      </c>
      <c r="N448" s="25">
        <v>41883</v>
      </c>
      <c r="O448" s="27">
        <v>6.51</v>
      </c>
      <c r="P448" s="27">
        <v>30.98</v>
      </c>
      <c r="Q448" s="27">
        <f t="shared" si="34"/>
        <v>24.47</v>
      </c>
      <c r="R448" s="28">
        <v>37</v>
      </c>
      <c r="S448" s="27">
        <f t="shared" si="30"/>
        <v>1146.26</v>
      </c>
      <c r="T448" s="29">
        <v>0.03</v>
      </c>
      <c r="U448" s="30">
        <f t="shared" si="31"/>
        <v>34.387799999999999</v>
      </c>
      <c r="V448" s="30">
        <f t="shared" si="32"/>
        <v>1111.8722</v>
      </c>
      <c r="W448" s="27">
        <v>6.5</v>
      </c>
      <c r="X448" s="4">
        <f t="shared" si="33"/>
        <v>1118.3722</v>
      </c>
    </row>
    <row r="449" spans="1:24" ht="16.5" x14ac:dyDescent="0.3">
      <c r="A449" t="s">
        <v>1303</v>
      </c>
      <c r="B449">
        <v>41884</v>
      </c>
      <c r="C449" t="s">
        <v>718</v>
      </c>
      <c r="D449" t="s">
        <v>158</v>
      </c>
      <c r="E449" t="s">
        <v>33</v>
      </c>
      <c r="F449" t="s">
        <v>34</v>
      </c>
      <c r="G449" t="s">
        <v>18</v>
      </c>
      <c r="H449" t="s">
        <v>48</v>
      </c>
      <c r="I449" t="s">
        <v>20</v>
      </c>
      <c r="J449" t="s">
        <v>125</v>
      </c>
      <c r="K449" t="s">
        <v>22</v>
      </c>
      <c r="L449" t="s">
        <v>23</v>
      </c>
      <c r="M449" t="s">
        <v>24</v>
      </c>
      <c r="N449">
        <v>41886</v>
      </c>
      <c r="O449">
        <v>10.07</v>
      </c>
      <c r="P449">
        <v>15.98</v>
      </c>
      <c r="Q449">
        <f t="shared" si="34"/>
        <v>5.91</v>
      </c>
      <c r="R449">
        <v>29</v>
      </c>
      <c r="S449">
        <f t="shared" si="30"/>
        <v>463.42</v>
      </c>
      <c r="T449">
        <v>0.04</v>
      </c>
      <c r="U449">
        <f t="shared" si="31"/>
        <v>18.536799999999999</v>
      </c>
      <c r="V449">
        <f t="shared" si="32"/>
        <v>444.88319999999999</v>
      </c>
      <c r="W449">
        <v>4</v>
      </c>
      <c r="X449" s="4">
        <f t="shared" si="33"/>
        <v>448.88319999999999</v>
      </c>
    </row>
    <row r="450" spans="1:24" ht="16.5" x14ac:dyDescent="0.3">
      <c r="A450" s="24" t="s">
        <v>1304</v>
      </c>
      <c r="B450" s="25">
        <v>41885</v>
      </c>
      <c r="C450" s="26" t="s">
        <v>268</v>
      </c>
      <c r="D450" s="26" t="s">
        <v>269</v>
      </c>
      <c r="E450" s="26" t="s">
        <v>33</v>
      </c>
      <c r="F450" s="26" t="s">
        <v>34</v>
      </c>
      <c r="G450" s="26" t="s">
        <v>39</v>
      </c>
      <c r="H450" s="26" t="s">
        <v>99</v>
      </c>
      <c r="I450" s="26" t="s">
        <v>27</v>
      </c>
      <c r="J450" s="26" t="s">
        <v>309</v>
      </c>
      <c r="K450" s="26" t="s">
        <v>29</v>
      </c>
      <c r="L450" s="26" t="s">
        <v>30</v>
      </c>
      <c r="M450" s="26" t="s">
        <v>24</v>
      </c>
      <c r="N450" s="25">
        <v>41887</v>
      </c>
      <c r="O450" s="27">
        <v>1.92</v>
      </c>
      <c r="P450" s="27">
        <v>3.26</v>
      </c>
      <c r="Q450" s="27">
        <f t="shared" si="34"/>
        <v>1.3399999999999999</v>
      </c>
      <c r="R450" s="28">
        <v>31</v>
      </c>
      <c r="S450" s="27">
        <f t="shared" si="30"/>
        <v>101.05999999999999</v>
      </c>
      <c r="T450" s="29">
        <v>0</v>
      </c>
      <c r="U450" s="30">
        <f t="shared" si="31"/>
        <v>0</v>
      </c>
      <c r="V450" s="30">
        <f t="shared" si="32"/>
        <v>101.05999999999999</v>
      </c>
      <c r="W450" s="27">
        <v>1.86</v>
      </c>
      <c r="X450" s="4">
        <f t="shared" si="33"/>
        <v>102.91999999999999</v>
      </c>
    </row>
    <row r="451" spans="1:24" ht="16.5" x14ac:dyDescent="0.3">
      <c r="A451" t="s">
        <v>1305</v>
      </c>
      <c r="B451">
        <v>41885</v>
      </c>
      <c r="C451" t="s">
        <v>61</v>
      </c>
      <c r="D451" t="s">
        <v>62</v>
      </c>
      <c r="E451" t="s">
        <v>33</v>
      </c>
      <c r="F451" t="s">
        <v>34</v>
      </c>
      <c r="G451" t="s">
        <v>47</v>
      </c>
      <c r="H451" t="s">
        <v>40</v>
      </c>
      <c r="I451" t="s">
        <v>20</v>
      </c>
      <c r="J451" t="s">
        <v>457</v>
      </c>
      <c r="K451" t="s">
        <v>29</v>
      </c>
      <c r="L451" t="s">
        <v>30</v>
      </c>
      <c r="M451" t="s">
        <v>24</v>
      </c>
      <c r="N451">
        <v>41892</v>
      </c>
      <c r="O451">
        <v>2.98</v>
      </c>
      <c r="P451">
        <v>5.84</v>
      </c>
      <c r="Q451">
        <f t="shared" si="34"/>
        <v>2.86</v>
      </c>
      <c r="R451">
        <v>22</v>
      </c>
      <c r="S451">
        <f t="shared" si="30"/>
        <v>128.47999999999999</v>
      </c>
      <c r="T451">
        <v>0.1</v>
      </c>
      <c r="U451">
        <f t="shared" si="31"/>
        <v>12.847999999999999</v>
      </c>
      <c r="V451">
        <f t="shared" si="32"/>
        <v>115.63199999999999</v>
      </c>
      <c r="W451">
        <v>0.83</v>
      </c>
      <c r="X451" s="4">
        <f t="shared" si="33"/>
        <v>116.46199999999999</v>
      </c>
    </row>
    <row r="452" spans="1:24" ht="16.5" x14ac:dyDescent="0.3">
      <c r="A452" s="24" t="s">
        <v>1306</v>
      </c>
      <c r="B452" s="25">
        <v>41886</v>
      </c>
      <c r="C452" s="26" t="s">
        <v>717</v>
      </c>
      <c r="D452" s="26" t="s">
        <v>62</v>
      </c>
      <c r="E452" s="26" t="s">
        <v>33</v>
      </c>
      <c r="F452" s="26" t="s">
        <v>34</v>
      </c>
      <c r="G452" s="26" t="s">
        <v>47</v>
      </c>
      <c r="H452" s="26" t="s">
        <v>40</v>
      </c>
      <c r="I452" s="26" t="s">
        <v>49</v>
      </c>
      <c r="J452" s="26" t="s">
        <v>230</v>
      </c>
      <c r="K452" s="26" t="s">
        <v>29</v>
      </c>
      <c r="L452" s="26" t="s">
        <v>55</v>
      </c>
      <c r="M452" s="26" t="s">
        <v>24</v>
      </c>
      <c r="N452" s="25">
        <v>41887</v>
      </c>
      <c r="O452" s="27">
        <v>2.5</v>
      </c>
      <c r="P452" s="27">
        <v>5.68</v>
      </c>
      <c r="Q452" s="27">
        <f t="shared" si="34"/>
        <v>3.1799999999999997</v>
      </c>
      <c r="R452" s="28">
        <v>23</v>
      </c>
      <c r="S452" s="27">
        <f t="shared" si="30"/>
        <v>130.63999999999999</v>
      </c>
      <c r="T452" s="29">
        <v>0.01</v>
      </c>
      <c r="U452" s="30">
        <f t="shared" si="31"/>
        <v>1.3063999999999998</v>
      </c>
      <c r="V452" s="30">
        <f t="shared" si="32"/>
        <v>129.33359999999999</v>
      </c>
      <c r="W452" s="27">
        <v>3.6</v>
      </c>
      <c r="X452" s="4">
        <f t="shared" si="33"/>
        <v>132.93359999999998</v>
      </c>
    </row>
    <row r="453" spans="1:24" ht="16.5" x14ac:dyDescent="0.3">
      <c r="A453" t="s">
        <v>1307</v>
      </c>
      <c r="B453">
        <v>41892</v>
      </c>
      <c r="C453" t="s">
        <v>716</v>
      </c>
      <c r="D453" t="s">
        <v>62</v>
      </c>
      <c r="E453" t="s">
        <v>33</v>
      </c>
      <c r="F453" t="s">
        <v>34</v>
      </c>
      <c r="G453" t="s">
        <v>47</v>
      </c>
      <c r="H453" t="s">
        <v>40</v>
      </c>
      <c r="I453" t="s">
        <v>49</v>
      </c>
      <c r="J453" t="s">
        <v>581</v>
      </c>
      <c r="K453" t="s">
        <v>147</v>
      </c>
      <c r="L453" t="s">
        <v>55</v>
      </c>
      <c r="M453" t="s">
        <v>24</v>
      </c>
      <c r="N453">
        <v>41894</v>
      </c>
      <c r="O453">
        <v>11.38</v>
      </c>
      <c r="P453">
        <v>18.649999999999999</v>
      </c>
      <c r="Q453">
        <f t="shared" si="34"/>
        <v>7.2699999999999978</v>
      </c>
      <c r="R453">
        <v>7</v>
      </c>
      <c r="S453">
        <f t="shared" ref="S453:S516" si="35">P453*R453</f>
        <v>130.54999999999998</v>
      </c>
      <c r="T453">
        <v>0.01</v>
      </c>
      <c r="U453">
        <f t="shared" ref="U453:U516" si="36">S453*T453</f>
        <v>1.3054999999999999</v>
      </c>
      <c r="V453">
        <f t="shared" ref="V453:V516" si="37">S453-U453</f>
        <v>129.24449999999999</v>
      </c>
      <c r="W453">
        <v>3.77</v>
      </c>
      <c r="X453" s="4">
        <f t="shared" ref="X453:X516" si="38">V453+W453</f>
        <v>133.0145</v>
      </c>
    </row>
    <row r="454" spans="1:24" ht="16.5" x14ac:dyDescent="0.3">
      <c r="A454" s="24" t="s">
        <v>1308</v>
      </c>
      <c r="B454" s="25">
        <v>41893</v>
      </c>
      <c r="C454" s="26" t="s">
        <v>631</v>
      </c>
      <c r="D454" s="26" t="s">
        <v>196</v>
      </c>
      <c r="E454" s="26" t="s">
        <v>16</v>
      </c>
      <c r="F454" s="26" t="s">
        <v>17</v>
      </c>
      <c r="G454" s="26" t="s">
        <v>18</v>
      </c>
      <c r="H454" s="26" t="s">
        <v>89</v>
      </c>
      <c r="I454" s="26" t="s">
        <v>63</v>
      </c>
      <c r="J454" s="26" t="s">
        <v>28</v>
      </c>
      <c r="K454" s="26" t="s">
        <v>29</v>
      </c>
      <c r="L454" s="26" t="s">
        <v>30</v>
      </c>
      <c r="M454" s="26" t="s">
        <v>24</v>
      </c>
      <c r="N454" s="25">
        <v>41895</v>
      </c>
      <c r="O454" s="27">
        <v>0.93</v>
      </c>
      <c r="P454" s="27">
        <v>1.48</v>
      </c>
      <c r="Q454" s="27">
        <f t="shared" ref="Q454:Q517" si="39">P454-O454</f>
        <v>0.54999999999999993</v>
      </c>
      <c r="R454" s="28">
        <v>15</v>
      </c>
      <c r="S454" s="27">
        <f t="shared" si="35"/>
        <v>22.2</v>
      </c>
      <c r="T454" s="29">
        <v>0.03</v>
      </c>
      <c r="U454" s="30">
        <f t="shared" si="36"/>
        <v>0.66599999999999993</v>
      </c>
      <c r="V454" s="30">
        <f t="shared" si="37"/>
        <v>21.533999999999999</v>
      </c>
      <c r="W454" s="27">
        <v>0.7</v>
      </c>
      <c r="X454" s="4">
        <f t="shared" si="38"/>
        <v>22.233999999999998</v>
      </c>
    </row>
    <row r="455" spans="1:24" ht="16.5" x14ac:dyDescent="0.3">
      <c r="A455" t="s">
        <v>1309</v>
      </c>
      <c r="B455">
        <v>41894</v>
      </c>
      <c r="C455" t="s">
        <v>715</v>
      </c>
      <c r="D455" t="s">
        <v>264</v>
      </c>
      <c r="E455" t="s">
        <v>33</v>
      </c>
      <c r="F455" t="s">
        <v>34</v>
      </c>
      <c r="G455" t="s">
        <v>47</v>
      </c>
      <c r="H455" t="s">
        <v>150</v>
      </c>
      <c r="I455" t="s">
        <v>63</v>
      </c>
      <c r="J455" t="s">
        <v>218</v>
      </c>
      <c r="K455" t="s">
        <v>29</v>
      </c>
      <c r="L455" t="s">
        <v>30</v>
      </c>
      <c r="M455" t="s">
        <v>24</v>
      </c>
      <c r="N455">
        <v>41895</v>
      </c>
      <c r="O455">
        <v>1.0900000000000001</v>
      </c>
      <c r="P455">
        <v>1.82</v>
      </c>
      <c r="Q455">
        <f t="shared" si="39"/>
        <v>0.73</v>
      </c>
      <c r="R455">
        <v>36</v>
      </c>
      <c r="S455">
        <f t="shared" si="35"/>
        <v>65.52</v>
      </c>
      <c r="T455">
        <v>0.09</v>
      </c>
      <c r="U455">
        <f t="shared" si="36"/>
        <v>5.8967999999999998</v>
      </c>
      <c r="V455">
        <f t="shared" si="37"/>
        <v>59.623199999999997</v>
      </c>
      <c r="W455">
        <v>1</v>
      </c>
      <c r="X455" s="4">
        <f t="shared" si="38"/>
        <v>60.623199999999997</v>
      </c>
    </row>
    <row r="456" spans="1:24" ht="16.5" x14ac:dyDescent="0.3">
      <c r="A456" s="24" t="s">
        <v>1310</v>
      </c>
      <c r="B456" s="25">
        <v>41894</v>
      </c>
      <c r="C456" s="26" t="s">
        <v>462</v>
      </c>
      <c r="D456" s="26" t="s">
        <v>463</v>
      </c>
      <c r="E456" s="26" t="s">
        <v>33</v>
      </c>
      <c r="F456" s="26" t="s">
        <v>34</v>
      </c>
      <c r="G456" s="26" t="s">
        <v>26</v>
      </c>
      <c r="H456" s="26" t="s">
        <v>76</v>
      </c>
      <c r="I456" s="26" t="s">
        <v>20</v>
      </c>
      <c r="J456" s="26" t="s">
        <v>164</v>
      </c>
      <c r="K456" s="26" t="s">
        <v>29</v>
      </c>
      <c r="L456" s="26" t="s">
        <v>23</v>
      </c>
      <c r="M456" s="26" t="s">
        <v>24</v>
      </c>
      <c r="N456" s="25">
        <v>41901</v>
      </c>
      <c r="O456" s="27">
        <v>14.95</v>
      </c>
      <c r="P456" s="27">
        <v>34.76</v>
      </c>
      <c r="Q456" s="27">
        <f t="shared" si="39"/>
        <v>19.809999999999999</v>
      </c>
      <c r="R456" s="28">
        <v>34</v>
      </c>
      <c r="S456" s="27">
        <f t="shared" si="35"/>
        <v>1181.8399999999999</v>
      </c>
      <c r="T456" s="29">
        <v>0.03</v>
      </c>
      <c r="U456" s="30">
        <f t="shared" si="36"/>
        <v>35.455199999999998</v>
      </c>
      <c r="V456" s="30">
        <f t="shared" si="37"/>
        <v>1146.3847999999998</v>
      </c>
      <c r="W456" s="27">
        <v>8.2200000000000006</v>
      </c>
      <c r="X456" s="4">
        <f t="shared" si="38"/>
        <v>1154.6047999999998</v>
      </c>
    </row>
    <row r="457" spans="1:24" ht="16.5" x14ac:dyDescent="0.3">
      <c r="A457" t="s">
        <v>1311</v>
      </c>
      <c r="B457">
        <v>41895</v>
      </c>
      <c r="C457" t="s">
        <v>305</v>
      </c>
      <c r="D457" t="s">
        <v>135</v>
      </c>
      <c r="E457" t="s">
        <v>33</v>
      </c>
      <c r="F457" t="s">
        <v>34</v>
      </c>
      <c r="G457" t="s">
        <v>39</v>
      </c>
      <c r="H457" t="s">
        <v>48</v>
      </c>
      <c r="I457" t="s">
        <v>20</v>
      </c>
      <c r="J457" t="s">
        <v>328</v>
      </c>
      <c r="K457" t="s">
        <v>29</v>
      </c>
      <c r="L457" t="s">
        <v>23</v>
      </c>
      <c r="M457" t="s">
        <v>24</v>
      </c>
      <c r="N457">
        <v>41899</v>
      </c>
      <c r="O457">
        <v>4.53</v>
      </c>
      <c r="P457">
        <v>7.3</v>
      </c>
      <c r="Q457">
        <f t="shared" si="39"/>
        <v>2.7699999999999996</v>
      </c>
      <c r="R457">
        <v>26</v>
      </c>
      <c r="S457">
        <f t="shared" si="35"/>
        <v>189.79999999999998</v>
      </c>
      <c r="T457">
        <v>0.03</v>
      </c>
      <c r="U457">
        <f t="shared" si="36"/>
        <v>5.6939999999999991</v>
      </c>
      <c r="V457">
        <f t="shared" si="37"/>
        <v>184.10599999999999</v>
      </c>
      <c r="W457">
        <v>7.72</v>
      </c>
      <c r="X457" s="4">
        <f t="shared" si="38"/>
        <v>191.82599999999999</v>
      </c>
    </row>
    <row r="458" spans="1:24" ht="16.5" x14ac:dyDescent="0.3">
      <c r="A458" s="24" t="s">
        <v>1312</v>
      </c>
      <c r="B458" s="25">
        <v>41899</v>
      </c>
      <c r="C458" s="26" t="s">
        <v>101</v>
      </c>
      <c r="D458" s="26" t="s">
        <v>102</v>
      </c>
      <c r="E458" s="26" t="s">
        <v>33</v>
      </c>
      <c r="F458" s="26" t="s">
        <v>34</v>
      </c>
      <c r="G458" s="26" t="s">
        <v>47</v>
      </c>
      <c r="H458" s="26" t="s">
        <v>53</v>
      </c>
      <c r="I458" s="26" t="s">
        <v>63</v>
      </c>
      <c r="J458" s="26" t="s">
        <v>100</v>
      </c>
      <c r="K458" s="26" t="s">
        <v>29</v>
      </c>
      <c r="L458" s="26" t="s">
        <v>23</v>
      </c>
      <c r="M458" s="26" t="s">
        <v>24</v>
      </c>
      <c r="N458" s="25">
        <v>41900</v>
      </c>
      <c r="O458" s="27">
        <v>2.2599999999999998</v>
      </c>
      <c r="P458" s="27">
        <v>3.58</v>
      </c>
      <c r="Q458" s="27">
        <f t="shared" si="39"/>
        <v>1.3200000000000003</v>
      </c>
      <c r="R458" s="28">
        <v>19</v>
      </c>
      <c r="S458" s="27">
        <f t="shared" si="35"/>
        <v>68.02</v>
      </c>
      <c r="T458" s="29">
        <v>0</v>
      </c>
      <c r="U458" s="30">
        <f t="shared" si="36"/>
        <v>0</v>
      </c>
      <c r="V458" s="30">
        <f t="shared" si="37"/>
        <v>68.02</v>
      </c>
      <c r="W458" s="27">
        <v>5.47</v>
      </c>
      <c r="X458" s="4">
        <f t="shared" si="38"/>
        <v>73.489999999999995</v>
      </c>
    </row>
    <row r="459" spans="1:24" ht="16.5" x14ac:dyDescent="0.3">
      <c r="A459" t="s">
        <v>1313</v>
      </c>
      <c r="B459">
        <v>41905</v>
      </c>
      <c r="C459" t="s">
        <v>601</v>
      </c>
      <c r="D459" t="s">
        <v>274</v>
      </c>
      <c r="E459" t="s">
        <v>16</v>
      </c>
      <c r="F459" t="s">
        <v>17</v>
      </c>
      <c r="G459" t="s">
        <v>47</v>
      </c>
      <c r="H459" t="s">
        <v>19</v>
      </c>
      <c r="I459" t="s">
        <v>41</v>
      </c>
      <c r="J459" t="s">
        <v>489</v>
      </c>
      <c r="K459" t="s">
        <v>29</v>
      </c>
      <c r="L459" t="s">
        <v>30</v>
      </c>
      <c r="M459" t="s">
        <v>86</v>
      </c>
      <c r="N459">
        <v>41907</v>
      </c>
      <c r="O459">
        <v>4.37</v>
      </c>
      <c r="P459">
        <v>9.11</v>
      </c>
      <c r="Q459">
        <f t="shared" si="39"/>
        <v>4.7399999999999993</v>
      </c>
      <c r="R459">
        <v>48</v>
      </c>
      <c r="S459">
        <f t="shared" si="35"/>
        <v>437.28</v>
      </c>
      <c r="T459">
        <v>0.06</v>
      </c>
      <c r="U459">
        <f t="shared" si="36"/>
        <v>26.236799999999999</v>
      </c>
      <c r="V459">
        <f t="shared" si="37"/>
        <v>411.04319999999996</v>
      </c>
      <c r="W459">
        <v>2.25</v>
      </c>
      <c r="X459" s="4">
        <f t="shared" si="38"/>
        <v>413.29319999999996</v>
      </c>
    </row>
    <row r="460" spans="1:24" ht="16.5" x14ac:dyDescent="0.3">
      <c r="A460" s="24" t="s">
        <v>1314</v>
      </c>
      <c r="B460" s="25">
        <v>41909</v>
      </c>
      <c r="C460" s="26" t="s">
        <v>45</v>
      </c>
      <c r="D460" s="26" t="s">
        <v>46</v>
      </c>
      <c r="E460" s="26" t="s">
        <v>33</v>
      </c>
      <c r="F460" s="26" t="s">
        <v>34</v>
      </c>
      <c r="G460" s="26" t="s">
        <v>47</v>
      </c>
      <c r="H460" s="26" t="s">
        <v>48</v>
      </c>
      <c r="I460" s="26" t="s">
        <v>20</v>
      </c>
      <c r="J460" s="26" t="s">
        <v>136</v>
      </c>
      <c r="K460" s="26" t="s">
        <v>29</v>
      </c>
      <c r="L460" s="26" t="s">
        <v>55</v>
      </c>
      <c r="M460" s="26" t="s">
        <v>24</v>
      </c>
      <c r="N460" s="25">
        <v>41914</v>
      </c>
      <c r="O460" s="27">
        <v>0.94</v>
      </c>
      <c r="P460" s="27">
        <v>2.08</v>
      </c>
      <c r="Q460" s="27">
        <f t="shared" si="39"/>
        <v>1.1400000000000001</v>
      </c>
      <c r="R460" s="28">
        <v>36</v>
      </c>
      <c r="S460" s="27">
        <f t="shared" si="35"/>
        <v>74.88</v>
      </c>
      <c r="T460" s="29">
        <v>0.01</v>
      </c>
      <c r="U460" s="30">
        <f t="shared" si="36"/>
        <v>0.74880000000000002</v>
      </c>
      <c r="V460" s="30">
        <f t="shared" si="37"/>
        <v>74.131199999999993</v>
      </c>
      <c r="W460" s="27">
        <v>2.56</v>
      </c>
      <c r="X460" s="4">
        <f t="shared" si="38"/>
        <v>76.691199999999995</v>
      </c>
    </row>
    <row r="461" spans="1:24" ht="16.5" x14ac:dyDescent="0.3">
      <c r="A461" t="s">
        <v>1315</v>
      </c>
      <c r="B461">
        <v>41910</v>
      </c>
      <c r="C461" t="s">
        <v>714</v>
      </c>
      <c r="D461" t="s">
        <v>236</v>
      </c>
      <c r="E461" t="s">
        <v>33</v>
      </c>
      <c r="F461" t="s">
        <v>34</v>
      </c>
      <c r="G461" t="s">
        <v>47</v>
      </c>
      <c r="H461" t="s">
        <v>93</v>
      </c>
      <c r="I461" t="s">
        <v>41</v>
      </c>
      <c r="J461" t="s">
        <v>530</v>
      </c>
      <c r="K461" t="s">
        <v>29</v>
      </c>
      <c r="L461" t="s">
        <v>30</v>
      </c>
      <c r="M461" t="s">
        <v>24</v>
      </c>
      <c r="N461">
        <v>41911</v>
      </c>
      <c r="O461">
        <v>1.53</v>
      </c>
      <c r="P461">
        <v>2.4700000000000002</v>
      </c>
      <c r="Q461">
        <f t="shared" si="39"/>
        <v>0.94000000000000017</v>
      </c>
      <c r="R461">
        <v>49</v>
      </c>
      <c r="S461">
        <f t="shared" si="35"/>
        <v>121.03000000000002</v>
      </c>
      <c r="T461">
        <v>0.03</v>
      </c>
      <c r="U461">
        <f t="shared" si="36"/>
        <v>3.6309000000000005</v>
      </c>
      <c r="V461">
        <f t="shared" si="37"/>
        <v>117.39910000000002</v>
      </c>
      <c r="W461">
        <v>1.02</v>
      </c>
      <c r="X461" s="4">
        <f t="shared" si="38"/>
        <v>118.41910000000001</v>
      </c>
    </row>
    <row r="462" spans="1:24" ht="16.5" x14ac:dyDescent="0.3">
      <c r="A462" s="24" t="s">
        <v>1316</v>
      </c>
      <c r="B462" s="25">
        <v>41910</v>
      </c>
      <c r="C462" s="26" t="s">
        <v>300</v>
      </c>
      <c r="D462" s="26" t="s">
        <v>112</v>
      </c>
      <c r="E462" s="26" t="s">
        <v>33</v>
      </c>
      <c r="F462" s="26" t="s">
        <v>34</v>
      </c>
      <c r="G462" s="26" t="s">
        <v>18</v>
      </c>
      <c r="H462" s="26" t="s">
        <v>48</v>
      </c>
      <c r="I462" s="26" t="s">
        <v>41</v>
      </c>
      <c r="J462" s="26" t="s">
        <v>486</v>
      </c>
      <c r="K462" s="26" t="s">
        <v>29</v>
      </c>
      <c r="L462" s="26" t="s">
        <v>30</v>
      </c>
      <c r="M462" s="26" t="s">
        <v>24</v>
      </c>
      <c r="N462" s="25">
        <v>41911</v>
      </c>
      <c r="O462" s="27">
        <v>3.47</v>
      </c>
      <c r="P462" s="27">
        <v>6.68</v>
      </c>
      <c r="Q462" s="27">
        <f t="shared" si="39"/>
        <v>3.2099999999999995</v>
      </c>
      <c r="R462" s="28">
        <v>16</v>
      </c>
      <c r="S462" s="27">
        <f t="shared" si="35"/>
        <v>106.88</v>
      </c>
      <c r="T462" s="29">
        <v>0.1</v>
      </c>
      <c r="U462" s="30">
        <f t="shared" si="36"/>
        <v>10.688000000000001</v>
      </c>
      <c r="V462" s="30">
        <f t="shared" si="37"/>
        <v>96.191999999999993</v>
      </c>
      <c r="W462" s="27">
        <v>1.5</v>
      </c>
      <c r="X462" s="4">
        <f t="shared" si="38"/>
        <v>97.691999999999993</v>
      </c>
    </row>
    <row r="463" spans="1:24" ht="16.5" x14ac:dyDescent="0.3">
      <c r="A463" t="s">
        <v>1317</v>
      </c>
      <c r="B463">
        <v>41911</v>
      </c>
      <c r="C463" t="s">
        <v>140</v>
      </c>
      <c r="D463" t="s">
        <v>135</v>
      </c>
      <c r="E463" t="s">
        <v>33</v>
      </c>
      <c r="F463" t="s">
        <v>34</v>
      </c>
      <c r="G463" t="s">
        <v>39</v>
      </c>
      <c r="H463" t="s">
        <v>48</v>
      </c>
      <c r="I463" t="s">
        <v>20</v>
      </c>
      <c r="J463" t="s">
        <v>94</v>
      </c>
      <c r="K463" t="s">
        <v>29</v>
      </c>
      <c r="L463" t="s">
        <v>30</v>
      </c>
      <c r="M463" t="s">
        <v>24</v>
      </c>
      <c r="N463">
        <v>41911</v>
      </c>
      <c r="O463">
        <v>0.71</v>
      </c>
      <c r="P463">
        <v>1.1399999999999999</v>
      </c>
      <c r="Q463">
        <f t="shared" si="39"/>
        <v>0.42999999999999994</v>
      </c>
      <c r="R463">
        <v>8</v>
      </c>
      <c r="S463">
        <f t="shared" si="35"/>
        <v>9.1199999999999992</v>
      </c>
      <c r="T463">
        <v>0</v>
      </c>
      <c r="U463">
        <f t="shared" si="36"/>
        <v>0</v>
      </c>
      <c r="V463">
        <f t="shared" si="37"/>
        <v>9.1199999999999992</v>
      </c>
      <c r="W463">
        <v>0.7</v>
      </c>
      <c r="X463" s="4">
        <f t="shared" si="38"/>
        <v>9.8199999999999985</v>
      </c>
    </row>
    <row r="464" spans="1:24" ht="16.5" x14ac:dyDescent="0.3">
      <c r="A464" s="24" t="s">
        <v>1318</v>
      </c>
      <c r="B464" s="25">
        <v>41913</v>
      </c>
      <c r="C464" s="26" t="s">
        <v>248</v>
      </c>
      <c r="D464" s="26" t="s">
        <v>249</v>
      </c>
      <c r="E464" s="26" t="s">
        <v>16</v>
      </c>
      <c r="F464" s="26" t="s">
        <v>17</v>
      </c>
      <c r="G464" s="26" t="s">
        <v>18</v>
      </c>
      <c r="H464" s="26" t="s">
        <v>89</v>
      </c>
      <c r="I464" s="26" t="s">
        <v>41</v>
      </c>
      <c r="J464" s="26" t="s">
        <v>114</v>
      </c>
      <c r="K464" s="26" t="s">
        <v>22</v>
      </c>
      <c r="L464" s="26" t="s">
        <v>23</v>
      </c>
      <c r="M464" s="26" t="s">
        <v>24</v>
      </c>
      <c r="N464" s="25">
        <v>41915</v>
      </c>
      <c r="O464" s="27">
        <v>39.64</v>
      </c>
      <c r="P464" s="27">
        <v>152.47999999999999</v>
      </c>
      <c r="Q464" s="27">
        <f t="shared" si="39"/>
        <v>112.83999999999999</v>
      </c>
      <c r="R464" s="28">
        <v>48</v>
      </c>
      <c r="S464" s="27">
        <f t="shared" si="35"/>
        <v>7319.0399999999991</v>
      </c>
      <c r="T464" s="29">
        <v>0.04</v>
      </c>
      <c r="U464" s="30">
        <f t="shared" si="36"/>
        <v>292.76159999999999</v>
      </c>
      <c r="V464" s="30">
        <f t="shared" si="37"/>
        <v>7026.2783999999992</v>
      </c>
      <c r="W464" s="27">
        <v>6.5</v>
      </c>
      <c r="X464" s="4">
        <f t="shared" si="38"/>
        <v>7032.7783999999992</v>
      </c>
    </row>
    <row r="465" spans="1:24" ht="16.5" x14ac:dyDescent="0.3">
      <c r="A465" t="s">
        <v>1319</v>
      </c>
      <c r="B465">
        <v>41913</v>
      </c>
      <c r="C465" t="s">
        <v>701</v>
      </c>
      <c r="D465" t="s">
        <v>182</v>
      </c>
      <c r="E465" t="s">
        <v>33</v>
      </c>
      <c r="F465" t="s">
        <v>34</v>
      </c>
      <c r="G465" t="s">
        <v>47</v>
      </c>
      <c r="H465" t="s">
        <v>150</v>
      </c>
      <c r="I465" t="s">
        <v>49</v>
      </c>
      <c r="J465" t="s">
        <v>321</v>
      </c>
      <c r="K465" t="s">
        <v>29</v>
      </c>
      <c r="L465" t="s">
        <v>30</v>
      </c>
      <c r="M465" t="s">
        <v>86</v>
      </c>
      <c r="N465">
        <v>41914</v>
      </c>
      <c r="O465">
        <v>11.11</v>
      </c>
      <c r="P465">
        <v>19.84</v>
      </c>
      <c r="Q465">
        <f t="shared" si="39"/>
        <v>8.73</v>
      </c>
      <c r="R465">
        <v>15</v>
      </c>
      <c r="S465">
        <f t="shared" si="35"/>
        <v>297.60000000000002</v>
      </c>
      <c r="T465">
        <v>0</v>
      </c>
      <c r="U465">
        <f t="shared" si="36"/>
        <v>0</v>
      </c>
      <c r="V465">
        <f t="shared" si="37"/>
        <v>297.60000000000002</v>
      </c>
      <c r="W465">
        <v>4.0999999999999996</v>
      </c>
      <c r="X465" s="4">
        <f t="shared" si="38"/>
        <v>301.70000000000005</v>
      </c>
    </row>
    <row r="466" spans="1:24" ht="16.5" x14ac:dyDescent="0.3">
      <c r="A466" s="24" t="s">
        <v>1320</v>
      </c>
      <c r="B466" s="25">
        <v>41914</v>
      </c>
      <c r="C466" s="26" t="s">
        <v>567</v>
      </c>
      <c r="D466" s="26" t="s">
        <v>124</v>
      </c>
      <c r="E466" s="26" t="s">
        <v>33</v>
      </c>
      <c r="F466" s="26" t="s">
        <v>34</v>
      </c>
      <c r="G466" s="26" t="s">
        <v>18</v>
      </c>
      <c r="H466" s="26" t="s">
        <v>93</v>
      </c>
      <c r="I466" s="26" t="s">
        <v>41</v>
      </c>
      <c r="J466" s="26" t="s">
        <v>335</v>
      </c>
      <c r="K466" s="26" t="s">
        <v>29</v>
      </c>
      <c r="L466" s="26" t="s">
        <v>23</v>
      </c>
      <c r="M466" s="26" t="s">
        <v>24</v>
      </c>
      <c r="N466" s="25">
        <v>41916</v>
      </c>
      <c r="O466" s="27">
        <v>2.29</v>
      </c>
      <c r="P466" s="27">
        <v>3.69</v>
      </c>
      <c r="Q466" s="27">
        <f t="shared" si="39"/>
        <v>1.4</v>
      </c>
      <c r="R466" s="28">
        <v>30</v>
      </c>
      <c r="S466" s="27">
        <f t="shared" si="35"/>
        <v>110.7</v>
      </c>
      <c r="T466" s="29">
        <v>0.09</v>
      </c>
      <c r="U466" s="30">
        <f t="shared" si="36"/>
        <v>9.9629999999999992</v>
      </c>
      <c r="V466" s="30">
        <f t="shared" si="37"/>
        <v>100.73700000000001</v>
      </c>
      <c r="W466" s="27">
        <v>0.5</v>
      </c>
      <c r="X466" s="4">
        <f t="shared" si="38"/>
        <v>101.23700000000001</v>
      </c>
    </row>
    <row r="467" spans="1:24" ht="16.5" x14ac:dyDescent="0.3">
      <c r="A467" t="s">
        <v>1321</v>
      </c>
      <c r="B467">
        <v>41914</v>
      </c>
      <c r="C467" t="s">
        <v>695</v>
      </c>
      <c r="D467" t="s">
        <v>267</v>
      </c>
      <c r="E467" t="s">
        <v>33</v>
      </c>
      <c r="F467" t="s">
        <v>34</v>
      </c>
      <c r="G467" t="s">
        <v>47</v>
      </c>
      <c r="H467" t="s">
        <v>40</v>
      </c>
      <c r="I467" t="s">
        <v>41</v>
      </c>
      <c r="J467" t="s">
        <v>287</v>
      </c>
      <c r="K467" t="s">
        <v>29</v>
      </c>
      <c r="L467" t="s">
        <v>23</v>
      </c>
      <c r="M467" t="s">
        <v>24</v>
      </c>
      <c r="N467">
        <v>41916</v>
      </c>
      <c r="O467">
        <v>21.97</v>
      </c>
      <c r="P467">
        <v>35.44</v>
      </c>
      <c r="Q467">
        <f t="shared" si="39"/>
        <v>13.469999999999999</v>
      </c>
      <c r="R467">
        <v>29</v>
      </c>
      <c r="S467">
        <f t="shared" si="35"/>
        <v>1027.76</v>
      </c>
      <c r="T467">
        <v>0.03</v>
      </c>
      <c r="U467">
        <f t="shared" si="36"/>
        <v>30.832799999999999</v>
      </c>
      <c r="V467">
        <f t="shared" si="37"/>
        <v>996.92719999999997</v>
      </c>
      <c r="W467">
        <v>4.92</v>
      </c>
      <c r="X467" s="4">
        <f t="shared" si="38"/>
        <v>1001.8471999999999</v>
      </c>
    </row>
    <row r="468" spans="1:24" ht="16.5" x14ac:dyDescent="0.3">
      <c r="A468" s="24" t="s">
        <v>1322</v>
      </c>
      <c r="B468" s="25">
        <v>41915</v>
      </c>
      <c r="C468" s="26" t="s">
        <v>601</v>
      </c>
      <c r="D468" s="26" t="s">
        <v>274</v>
      </c>
      <c r="E468" s="26" t="s">
        <v>16</v>
      </c>
      <c r="F468" s="26" t="s">
        <v>17</v>
      </c>
      <c r="G468" s="26" t="s">
        <v>47</v>
      </c>
      <c r="H468" s="26" t="s">
        <v>19</v>
      </c>
      <c r="I468" s="26" t="s">
        <v>49</v>
      </c>
      <c r="J468" s="26" t="s">
        <v>94</v>
      </c>
      <c r="K468" s="26" t="s">
        <v>29</v>
      </c>
      <c r="L468" s="26" t="s">
        <v>30</v>
      </c>
      <c r="M468" s="26" t="s">
        <v>24</v>
      </c>
      <c r="N468" s="25">
        <v>41917</v>
      </c>
      <c r="O468" s="27">
        <v>0.71</v>
      </c>
      <c r="P468" s="27">
        <v>1.1399999999999999</v>
      </c>
      <c r="Q468" s="27">
        <f t="shared" si="39"/>
        <v>0.42999999999999994</v>
      </c>
      <c r="R468" s="28">
        <v>4</v>
      </c>
      <c r="S468" s="27">
        <f t="shared" si="35"/>
        <v>4.5599999999999996</v>
      </c>
      <c r="T468" s="29">
        <v>0</v>
      </c>
      <c r="U468" s="30">
        <f t="shared" si="36"/>
        <v>0</v>
      </c>
      <c r="V468" s="30">
        <f t="shared" si="37"/>
        <v>4.5599999999999996</v>
      </c>
      <c r="W468" s="27">
        <v>0.7</v>
      </c>
      <c r="X468" s="4">
        <f t="shared" si="38"/>
        <v>5.26</v>
      </c>
    </row>
    <row r="469" spans="1:24" ht="16.5" x14ac:dyDescent="0.3">
      <c r="A469" t="s">
        <v>1323</v>
      </c>
      <c r="B469">
        <v>41916</v>
      </c>
      <c r="C469" t="s">
        <v>713</v>
      </c>
      <c r="D469" t="s">
        <v>182</v>
      </c>
      <c r="E469" t="s">
        <v>33</v>
      </c>
      <c r="F469" t="s">
        <v>34</v>
      </c>
      <c r="G469" t="s">
        <v>26</v>
      </c>
      <c r="H469" t="s">
        <v>150</v>
      </c>
      <c r="I469" t="s">
        <v>20</v>
      </c>
      <c r="J469" t="s">
        <v>583</v>
      </c>
      <c r="K469" t="s">
        <v>29</v>
      </c>
      <c r="L469" t="s">
        <v>23</v>
      </c>
      <c r="M469" t="s">
        <v>86</v>
      </c>
      <c r="N469">
        <v>41923</v>
      </c>
      <c r="O469">
        <v>2.74</v>
      </c>
      <c r="P469">
        <v>4.49</v>
      </c>
      <c r="Q469">
        <f t="shared" si="39"/>
        <v>1.75</v>
      </c>
      <c r="R469">
        <v>44</v>
      </c>
      <c r="S469">
        <f t="shared" si="35"/>
        <v>197.56</v>
      </c>
      <c r="T469">
        <v>0.03</v>
      </c>
      <c r="U469">
        <f t="shared" si="36"/>
        <v>5.9268000000000001</v>
      </c>
      <c r="V469">
        <f t="shared" si="37"/>
        <v>191.63319999999999</v>
      </c>
      <c r="W469">
        <v>1.49</v>
      </c>
      <c r="X469" s="4">
        <f t="shared" si="38"/>
        <v>193.1232</v>
      </c>
    </row>
    <row r="470" spans="1:24" ht="16.5" x14ac:dyDescent="0.3">
      <c r="A470" s="24" t="s">
        <v>1324</v>
      </c>
      <c r="B470" s="25">
        <v>41916</v>
      </c>
      <c r="C470" s="26" t="s">
        <v>497</v>
      </c>
      <c r="D470" s="26" t="s">
        <v>449</v>
      </c>
      <c r="E470" s="26" t="s">
        <v>33</v>
      </c>
      <c r="F470" s="26" t="s">
        <v>34</v>
      </c>
      <c r="G470" s="26" t="s">
        <v>18</v>
      </c>
      <c r="H470" s="26" t="s">
        <v>48</v>
      </c>
      <c r="I470" s="26" t="s">
        <v>20</v>
      </c>
      <c r="J470" s="26" t="s">
        <v>212</v>
      </c>
      <c r="K470" s="26" t="s">
        <v>22</v>
      </c>
      <c r="L470" s="26" t="s">
        <v>55</v>
      </c>
      <c r="M470" s="26" t="s">
        <v>24</v>
      </c>
      <c r="N470" s="25">
        <v>41918</v>
      </c>
      <c r="O470" s="27">
        <v>20.18</v>
      </c>
      <c r="P470" s="27">
        <v>35.409999999999997</v>
      </c>
      <c r="Q470" s="27">
        <f t="shared" si="39"/>
        <v>15.229999999999997</v>
      </c>
      <c r="R470" s="28">
        <v>5</v>
      </c>
      <c r="S470" s="27">
        <f t="shared" si="35"/>
        <v>177.04999999999998</v>
      </c>
      <c r="T470" s="29">
        <v>0</v>
      </c>
      <c r="U470" s="30">
        <f t="shared" si="36"/>
        <v>0</v>
      </c>
      <c r="V470" s="30">
        <f t="shared" si="37"/>
        <v>177.04999999999998</v>
      </c>
      <c r="W470" s="27">
        <v>1.99</v>
      </c>
      <c r="X470" s="4">
        <f t="shared" si="38"/>
        <v>179.04</v>
      </c>
    </row>
    <row r="471" spans="1:24" ht="16.5" x14ac:dyDescent="0.3">
      <c r="A471" t="s">
        <v>1325</v>
      </c>
      <c r="B471">
        <v>41918</v>
      </c>
      <c r="C471" t="s">
        <v>712</v>
      </c>
      <c r="D471" t="s">
        <v>252</v>
      </c>
      <c r="E471" t="s">
        <v>16</v>
      </c>
      <c r="F471" t="s">
        <v>17</v>
      </c>
      <c r="G471" t="s">
        <v>26</v>
      </c>
      <c r="H471" t="s">
        <v>89</v>
      </c>
      <c r="I471" t="s">
        <v>63</v>
      </c>
      <c r="J471" t="s">
        <v>177</v>
      </c>
      <c r="K471" t="s">
        <v>29</v>
      </c>
      <c r="L471" t="s">
        <v>23</v>
      </c>
      <c r="M471" t="s">
        <v>24</v>
      </c>
      <c r="N471">
        <v>41919</v>
      </c>
      <c r="O471">
        <v>1.94</v>
      </c>
      <c r="P471">
        <v>3.08</v>
      </c>
      <c r="Q471">
        <f t="shared" si="39"/>
        <v>1.1400000000000001</v>
      </c>
      <c r="R471">
        <v>46</v>
      </c>
      <c r="S471">
        <f t="shared" si="35"/>
        <v>141.68</v>
      </c>
      <c r="T471">
        <v>0.04</v>
      </c>
      <c r="U471">
        <f t="shared" si="36"/>
        <v>5.6672000000000002</v>
      </c>
      <c r="V471">
        <f t="shared" si="37"/>
        <v>136.0128</v>
      </c>
      <c r="W471">
        <v>0.99</v>
      </c>
      <c r="X471" s="4">
        <f t="shared" si="38"/>
        <v>137.00280000000001</v>
      </c>
    </row>
    <row r="472" spans="1:24" ht="16.5" x14ac:dyDescent="0.3">
      <c r="A472" s="24" t="s">
        <v>1326</v>
      </c>
      <c r="B472" s="25">
        <v>41920</v>
      </c>
      <c r="C472" s="26" t="s">
        <v>627</v>
      </c>
      <c r="D472" s="26" t="s">
        <v>371</v>
      </c>
      <c r="E472" s="26" t="s">
        <v>33</v>
      </c>
      <c r="F472" s="26" t="s">
        <v>34</v>
      </c>
      <c r="G472" s="26" t="s">
        <v>47</v>
      </c>
      <c r="H472" s="26" t="s">
        <v>48</v>
      </c>
      <c r="I472" s="26" t="s">
        <v>41</v>
      </c>
      <c r="J472" s="26" t="s">
        <v>146</v>
      </c>
      <c r="K472" s="26" t="s">
        <v>147</v>
      </c>
      <c r="L472" s="26" t="s">
        <v>55</v>
      </c>
      <c r="M472" s="26" t="s">
        <v>24</v>
      </c>
      <c r="N472" s="25">
        <v>41922</v>
      </c>
      <c r="O472" s="27">
        <v>5.5</v>
      </c>
      <c r="P472" s="27">
        <v>12.22</v>
      </c>
      <c r="Q472" s="27">
        <f t="shared" si="39"/>
        <v>6.7200000000000006</v>
      </c>
      <c r="R472" s="28">
        <v>1</v>
      </c>
      <c r="S472" s="27">
        <f t="shared" si="35"/>
        <v>12.22</v>
      </c>
      <c r="T472" s="29">
        <v>0.1</v>
      </c>
      <c r="U472" s="30">
        <f t="shared" si="36"/>
        <v>1.2220000000000002</v>
      </c>
      <c r="V472" s="30">
        <f t="shared" si="37"/>
        <v>10.998000000000001</v>
      </c>
      <c r="W472" s="27">
        <v>2.85</v>
      </c>
      <c r="X472" s="4">
        <f t="shared" si="38"/>
        <v>13.848000000000001</v>
      </c>
    </row>
    <row r="473" spans="1:24" ht="16.5" x14ac:dyDescent="0.3">
      <c r="A473" t="s">
        <v>1327</v>
      </c>
      <c r="B473">
        <v>41921</v>
      </c>
      <c r="C473" t="s">
        <v>711</v>
      </c>
      <c r="D473" t="s">
        <v>57</v>
      </c>
      <c r="E473" t="s">
        <v>33</v>
      </c>
      <c r="F473" t="s">
        <v>34</v>
      </c>
      <c r="G473" t="s">
        <v>26</v>
      </c>
      <c r="H473" t="s">
        <v>53</v>
      </c>
      <c r="I473" t="s">
        <v>41</v>
      </c>
      <c r="J473" t="s">
        <v>141</v>
      </c>
      <c r="K473" t="s">
        <v>29</v>
      </c>
      <c r="L473" t="s">
        <v>55</v>
      </c>
      <c r="M473" t="s">
        <v>24</v>
      </c>
      <c r="N473">
        <v>41921</v>
      </c>
      <c r="O473">
        <v>4.1900000000000004</v>
      </c>
      <c r="P473">
        <v>10.23</v>
      </c>
      <c r="Q473">
        <f t="shared" si="39"/>
        <v>6.04</v>
      </c>
      <c r="R473">
        <v>37</v>
      </c>
      <c r="S473">
        <f t="shared" si="35"/>
        <v>378.51</v>
      </c>
      <c r="T473">
        <v>0.08</v>
      </c>
      <c r="U473">
        <f t="shared" si="36"/>
        <v>30.280799999999999</v>
      </c>
      <c r="V473">
        <f t="shared" si="37"/>
        <v>348.22919999999999</v>
      </c>
      <c r="W473">
        <v>4.68</v>
      </c>
      <c r="X473" s="4">
        <f t="shared" si="38"/>
        <v>352.9092</v>
      </c>
    </row>
    <row r="474" spans="1:24" ht="16.5" x14ac:dyDescent="0.3">
      <c r="A474" s="24" t="s">
        <v>1328</v>
      </c>
      <c r="B474" s="25">
        <v>41922</v>
      </c>
      <c r="C474" s="26" t="s">
        <v>364</v>
      </c>
      <c r="D474" s="26" t="s">
        <v>46</v>
      </c>
      <c r="E474" s="26" t="s">
        <v>33</v>
      </c>
      <c r="F474" s="26" t="s">
        <v>34</v>
      </c>
      <c r="G474" s="26" t="s">
        <v>47</v>
      </c>
      <c r="H474" s="26" t="s">
        <v>48</v>
      </c>
      <c r="I474" s="26" t="s">
        <v>20</v>
      </c>
      <c r="J474" s="26" t="s">
        <v>473</v>
      </c>
      <c r="K474" s="26" t="s">
        <v>29</v>
      </c>
      <c r="L474" s="26" t="s">
        <v>23</v>
      </c>
      <c r="M474" s="26" t="s">
        <v>24</v>
      </c>
      <c r="N474" s="25">
        <v>41929</v>
      </c>
      <c r="O474" s="27">
        <v>1.19</v>
      </c>
      <c r="P474" s="27">
        <v>1.98</v>
      </c>
      <c r="Q474" s="27">
        <f t="shared" si="39"/>
        <v>0.79</v>
      </c>
      <c r="R474" s="28">
        <v>38</v>
      </c>
      <c r="S474" s="27">
        <f t="shared" si="35"/>
        <v>75.239999999999995</v>
      </c>
      <c r="T474" s="29">
        <v>0.05</v>
      </c>
      <c r="U474" s="30">
        <f t="shared" si="36"/>
        <v>3.762</v>
      </c>
      <c r="V474" s="30">
        <f t="shared" si="37"/>
        <v>71.477999999999994</v>
      </c>
      <c r="W474" s="27">
        <v>4.7699999999999996</v>
      </c>
      <c r="X474" s="4">
        <f t="shared" si="38"/>
        <v>76.24799999999999</v>
      </c>
    </row>
    <row r="475" spans="1:24" ht="16.5" x14ac:dyDescent="0.3">
      <c r="A475" t="s">
        <v>1329</v>
      </c>
      <c r="B475">
        <v>41923</v>
      </c>
      <c r="C475" t="s">
        <v>369</v>
      </c>
      <c r="D475" t="s">
        <v>182</v>
      </c>
      <c r="E475" t="s">
        <v>33</v>
      </c>
      <c r="F475" t="s">
        <v>34</v>
      </c>
      <c r="G475" t="s">
        <v>18</v>
      </c>
      <c r="H475" t="s">
        <v>150</v>
      </c>
      <c r="I475" t="s">
        <v>27</v>
      </c>
      <c r="J475" t="s">
        <v>321</v>
      </c>
      <c r="K475" t="s">
        <v>29</v>
      </c>
      <c r="L475" t="s">
        <v>30</v>
      </c>
      <c r="M475" t="s">
        <v>24</v>
      </c>
      <c r="N475">
        <v>41923</v>
      </c>
      <c r="O475">
        <v>11.11</v>
      </c>
      <c r="P475">
        <v>19.84</v>
      </c>
      <c r="Q475">
        <f t="shared" si="39"/>
        <v>8.73</v>
      </c>
      <c r="R475">
        <v>43</v>
      </c>
      <c r="S475">
        <f t="shared" si="35"/>
        <v>853.12</v>
      </c>
      <c r="T475">
        <v>0.03</v>
      </c>
      <c r="U475">
        <f t="shared" si="36"/>
        <v>25.593599999999999</v>
      </c>
      <c r="V475">
        <f t="shared" si="37"/>
        <v>827.52639999999997</v>
      </c>
      <c r="W475">
        <v>4.0999999999999996</v>
      </c>
      <c r="X475" s="4">
        <f t="shared" si="38"/>
        <v>831.62639999999999</v>
      </c>
    </row>
    <row r="476" spans="1:24" ht="16.5" x14ac:dyDescent="0.3">
      <c r="A476" s="24" t="s">
        <v>1330</v>
      </c>
      <c r="B476" s="25">
        <v>41927</v>
      </c>
      <c r="C476" s="26" t="s">
        <v>374</v>
      </c>
      <c r="D476" s="26" t="s">
        <v>179</v>
      </c>
      <c r="E476" s="26" t="s">
        <v>33</v>
      </c>
      <c r="F476" s="26" t="s">
        <v>34</v>
      </c>
      <c r="G476" s="26" t="s">
        <v>18</v>
      </c>
      <c r="H476" s="26" t="s">
        <v>93</v>
      </c>
      <c r="I476" s="26" t="s">
        <v>20</v>
      </c>
      <c r="J476" s="26" t="s">
        <v>128</v>
      </c>
      <c r="K476" s="26" t="s">
        <v>29</v>
      </c>
      <c r="L476" s="26" t="s">
        <v>23</v>
      </c>
      <c r="M476" s="26" t="s">
        <v>86</v>
      </c>
      <c r="N476" s="25">
        <v>41931</v>
      </c>
      <c r="O476" s="27">
        <v>52.07</v>
      </c>
      <c r="P476" s="27">
        <v>83.98</v>
      </c>
      <c r="Q476" s="27">
        <f t="shared" si="39"/>
        <v>31.910000000000004</v>
      </c>
      <c r="R476" s="28">
        <v>34</v>
      </c>
      <c r="S476" s="27">
        <f t="shared" si="35"/>
        <v>2855.32</v>
      </c>
      <c r="T476" s="29">
        <v>0.06</v>
      </c>
      <c r="U476" s="30">
        <f t="shared" si="36"/>
        <v>171.3192</v>
      </c>
      <c r="V476" s="30">
        <f t="shared" si="37"/>
        <v>2684.0008000000003</v>
      </c>
      <c r="W476" s="27">
        <v>5.01</v>
      </c>
      <c r="X476" s="4">
        <f t="shared" si="38"/>
        <v>2689.0108000000005</v>
      </c>
    </row>
    <row r="477" spans="1:24" ht="16.5" x14ac:dyDescent="0.3">
      <c r="A477" t="s">
        <v>1331</v>
      </c>
      <c r="B477">
        <v>41928</v>
      </c>
      <c r="C477" t="s">
        <v>248</v>
      </c>
      <c r="D477" t="s">
        <v>249</v>
      </c>
      <c r="E477" t="s">
        <v>16</v>
      </c>
      <c r="F477" t="s">
        <v>17</v>
      </c>
      <c r="G477" t="s">
        <v>18</v>
      </c>
      <c r="H477" t="s">
        <v>89</v>
      </c>
      <c r="I477" t="s">
        <v>63</v>
      </c>
      <c r="J477" t="s">
        <v>143</v>
      </c>
      <c r="K477" t="s">
        <v>29</v>
      </c>
      <c r="L477" t="s">
        <v>30</v>
      </c>
      <c r="M477" t="s">
        <v>24</v>
      </c>
      <c r="N477">
        <v>41929</v>
      </c>
      <c r="O477">
        <v>2.52</v>
      </c>
      <c r="P477">
        <v>4</v>
      </c>
      <c r="Q477">
        <f t="shared" si="39"/>
        <v>1.48</v>
      </c>
      <c r="R477">
        <v>36</v>
      </c>
      <c r="S477">
        <f t="shared" si="35"/>
        <v>144</v>
      </c>
      <c r="T477">
        <v>0.01</v>
      </c>
      <c r="U477">
        <f t="shared" si="36"/>
        <v>1.44</v>
      </c>
      <c r="V477">
        <f t="shared" si="37"/>
        <v>142.56</v>
      </c>
      <c r="W477">
        <v>1.3</v>
      </c>
      <c r="X477" s="4">
        <f t="shared" si="38"/>
        <v>143.86000000000001</v>
      </c>
    </row>
    <row r="478" spans="1:24" ht="16.5" x14ac:dyDescent="0.3">
      <c r="A478" s="24" t="s">
        <v>1332</v>
      </c>
      <c r="B478" s="25">
        <v>41930</v>
      </c>
      <c r="C478" s="26" t="s">
        <v>248</v>
      </c>
      <c r="D478" s="26" t="s">
        <v>249</v>
      </c>
      <c r="E478" s="26" t="s">
        <v>16</v>
      </c>
      <c r="F478" s="26" t="s">
        <v>17</v>
      </c>
      <c r="G478" s="26" t="s">
        <v>18</v>
      </c>
      <c r="H478" s="26" t="s">
        <v>89</v>
      </c>
      <c r="I478" s="26" t="s">
        <v>49</v>
      </c>
      <c r="J478" s="26" t="s">
        <v>225</v>
      </c>
      <c r="K478" s="26" t="s">
        <v>29</v>
      </c>
      <c r="L478" s="26" t="s">
        <v>23</v>
      </c>
      <c r="M478" s="26" t="s">
        <v>24</v>
      </c>
      <c r="N478" s="25">
        <v>41932</v>
      </c>
      <c r="O478" s="27">
        <v>3.84</v>
      </c>
      <c r="P478" s="27">
        <v>6.3</v>
      </c>
      <c r="Q478" s="27">
        <f t="shared" si="39"/>
        <v>2.46</v>
      </c>
      <c r="R478" s="28">
        <v>8</v>
      </c>
      <c r="S478" s="27">
        <f t="shared" si="35"/>
        <v>50.4</v>
      </c>
      <c r="T478" s="29">
        <v>0.01</v>
      </c>
      <c r="U478" s="30">
        <f t="shared" si="36"/>
        <v>0.504</v>
      </c>
      <c r="V478" s="30">
        <f t="shared" si="37"/>
        <v>49.896000000000001</v>
      </c>
      <c r="W478" s="27">
        <v>0.5</v>
      </c>
      <c r="X478" s="4">
        <f t="shared" si="38"/>
        <v>50.396000000000001</v>
      </c>
    </row>
    <row r="479" spans="1:24" ht="16.5" x14ac:dyDescent="0.3">
      <c r="A479" t="s">
        <v>1333</v>
      </c>
      <c r="B479">
        <v>41931</v>
      </c>
      <c r="C479" t="s">
        <v>270</v>
      </c>
      <c r="D479" t="s">
        <v>196</v>
      </c>
      <c r="E479" t="s">
        <v>16</v>
      </c>
      <c r="F479" t="s">
        <v>17</v>
      </c>
      <c r="G479" t="s">
        <v>47</v>
      </c>
      <c r="H479" t="s">
        <v>89</v>
      </c>
      <c r="I479" t="s">
        <v>41</v>
      </c>
      <c r="J479" t="s">
        <v>245</v>
      </c>
      <c r="K479" t="s">
        <v>29</v>
      </c>
      <c r="L479" t="s">
        <v>23</v>
      </c>
      <c r="M479" t="s">
        <v>86</v>
      </c>
      <c r="N479">
        <v>41932</v>
      </c>
      <c r="O479">
        <v>4.46</v>
      </c>
      <c r="P479">
        <v>10.89</v>
      </c>
      <c r="Q479">
        <f t="shared" si="39"/>
        <v>6.4300000000000006</v>
      </c>
      <c r="R479">
        <v>4</v>
      </c>
      <c r="S479">
        <f t="shared" si="35"/>
        <v>43.56</v>
      </c>
      <c r="T479">
        <v>0.05</v>
      </c>
      <c r="U479">
        <f t="shared" si="36"/>
        <v>2.1780000000000004</v>
      </c>
      <c r="V479">
        <f t="shared" si="37"/>
        <v>41.382000000000005</v>
      </c>
      <c r="W479">
        <v>4.5</v>
      </c>
      <c r="X479" s="4">
        <f t="shared" si="38"/>
        <v>45.882000000000005</v>
      </c>
    </row>
    <row r="480" spans="1:24" ht="16.5" x14ac:dyDescent="0.3">
      <c r="A480" s="24" t="s">
        <v>1334</v>
      </c>
      <c r="B480" s="25">
        <v>41932</v>
      </c>
      <c r="C480" s="26" t="s">
        <v>400</v>
      </c>
      <c r="D480" s="26" t="s">
        <v>199</v>
      </c>
      <c r="E480" s="26" t="s">
        <v>16</v>
      </c>
      <c r="F480" s="26" t="s">
        <v>17</v>
      </c>
      <c r="G480" s="26" t="s">
        <v>39</v>
      </c>
      <c r="H480" s="26" t="s">
        <v>19</v>
      </c>
      <c r="I480" s="26" t="s">
        <v>49</v>
      </c>
      <c r="J480" s="26" t="s">
        <v>125</v>
      </c>
      <c r="K480" s="26" t="s">
        <v>22</v>
      </c>
      <c r="L480" s="26" t="s">
        <v>23</v>
      </c>
      <c r="M480" s="26" t="s">
        <v>24</v>
      </c>
      <c r="N480" s="25">
        <v>41934</v>
      </c>
      <c r="O480" s="27">
        <v>8.31</v>
      </c>
      <c r="P480" s="27">
        <v>15.98</v>
      </c>
      <c r="Q480" s="27">
        <f t="shared" si="39"/>
        <v>7.67</v>
      </c>
      <c r="R480" s="28">
        <v>38</v>
      </c>
      <c r="S480" s="27">
        <f t="shared" si="35"/>
        <v>607.24</v>
      </c>
      <c r="T480" s="29">
        <v>0.1</v>
      </c>
      <c r="U480" s="30">
        <f t="shared" si="36"/>
        <v>60.724000000000004</v>
      </c>
      <c r="V480" s="30">
        <f t="shared" si="37"/>
        <v>546.51599999999996</v>
      </c>
      <c r="W480" s="27">
        <v>6.5</v>
      </c>
      <c r="X480" s="4">
        <f t="shared" si="38"/>
        <v>553.01599999999996</v>
      </c>
    </row>
    <row r="481" spans="1:24" ht="16.5" x14ac:dyDescent="0.3">
      <c r="A481" t="s">
        <v>1335</v>
      </c>
      <c r="B481">
        <v>41933</v>
      </c>
      <c r="C481" t="s">
        <v>708</v>
      </c>
      <c r="D481" t="s">
        <v>709</v>
      </c>
      <c r="E481" t="s">
        <v>33</v>
      </c>
      <c r="F481" t="s">
        <v>34</v>
      </c>
      <c r="G481" t="s">
        <v>26</v>
      </c>
      <c r="H481" t="s">
        <v>93</v>
      </c>
      <c r="I481" t="s">
        <v>49</v>
      </c>
      <c r="J481" t="s">
        <v>672</v>
      </c>
      <c r="K481" t="s">
        <v>29</v>
      </c>
      <c r="L481" t="s">
        <v>30</v>
      </c>
      <c r="M481" t="s">
        <v>24</v>
      </c>
      <c r="N481">
        <v>41934</v>
      </c>
      <c r="O481">
        <v>4.4800000000000004</v>
      </c>
      <c r="P481">
        <v>8.14</v>
      </c>
      <c r="Q481">
        <f t="shared" si="39"/>
        <v>3.66</v>
      </c>
      <c r="R481">
        <v>46</v>
      </c>
      <c r="S481">
        <f t="shared" si="35"/>
        <v>374.44000000000005</v>
      </c>
      <c r="T481">
        <v>0</v>
      </c>
      <c r="U481">
        <f t="shared" si="36"/>
        <v>0</v>
      </c>
      <c r="V481">
        <f t="shared" si="37"/>
        <v>374.44000000000005</v>
      </c>
      <c r="W481">
        <v>3.12</v>
      </c>
      <c r="X481" s="4">
        <f t="shared" si="38"/>
        <v>377.56000000000006</v>
      </c>
    </row>
    <row r="482" spans="1:24" ht="16.5" x14ac:dyDescent="0.3">
      <c r="A482" s="24" t="s">
        <v>1336</v>
      </c>
      <c r="B482" s="25">
        <v>41933</v>
      </c>
      <c r="C482" s="26" t="s">
        <v>631</v>
      </c>
      <c r="D482" s="26" t="s">
        <v>196</v>
      </c>
      <c r="E482" s="26" t="s">
        <v>16</v>
      </c>
      <c r="F482" s="26" t="s">
        <v>17</v>
      </c>
      <c r="G482" s="26" t="s">
        <v>47</v>
      </c>
      <c r="H482" s="26" t="s">
        <v>89</v>
      </c>
      <c r="I482" s="26" t="s">
        <v>27</v>
      </c>
      <c r="J482" s="26" t="s">
        <v>293</v>
      </c>
      <c r="K482" s="26" t="s">
        <v>29</v>
      </c>
      <c r="L482" s="26" t="s">
        <v>55</v>
      </c>
      <c r="M482" s="26" t="s">
        <v>24</v>
      </c>
      <c r="N482" s="25">
        <v>41933</v>
      </c>
      <c r="O482" s="27">
        <v>4.79</v>
      </c>
      <c r="P482" s="27">
        <v>11.97</v>
      </c>
      <c r="Q482" s="27">
        <f t="shared" si="39"/>
        <v>7.1800000000000006</v>
      </c>
      <c r="R482" s="28">
        <v>8</v>
      </c>
      <c r="S482" s="27">
        <f t="shared" si="35"/>
        <v>95.76</v>
      </c>
      <c r="T482" s="29">
        <v>0.03</v>
      </c>
      <c r="U482" s="30">
        <f t="shared" si="36"/>
        <v>2.8728000000000002</v>
      </c>
      <c r="V482" s="30">
        <f t="shared" si="37"/>
        <v>92.887200000000007</v>
      </c>
      <c r="W482" s="27">
        <v>5.81</v>
      </c>
      <c r="X482" s="4">
        <f t="shared" si="38"/>
        <v>98.697200000000009</v>
      </c>
    </row>
    <row r="483" spans="1:24" ht="16.5" x14ac:dyDescent="0.3">
      <c r="A483" t="s">
        <v>1337</v>
      </c>
      <c r="B483">
        <v>41934</v>
      </c>
      <c r="C483" t="s">
        <v>707</v>
      </c>
      <c r="D483" t="s">
        <v>196</v>
      </c>
      <c r="E483" t="s">
        <v>16</v>
      </c>
      <c r="F483" t="s">
        <v>17</v>
      </c>
      <c r="G483" t="s">
        <v>26</v>
      </c>
      <c r="H483" t="s">
        <v>89</v>
      </c>
      <c r="I483" t="s">
        <v>41</v>
      </c>
      <c r="J483" t="s">
        <v>186</v>
      </c>
      <c r="K483" t="s">
        <v>29</v>
      </c>
      <c r="L483" t="s">
        <v>23</v>
      </c>
      <c r="M483" t="s">
        <v>24</v>
      </c>
      <c r="N483">
        <v>41935</v>
      </c>
      <c r="O483">
        <v>3.4</v>
      </c>
      <c r="P483">
        <v>5.4</v>
      </c>
      <c r="Q483">
        <f t="shared" si="39"/>
        <v>2.0000000000000004</v>
      </c>
      <c r="R483">
        <v>22</v>
      </c>
      <c r="S483">
        <f t="shared" si="35"/>
        <v>118.80000000000001</v>
      </c>
      <c r="T483">
        <v>0.1</v>
      </c>
      <c r="U483">
        <f t="shared" si="36"/>
        <v>11.880000000000003</v>
      </c>
      <c r="V483">
        <f t="shared" si="37"/>
        <v>106.92000000000002</v>
      </c>
      <c r="W483">
        <v>7.78</v>
      </c>
      <c r="X483" s="4">
        <f t="shared" si="38"/>
        <v>114.70000000000002</v>
      </c>
    </row>
    <row r="484" spans="1:24" ht="16.5" x14ac:dyDescent="0.3">
      <c r="A484" s="24" t="s">
        <v>1338</v>
      </c>
      <c r="B484" s="25">
        <v>41935</v>
      </c>
      <c r="C484" s="26" t="s">
        <v>253</v>
      </c>
      <c r="D484" s="26" t="s">
        <v>254</v>
      </c>
      <c r="E484" s="26" t="s">
        <v>33</v>
      </c>
      <c r="F484" s="26" t="s">
        <v>34</v>
      </c>
      <c r="G484" s="26" t="s">
        <v>47</v>
      </c>
      <c r="H484" s="26" t="s">
        <v>150</v>
      </c>
      <c r="I484" s="26" t="s">
        <v>49</v>
      </c>
      <c r="J484" s="26" t="s">
        <v>151</v>
      </c>
      <c r="K484" s="26" t="s">
        <v>29</v>
      </c>
      <c r="L484" s="26" t="s">
        <v>23</v>
      </c>
      <c r="M484" s="26" t="s">
        <v>24</v>
      </c>
      <c r="N484" s="25">
        <v>41937</v>
      </c>
      <c r="O484" s="27">
        <v>8.92</v>
      </c>
      <c r="P484" s="27">
        <v>29.74</v>
      </c>
      <c r="Q484" s="27">
        <f t="shared" si="39"/>
        <v>20.82</v>
      </c>
      <c r="R484" s="28">
        <v>19</v>
      </c>
      <c r="S484" s="27">
        <f t="shared" si="35"/>
        <v>565.05999999999995</v>
      </c>
      <c r="T484" s="29">
        <v>0.1</v>
      </c>
      <c r="U484" s="30">
        <f t="shared" si="36"/>
        <v>56.506</v>
      </c>
      <c r="V484" s="30">
        <f t="shared" si="37"/>
        <v>508.55399999999997</v>
      </c>
      <c r="W484" s="27">
        <v>6.64</v>
      </c>
      <c r="X484" s="4">
        <f t="shared" si="38"/>
        <v>515.19399999999996</v>
      </c>
    </row>
    <row r="485" spans="1:24" ht="16.5" x14ac:dyDescent="0.3">
      <c r="A485" t="s">
        <v>1339</v>
      </c>
      <c r="B485">
        <v>41938</v>
      </c>
      <c r="C485" t="s">
        <v>706</v>
      </c>
      <c r="D485" t="s">
        <v>135</v>
      </c>
      <c r="E485" t="s">
        <v>33</v>
      </c>
      <c r="F485" t="s">
        <v>34</v>
      </c>
      <c r="G485" t="s">
        <v>18</v>
      </c>
      <c r="H485" t="s">
        <v>48</v>
      </c>
      <c r="I485" t="s">
        <v>27</v>
      </c>
      <c r="J485" t="s">
        <v>239</v>
      </c>
      <c r="K485" t="s">
        <v>29</v>
      </c>
      <c r="L485" t="s">
        <v>23</v>
      </c>
      <c r="M485" t="s">
        <v>24</v>
      </c>
      <c r="N485">
        <v>41939</v>
      </c>
      <c r="O485">
        <v>3.65</v>
      </c>
      <c r="P485">
        <v>5.98</v>
      </c>
      <c r="Q485">
        <f t="shared" si="39"/>
        <v>2.3300000000000005</v>
      </c>
      <c r="R485">
        <v>19</v>
      </c>
      <c r="S485">
        <f t="shared" si="35"/>
        <v>113.62</v>
      </c>
      <c r="T485">
        <v>0.01</v>
      </c>
      <c r="U485">
        <f t="shared" si="36"/>
        <v>1.1362000000000001</v>
      </c>
      <c r="V485">
        <f t="shared" si="37"/>
        <v>112.4838</v>
      </c>
      <c r="W485">
        <v>1.49</v>
      </c>
      <c r="X485" s="4">
        <f t="shared" si="38"/>
        <v>113.9738</v>
      </c>
    </row>
    <row r="486" spans="1:24" ht="16.5" x14ac:dyDescent="0.3">
      <c r="A486" s="24" t="s">
        <v>1340</v>
      </c>
      <c r="B486" s="25">
        <v>41939</v>
      </c>
      <c r="C486" s="26" t="s">
        <v>605</v>
      </c>
      <c r="D486" s="26" t="s">
        <v>66</v>
      </c>
      <c r="E486" s="26" t="s">
        <v>16</v>
      </c>
      <c r="F486" s="26" t="s">
        <v>17</v>
      </c>
      <c r="G486" s="26" t="s">
        <v>26</v>
      </c>
      <c r="H486" s="26" t="s">
        <v>19</v>
      </c>
      <c r="I486" s="26" t="s">
        <v>20</v>
      </c>
      <c r="J486" s="26" t="s">
        <v>73</v>
      </c>
      <c r="K486" s="26" t="s">
        <v>29</v>
      </c>
      <c r="L486" s="26" t="s">
        <v>30</v>
      </c>
      <c r="M486" s="26" t="s">
        <v>24</v>
      </c>
      <c r="N486" s="25">
        <v>41943</v>
      </c>
      <c r="O486" s="27">
        <v>2.16</v>
      </c>
      <c r="P486" s="27">
        <v>3.85</v>
      </c>
      <c r="Q486" s="27">
        <f t="shared" si="39"/>
        <v>1.69</v>
      </c>
      <c r="R486" s="28">
        <v>10</v>
      </c>
      <c r="S486" s="27">
        <f t="shared" si="35"/>
        <v>38.5</v>
      </c>
      <c r="T486" s="29">
        <v>0.06</v>
      </c>
      <c r="U486" s="30">
        <f t="shared" si="36"/>
        <v>2.31</v>
      </c>
      <c r="V486" s="30">
        <f t="shared" si="37"/>
        <v>36.19</v>
      </c>
      <c r="W486" s="27">
        <v>0.7</v>
      </c>
      <c r="X486" s="4">
        <f t="shared" si="38"/>
        <v>36.89</v>
      </c>
    </row>
    <row r="487" spans="1:24" ht="16.5" x14ac:dyDescent="0.3">
      <c r="A487" t="s">
        <v>1341</v>
      </c>
      <c r="B487">
        <v>41940</v>
      </c>
      <c r="C487" t="s">
        <v>704</v>
      </c>
      <c r="D487" t="s">
        <v>185</v>
      </c>
      <c r="E487" t="s">
        <v>33</v>
      </c>
      <c r="F487" t="s">
        <v>34</v>
      </c>
      <c r="G487" t="s">
        <v>18</v>
      </c>
      <c r="H487" t="s">
        <v>72</v>
      </c>
      <c r="I487" t="s">
        <v>27</v>
      </c>
      <c r="J487" t="s">
        <v>705</v>
      </c>
      <c r="K487" t="s">
        <v>22</v>
      </c>
      <c r="L487" t="s">
        <v>23</v>
      </c>
      <c r="M487" t="s">
        <v>24</v>
      </c>
      <c r="N487">
        <v>41941</v>
      </c>
      <c r="O487">
        <v>17.84</v>
      </c>
      <c r="P487">
        <v>34.99</v>
      </c>
      <c r="Q487">
        <f t="shared" si="39"/>
        <v>17.150000000000002</v>
      </c>
      <c r="R487">
        <v>29</v>
      </c>
      <c r="S487">
        <f t="shared" si="35"/>
        <v>1014.71</v>
      </c>
      <c r="T487">
        <v>0.09</v>
      </c>
      <c r="U487">
        <f t="shared" si="36"/>
        <v>91.323899999999995</v>
      </c>
      <c r="V487">
        <f t="shared" si="37"/>
        <v>923.38610000000006</v>
      </c>
      <c r="W487">
        <v>5.5</v>
      </c>
      <c r="X487" s="4">
        <f t="shared" si="38"/>
        <v>928.88610000000006</v>
      </c>
    </row>
    <row r="488" spans="1:24" ht="16.5" x14ac:dyDescent="0.3">
      <c r="A488" s="24" t="s">
        <v>1342</v>
      </c>
      <c r="B488" s="25">
        <v>41941</v>
      </c>
      <c r="C488" s="26" t="s">
        <v>700</v>
      </c>
      <c r="D488" s="26" t="s">
        <v>355</v>
      </c>
      <c r="E488" s="26" t="s">
        <v>33</v>
      </c>
      <c r="F488" s="26" t="s">
        <v>34</v>
      </c>
      <c r="G488" s="26" t="s">
        <v>47</v>
      </c>
      <c r="H488" s="26" t="s">
        <v>93</v>
      </c>
      <c r="I488" s="26" t="s">
        <v>41</v>
      </c>
      <c r="J488" s="26" t="s">
        <v>293</v>
      </c>
      <c r="K488" s="26" t="s">
        <v>29</v>
      </c>
      <c r="L488" s="26" t="s">
        <v>55</v>
      </c>
      <c r="M488" s="26" t="s">
        <v>24</v>
      </c>
      <c r="N488" s="25">
        <v>41943</v>
      </c>
      <c r="O488" s="27">
        <v>4.79</v>
      </c>
      <c r="P488" s="27">
        <v>11.97</v>
      </c>
      <c r="Q488" s="27">
        <f t="shared" si="39"/>
        <v>7.1800000000000006</v>
      </c>
      <c r="R488" s="28">
        <v>23</v>
      </c>
      <c r="S488" s="27">
        <f t="shared" si="35"/>
        <v>275.31</v>
      </c>
      <c r="T488" s="29">
        <v>0.01</v>
      </c>
      <c r="U488" s="30">
        <f t="shared" si="36"/>
        <v>2.7530999999999999</v>
      </c>
      <c r="V488" s="30">
        <f t="shared" si="37"/>
        <v>272.55689999999998</v>
      </c>
      <c r="W488" s="27">
        <v>5.81</v>
      </c>
      <c r="X488" s="4">
        <f t="shared" si="38"/>
        <v>278.36689999999999</v>
      </c>
    </row>
    <row r="489" spans="1:24" ht="16.5" x14ac:dyDescent="0.3">
      <c r="A489" t="s">
        <v>1343</v>
      </c>
      <c r="B489">
        <v>41944</v>
      </c>
      <c r="C489" t="s">
        <v>181</v>
      </c>
      <c r="D489" t="s">
        <v>182</v>
      </c>
      <c r="E489" t="s">
        <v>33</v>
      </c>
      <c r="F489" t="s">
        <v>34</v>
      </c>
      <c r="G489" t="s">
        <v>39</v>
      </c>
      <c r="H489" t="s">
        <v>150</v>
      </c>
      <c r="I489" t="s">
        <v>49</v>
      </c>
      <c r="J489" t="s">
        <v>128</v>
      </c>
      <c r="K489" t="s">
        <v>29</v>
      </c>
      <c r="L489" t="s">
        <v>23</v>
      </c>
      <c r="M489" t="s">
        <v>24</v>
      </c>
      <c r="N489">
        <v>41946</v>
      </c>
      <c r="O489">
        <v>52.07</v>
      </c>
      <c r="P489">
        <v>83.98</v>
      </c>
      <c r="Q489">
        <f t="shared" si="39"/>
        <v>31.910000000000004</v>
      </c>
      <c r="R489">
        <v>24</v>
      </c>
      <c r="S489">
        <f t="shared" si="35"/>
        <v>2015.52</v>
      </c>
      <c r="T489">
        <v>0.05</v>
      </c>
      <c r="U489">
        <f t="shared" si="36"/>
        <v>100.77600000000001</v>
      </c>
      <c r="V489">
        <f t="shared" si="37"/>
        <v>1914.7439999999999</v>
      </c>
      <c r="W489">
        <v>5.01</v>
      </c>
      <c r="X489" s="4">
        <f t="shared" si="38"/>
        <v>1919.7539999999999</v>
      </c>
    </row>
    <row r="490" spans="1:24" ht="16.5" x14ac:dyDescent="0.3">
      <c r="A490" s="24" t="s">
        <v>1344</v>
      </c>
      <c r="B490" s="25">
        <v>41945</v>
      </c>
      <c r="C490" s="26" t="s">
        <v>315</v>
      </c>
      <c r="D490" s="26" t="s">
        <v>316</v>
      </c>
      <c r="E490" s="26" t="s">
        <v>33</v>
      </c>
      <c r="F490" s="26" t="s">
        <v>34</v>
      </c>
      <c r="G490" s="26" t="s">
        <v>18</v>
      </c>
      <c r="H490" s="26" t="s">
        <v>53</v>
      </c>
      <c r="I490" s="26" t="s">
        <v>41</v>
      </c>
      <c r="J490" s="26" t="s">
        <v>657</v>
      </c>
      <c r="K490" s="26" t="s">
        <v>29</v>
      </c>
      <c r="L490" s="26" t="s">
        <v>23</v>
      </c>
      <c r="M490" s="26" t="s">
        <v>24</v>
      </c>
      <c r="N490" s="25">
        <v>41947</v>
      </c>
      <c r="O490" s="27">
        <v>4.8899999999999997</v>
      </c>
      <c r="P490" s="27">
        <v>7.64</v>
      </c>
      <c r="Q490" s="27">
        <f t="shared" si="39"/>
        <v>2.75</v>
      </c>
      <c r="R490" s="28">
        <v>12</v>
      </c>
      <c r="S490" s="27">
        <f t="shared" si="35"/>
        <v>91.679999999999993</v>
      </c>
      <c r="T490" s="29">
        <v>0.02</v>
      </c>
      <c r="U490" s="30">
        <f t="shared" si="36"/>
        <v>1.8335999999999999</v>
      </c>
      <c r="V490" s="30">
        <f t="shared" si="37"/>
        <v>89.846399999999988</v>
      </c>
      <c r="W490" s="27">
        <v>1.39</v>
      </c>
      <c r="X490" s="4">
        <f t="shared" si="38"/>
        <v>91.236399999999989</v>
      </c>
    </row>
    <row r="491" spans="1:24" ht="16.5" x14ac:dyDescent="0.3">
      <c r="A491" t="s">
        <v>1345</v>
      </c>
      <c r="B491">
        <v>41946</v>
      </c>
      <c r="C491" t="s">
        <v>331</v>
      </c>
      <c r="D491" t="s">
        <v>199</v>
      </c>
      <c r="E491" t="s">
        <v>16</v>
      </c>
      <c r="F491" t="s">
        <v>17</v>
      </c>
      <c r="G491" t="s">
        <v>26</v>
      </c>
      <c r="H491" t="s">
        <v>19</v>
      </c>
      <c r="I491" t="s">
        <v>20</v>
      </c>
      <c r="J491" t="s">
        <v>143</v>
      </c>
      <c r="K491" t="s">
        <v>29</v>
      </c>
      <c r="L491" t="s">
        <v>30</v>
      </c>
      <c r="M491" t="s">
        <v>24</v>
      </c>
      <c r="N491">
        <v>41950</v>
      </c>
      <c r="O491">
        <v>2.52</v>
      </c>
      <c r="P491">
        <v>4</v>
      </c>
      <c r="Q491">
        <f t="shared" si="39"/>
        <v>1.48</v>
      </c>
      <c r="R491">
        <v>32</v>
      </c>
      <c r="S491">
        <f t="shared" si="35"/>
        <v>128</v>
      </c>
      <c r="T491">
        <v>0.09</v>
      </c>
      <c r="U491">
        <f t="shared" si="36"/>
        <v>11.52</v>
      </c>
      <c r="V491">
        <f t="shared" si="37"/>
        <v>116.48</v>
      </c>
      <c r="W491">
        <v>1.3</v>
      </c>
      <c r="X491" s="4">
        <f t="shared" si="38"/>
        <v>117.78</v>
      </c>
    </row>
    <row r="492" spans="1:24" ht="16.5" x14ac:dyDescent="0.3">
      <c r="A492" s="24" t="s">
        <v>1346</v>
      </c>
      <c r="B492" s="25">
        <v>41946</v>
      </c>
      <c r="C492" s="26" t="s">
        <v>703</v>
      </c>
      <c r="D492" s="26" t="s">
        <v>598</v>
      </c>
      <c r="E492" s="26" t="s">
        <v>33</v>
      </c>
      <c r="F492" s="26" t="s">
        <v>34</v>
      </c>
      <c r="G492" s="26" t="s">
        <v>26</v>
      </c>
      <c r="H492" s="26" t="s">
        <v>139</v>
      </c>
      <c r="I492" s="26" t="s">
        <v>27</v>
      </c>
      <c r="J492" s="26" t="s">
        <v>384</v>
      </c>
      <c r="K492" s="26" t="s">
        <v>22</v>
      </c>
      <c r="L492" s="26" t="s">
        <v>23</v>
      </c>
      <c r="M492" s="26" t="s">
        <v>24</v>
      </c>
      <c r="N492" s="25">
        <v>41947</v>
      </c>
      <c r="O492" s="27">
        <v>6.51</v>
      </c>
      <c r="P492" s="27">
        <v>30.98</v>
      </c>
      <c r="Q492" s="27">
        <f t="shared" si="39"/>
        <v>24.47</v>
      </c>
      <c r="R492" s="28">
        <v>12</v>
      </c>
      <c r="S492" s="27">
        <f t="shared" si="35"/>
        <v>371.76</v>
      </c>
      <c r="T492" s="29">
        <v>0</v>
      </c>
      <c r="U492" s="30">
        <f t="shared" si="36"/>
        <v>0</v>
      </c>
      <c r="V492" s="30">
        <f t="shared" si="37"/>
        <v>371.76</v>
      </c>
      <c r="W492" s="27">
        <v>6.5</v>
      </c>
      <c r="X492" s="4">
        <f t="shared" si="38"/>
        <v>378.26</v>
      </c>
    </row>
    <row r="493" spans="1:24" ht="16.5" x14ac:dyDescent="0.3">
      <c r="A493" t="s">
        <v>1347</v>
      </c>
      <c r="B493">
        <v>41950</v>
      </c>
      <c r="C493" t="s">
        <v>695</v>
      </c>
      <c r="D493" t="s">
        <v>267</v>
      </c>
      <c r="E493" t="s">
        <v>33</v>
      </c>
      <c r="F493" t="s">
        <v>34</v>
      </c>
      <c r="G493" t="s">
        <v>47</v>
      </c>
      <c r="H493" t="s">
        <v>40</v>
      </c>
      <c r="I493" t="s">
        <v>27</v>
      </c>
      <c r="J493" t="s">
        <v>320</v>
      </c>
      <c r="K493" t="s">
        <v>22</v>
      </c>
      <c r="L493" t="s">
        <v>259</v>
      </c>
      <c r="M493" t="s">
        <v>86</v>
      </c>
      <c r="N493">
        <v>41952</v>
      </c>
      <c r="O493">
        <v>377.99</v>
      </c>
      <c r="P493">
        <v>599.99</v>
      </c>
      <c r="Q493">
        <f t="shared" si="39"/>
        <v>222</v>
      </c>
      <c r="R493">
        <v>41</v>
      </c>
      <c r="S493">
        <f t="shared" si="35"/>
        <v>24599.59</v>
      </c>
      <c r="T493">
        <v>7.0000000000000007E-2</v>
      </c>
      <c r="U493">
        <f t="shared" si="36"/>
        <v>1721.9713000000002</v>
      </c>
      <c r="V493">
        <f t="shared" si="37"/>
        <v>22877.618699999999</v>
      </c>
      <c r="W493">
        <v>24.49</v>
      </c>
      <c r="X493" s="4">
        <f t="shared" si="38"/>
        <v>22902.108700000001</v>
      </c>
    </row>
    <row r="494" spans="1:24" ht="16.5" x14ac:dyDescent="0.3">
      <c r="A494" s="24" t="s">
        <v>1348</v>
      </c>
      <c r="B494" s="25">
        <v>41953</v>
      </c>
      <c r="C494" s="26" t="s">
        <v>414</v>
      </c>
      <c r="D494" s="26" t="s">
        <v>337</v>
      </c>
      <c r="E494" s="26" t="s">
        <v>33</v>
      </c>
      <c r="F494" s="26" t="s">
        <v>34</v>
      </c>
      <c r="G494" s="26" t="s">
        <v>18</v>
      </c>
      <c r="H494" s="26" t="s">
        <v>76</v>
      </c>
      <c r="I494" s="26" t="s">
        <v>41</v>
      </c>
      <c r="J494" s="26" t="s">
        <v>320</v>
      </c>
      <c r="K494" s="26" t="s">
        <v>22</v>
      </c>
      <c r="L494" s="26" t="s">
        <v>259</v>
      </c>
      <c r="M494" s="26" t="s">
        <v>24</v>
      </c>
      <c r="N494" s="25">
        <v>41955</v>
      </c>
      <c r="O494" s="27">
        <v>377.99</v>
      </c>
      <c r="P494" s="27">
        <v>599.99</v>
      </c>
      <c r="Q494" s="27">
        <f t="shared" si="39"/>
        <v>222</v>
      </c>
      <c r="R494" s="28">
        <v>20</v>
      </c>
      <c r="S494" s="27">
        <f t="shared" si="35"/>
        <v>11999.8</v>
      </c>
      <c r="T494" s="29">
        <v>7.0000000000000007E-2</v>
      </c>
      <c r="U494" s="30">
        <f t="shared" si="36"/>
        <v>839.98599999999999</v>
      </c>
      <c r="V494" s="30">
        <f t="shared" si="37"/>
        <v>11159.813999999998</v>
      </c>
      <c r="W494" s="27">
        <v>24.49</v>
      </c>
      <c r="X494" s="4">
        <f t="shared" si="38"/>
        <v>11184.303999999998</v>
      </c>
    </row>
    <row r="495" spans="1:24" ht="16.5" x14ac:dyDescent="0.3">
      <c r="A495" t="s">
        <v>1349</v>
      </c>
      <c r="B495">
        <v>41954</v>
      </c>
      <c r="C495" t="s">
        <v>410</v>
      </c>
      <c r="D495" t="s">
        <v>249</v>
      </c>
      <c r="E495" t="s">
        <v>16</v>
      </c>
      <c r="F495" t="s">
        <v>17</v>
      </c>
      <c r="G495" t="s">
        <v>18</v>
      </c>
      <c r="H495" t="s">
        <v>89</v>
      </c>
      <c r="I495" t="s">
        <v>63</v>
      </c>
      <c r="J495" t="s">
        <v>450</v>
      </c>
      <c r="K495" t="s">
        <v>29</v>
      </c>
      <c r="L495" t="s">
        <v>30</v>
      </c>
      <c r="M495" t="s">
        <v>24</v>
      </c>
      <c r="N495">
        <v>41955</v>
      </c>
      <c r="O495">
        <v>0.94</v>
      </c>
      <c r="P495">
        <v>1.88</v>
      </c>
      <c r="Q495">
        <f t="shared" si="39"/>
        <v>0.94</v>
      </c>
      <c r="R495">
        <v>36</v>
      </c>
      <c r="S495">
        <f t="shared" si="35"/>
        <v>67.679999999999993</v>
      </c>
      <c r="T495">
        <v>0.1</v>
      </c>
      <c r="U495">
        <f t="shared" si="36"/>
        <v>6.7679999999999998</v>
      </c>
      <c r="V495">
        <f t="shared" si="37"/>
        <v>60.911999999999992</v>
      </c>
      <c r="W495">
        <v>0.79</v>
      </c>
      <c r="X495" s="4">
        <f t="shared" si="38"/>
        <v>61.701999999999991</v>
      </c>
    </row>
    <row r="496" spans="1:24" ht="16.5" x14ac:dyDescent="0.3">
      <c r="A496" s="24" t="s">
        <v>1350</v>
      </c>
      <c r="B496" s="25">
        <v>41959</v>
      </c>
      <c r="C496" s="26" t="s">
        <v>666</v>
      </c>
      <c r="D496" s="26" t="s">
        <v>361</v>
      </c>
      <c r="E496" s="26" t="s">
        <v>33</v>
      </c>
      <c r="F496" s="26" t="s">
        <v>34</v>
      </c>
      <c r="G496" s="26" t="s">
        <v>26</v>
      </c>
      <c r="H496" s="26" t="s">
        <v>150</v>
      </c>
      <c r="I496" s="26" t="s">
        <v>49</v>
      </c>
      <c r="J496" s="26" t="s">
        <v>180</v>
      </c>
      <c r="K496" s="26" t="s">
        <v>22</v>
      </c>
      <c r="L496" s="26" t="s">
        <v>23</v>
      </c>
      <c r="M496" s="26" t="s">
        <v>24</v>
      </c>
      <c r="N496" s="25">
        <v>41961</v>
      </c>
      <c r="O496" s="27">
        <v>62.4</v>
      </c>
      <c r="P496" s="27">
        <v>155.99</v>
      </c>
      <c r="Q496" s="27">
        <f t="shared" si="39"/>
        <v>93.59</v>
      </c>
      <c r="R496" s="28">
        <v>6</v>
      </c>
      <c r="S496" s="27">
        <f t="shared" si="35"/>
        <v>935.94</v>
      </c>
      <c r="T496" s="29">
        <v>0.02</v>
      </c>
      <c r="U496" s="30">
        <f t="shared" si="36"/>
        <v>18.718800000000002</v>
      </c>
      <c r="V496" s="30">
        <f t="shared" si="37"/>
        <v>917.22120000000007</v>
      </c>
      <c r="W496" s="27">
        <v>8.08</v>
      </c>
      <c r="X496" s="4">
        <f t="shared" si="38"/>
        <v>925.30120000000011</v>
      </c>
    </row>
    <row r="497" spans="1:24" ht="16.5" x14ac:dyDescent="0.3">
      <c r="A497" t="s">
        <v>1351</v>
      </c>
      <c r="B497">
        <v>41959</v>
      </c>
      <c r="C497" t="s">
        <v>702</v>
      </c>
      <c r="D497" t="s">
        <v>379</v>
      </c>
      <c r="E497" t="s">
        <v>33</v>
      </c>
      <c r="F497" t="s">
        <v>34</v>
      </c>
      <c r="G497" t="s">
        <v>26</v>
      </c>
      <c r="H497" t="s">
        <v>121</v>
      </c>
      <c r="I497" t="s">
        <v>20</v>
      </c>
      <c r="J497" t="s">
        <v>245</v>
      </c>
      <c r="K497" t="s">
        <v>29</v>
      </c>
      <c r="L497" t="s">
        <v>23</v>
      </c>
      <c r="M497" t="s">
        <v>24</v>
      </c>
      <c r="N497">
        <v>41964</v>
      </c>
      <c r="O497">
        <v>4.46</v>
      </c>
      <c r="P497">
        <v>10.89</v>
      </c>
      <c r="Q497">
        <f t="shared" si="39"/>
        <v>6.4300000000000006</v>
      </c>
      <c r="R497">
        <v>8</v>
      </c>
      <c r="S497">
        <f t="shared" si="35"/>
        <v>87.12</v>
      </c>
      <c r="T497">
        <v>0.09</v>
      </c>
      <c r="U497">
        <f t="shared" si="36"/>
        <v>7.8407999999999998</v>
      </c>
      <c r="V497">
        <f t="shared" si="37"/>
        <v>79.279200000000003</v>
      </c>
      <c r="W497">
        <v>4.5</v>
      </c>
      <c r="X497" s="4">
        <f t="shared" si="38"/>
        <v>83.779200000000003</v>
      </c>
    </row>
    <row r="498" spans="1:24" ht="16.5" x14ac:dyDescent="0.3">
      <c r="A498" s="24" t="s">
        <v>1352</v>
      </c>
      <c r="B498" s="25">
        <v>41960</v>
      </c>
      <c r="C498" s="26" t="s">
        <v>132</v>
      </c>
      <c r="D498" s="26" t="s">
        <v>133</v>
      </c>
      <c r="E498" s="26" t="s">
        <v>33</v>
      </c>
      <c r="F498" s="26" t="s">
        <v>34</v>
      </c>
      <c r="G498" s="26" t="s">
        <v>47</v>
      </c>
      <c r="H498" s="26" t="s">
        <v>40</v>
      </c>
      <c r="I498" s="26" t="s">
        <v>41</v>
      </c>
      <c r="J498" s="26" t="s">
        <v>28</v>
      </c>
      <c r="K498" s="26" t="s">
        <v>29</v>
      </c>
      <c r="L498" s="26" t="s">
        <v>30</v>
      </c>
      <c r="M498" s="26" t="s">
        <v>24</v>
      </c>
      <c r="N498" s="25">
        <v>41962</v>
      </c>
      <c r="O498" s="27">
        <v>0.93</v>
      </c>
      <c r="P498" s="27">
        <v>1.48</v>
      </c>
      <c r="Q498" s="27">
        <f t="shared" si="39"/>
        <v>0.54999999999999993</v>
      </c>
      <c r="R498" s="28">
        <v>28</v>
      </c>
      <c r="S498" s="27">
        <f t="shared" si="35"/>
        <v>41.44</v>
      </c>
      <c r="T498" s="29">
        <v>0.04</v>
      </c>
      <c r="U498" s="30">
        <f t="shared" si="36"/>
        <v>1.6576</v>
      </c>
      <c r="V498" s="30">
        <f t="shared" si="37"/>
        <v>39.782399999999996</v>
      </c>
      <c r="W498" s="27">
        <v>0.7</v>
      </c>
      <c r="X498" s="4">
        <f t="shared" si="38"/>
        <v>40.482399999999998</v>
      </c>
    </row>
    <row r="499" spans="1:24" ht="16.5" x14ac:dyDescent="0.3">
      <c r="A499" t="s">
        <v>1353</v>
      </c>
      <c r="B499">
        <v>41961</v>
      </c>
      <c r="C499" t="s">
        <v>701</v>
      </c>
      <c r="D499" t="s">
        <v>182</v>
      </c>
      <c r="E499" t="s">
        <v>33</v>
      </c>
      <c r="F499" t="s">
        <v>34</v>
      </c>
      <c r="G499" t="s">
        <v>47</v>
      </c>
      <c r="H499" t="s">
        <v>150</v>
      </c>
      <c r="I499" t="s">
        <v>63</v>
      </c>
      <c r="J499" t="s">
        <v>375</v>
      </c>
      <c r="K499" t="s">
        <v>29</v>
      </c>
      <c r="L499" t="s">
        <v>30</v>
      </c>
      <c r="M499" t="s">
        <v>24</v>
      </c>
      <c r="N499">
        <v>41963</v>
      </c>
      <c r="O499">
        <v>1.31</v>
      </c>
      <c r="P499">
        <v>2.84</v>
      </c>
      <c r="Q499">
        <f t="shared" si="39"/>
        <v>1.5299999999999998</v>
      </c>
      <c r="R499">
        <v>12</v>
      </c>
      <c r="S499">
        <f t="shared" si="35"/>
        <v>34.08</v>
      </c>
      <c r="T499">
        <v>0.1</v>
      </c>
      <c r="U499">
        <f t="shared" si="36"/>
        <v>3.4079999999999999</v>
      </c>
      <c r="V499">
        <f t="shared" si="37"/>
        <v>30.671999999999997</v>
      </c>
      <c r="W499">
        <v>0.93</v>
      </c>
      <c r="X499" s="4">
        <f t="shared" si="38"/>
        <v>31.601999999999997</v>
      </c>
    </row>
    <row r="500" spans="1:24" ht="16.5" x14ac:dyDescent="0.3">
      <c r="A500" s="24" t="s">
        <v>1354</v>
      </c>
      <c r="B500" s="25">
        <v>41962</v>
      </c>
      <c r="C500" s="26" t="s">
        <v>700</v>
      </c>
      <c r="D500" s="26" t="s">
        <v>355</v>
      </c>
      <c r="E500" s="26" t="s">
        <v>33</v>
      </c>
      <c r="F500" s="26" t="s">
        <v>34</v>
      </c>
      <c r="G500" s="26" t="s">
        <v>47</v>
      </c>
      <c r="H500" s="26" t="s">
        <v>93</v>
      </c>
      <c r="I500" s="26" t="s">
        <v>27</v>
      </c>
      <c r="J500" s="26" t="s">
        <v>299</v>
      </c>
      <c r="K500" s="26" t="s">
        <v>29</v>
      </c>
      <c r="L500" s="26" t="s">
        <v>23</v>
      </c>
      <c r="M500" s="26" t="s">
        <v>86</v>
      </c>
      <c r="N500" s="25">
        <v>41964</v>
      </c>
      <c r="O500" s="27">
        <v>67.73</v>
      </c>
      <c r="P500" s="27">
        <v>165.2</v>
      </c>
      <c r="Q500" s="27">
        <f t="shared" si="39"/>
        <v>97.469999999999985</v>
      </c>
      <c r="R500" s="28">
        <v>46</v>
      </c>
      <c r="S500" s="27">
        <f t="shared" si="35"/>
        <v>7599.2</v>
      </c>
      <c r="T500" s="29">
        <v>0.02</v>
      </c>
      <c r="U500" s="30">
        <f t="shared" si="36"/>
        <v>151.98400000000001</v>
      </c>
      <c r="V500" s="30">
        <f t="shared" si="37"/>
        <v>7447.2159999999994</v>
      </c>
      <c r="W500" s="27">
        <v>19.989999999999998</v>
      </c>
      <c r="X500" s="4">
        <f t="shared" si="38"/>
        <v>7467.2059999999992</v>
      </c>
    </row>
    <row r="501" spans="1:24" ht="16.5" x14ac:dyDescent="0.3">
      <c r="A501" t="s">
        <v>1355</v>
      </c>
      <c r="B501">
        <v>41964</v>
      </c>
      <c r="C501" t="s">
        <v>699</v>
      </c>
      <c r="D501" t="s">
        <v>371</v>
      </c>
      <c r="E501" t="s">
        <v>33</v>
      </c>
      <c r="F501" t="s">
        <v>34</v>
      </c>
      <c r="G501" t="s">
        <v>18</v>
      </c>
      <c r="H501" t="s">
        <v>48</v>
      </c>
      <c r="I501" t="s">
        <v>27</v>
      </c>
      <c r="J501" t="s">
        <v>114</v>
      </c>
      <c r="K501" t="s">
        <v>22</v>
      </c>
      <c r="L501" t="s">
        <v>23</v>
      </c>
      <c r="M501" t="s">
        <v>24</v>
      </c>
      <c r="N501">
        <v>41966</v>
      </c>
      <c r="O501">
        <v>32.020000000000003</v>
      </c>
      <c r="P501">
        <v>152.47999999999999</v>
      </c>
      <c r="Q501">
        <f t="shared" si="39"/>
        <v>120.45999999999998</v>
      </c>
      <c r="R501">
        <v>29</v>
      </c>
      <c r="S501">
        <f t="shared" si="35"/>
        <v>4421.92</v>
      </c>
      <c r="T501">
        <v>0.09</v>
      </c>
      <c r="U501">
        <f t="shared" si="36"/>
        <v>397.97280000000001</v>
      </c>
      <c r="V501">
        <f t="shared" si="37"/>
        <v>4023.9472000000001</v>
      </c>
      <c r="W501">
        <v>4</v>
      </c>
      <c r="X501" s="4">
        <f t="shared" si="38"/>
        <v>4027.9472000000001</v>
      </c>
    </row>
    <row r="502" spans="1:24" ht="16.5" x14ac:dyDescent="0.3">
      <c r="A502" s="24" t="s">
        <v>1356</v>
      </c>
      <c r="B502" s="25">
        <v>41965</v>
      </c>
      <c r="C502" s="26" t="s">
        <v>74</v>
      </c>
      <c r="D502" s="26" t="s">
        <v>75</v>
      </c>
      <c r="E502" s="26" t="s">
        <v>33</v>
      </c>
      <c r="F502" s="26" t="s">
        <v>34</v>
      </c>
      <c r="G502" s="26" t="s">
        <v>18</v>
      </c>
      <c r="H502" s="26" t="s">
        <v>76</v>
      </c>
      <c r="I502" s="26" t="s">
        <v>41</v>
      </c>
      <c r="J502" s="26" t="s">
        <v>285</v>
      </c>
      <c r="K502" s="26" t="s">
        <v>29</v>
      </c>
      <c r="L502" s="26" t="s">
        <v>23</v>
      </c>
      <c r="M502" s="26" t="s">
        <v>24</v>
      </c>
      <c r="N502" s="25">
        <v>41965</v>
      </c>
      <c r="O502" s="27">
        <v>13.88</v>
      </c>
      <c r="P502" s="27">
        <v>22.38</v>
      </c>
      <c r="Q502" s="27">
        <f t="shared" si="39"/>
        <v>8.4999999999999982</v>
      </c>
      <c r="R502" s="28">
        <v>10</v>
      </c>
      <c r="S502" s="27">
        <f t="shared" si="35"/>
        <v>223.79999999999998</v>
      </c>
      <c r="T502" s="29">
        <v>0.01</v>
      </c>
      <c r="U502" s="30">
        <f t="shared" si="36"/>
        <v>2.238</v>
      </c>
      <c r="V502" s="30">
        <f t="shared" si="37"/>
        <v>221.56199999999998</v>
      </c>
      <c r="W502" s="27">
        <v>15.1</v>
      </c>
      <c r="X502" s="4">
        <f t="shared" si="38"/>
        <v>236.66199999999998</v>
      </c>
    </row>
    <row r="503" spans="1:24" ht="16.5" x14ac:dyDescent="0.3">
      <c r="A503" t="s">
        <v>1357</v>
      </c>
      <c r="B503">
        <v>41965</v>
      </c>
      <c r="C503" t="s">
        <v>587</v>
      </c>
      <c r="D503" t="s">
        <v>62</v>
      </c>
      <c r="E503" t="s">
        <v>33</v>
      </c>
      <c r="F503" t="s">
        <v>34</v>
      </c>
      <c r="G503" t="s">
        <v>26</v>
      </c>
      <c r="H503" t="s">
        <v>40</v>
      </c>
      <c r="I503" t="s">
        <v>63</v>
      </c>
      <c r="J503" t="s">
        <v>375</v>
      </c>
      <c r="K503" t="s">
        <v>29</v>
      </c>
      <c r="L503" t="s">
        <v>30</v>
      </c>
      <c r="M503" t="s">
        <v>24</v>
      </c>
      <c r="N503">
        <v>41967</v>
      </c>
      <c r="O503">
        <v>1.31</v>
      </c>
      <c r="P503">
        <v>2.84</v>
      </c>
      <c r="Q503">
        <f t="shared" si="39"/>
        <v>1.5299999999999998</v>
      </c>
      <c r="R503">
        <v>39</v>
      </c>
      <c r="S503">
        <f t="shared" si="35"/>
        <v>110.75999999999999</v>
      </c>
      <c r="T503">
        <v>0.05</v>
      </c>
      <c r="U503">
        <f t="shared" si="36"/>
        <v>5.5380000000000003</v>
      </c>
      <c r="V503">
        <f t="shared" si="37"/>
        <v>105.22199999999999</v>
      </c>
      <c r="W503">
        <v>0.93</v>
      </c>
      <c r="X503" s="4">
        <f t="shared" si="38"/>
        <v>106.152</v>
      </c>
    </row>
    <row r="504" spans="1:24" ht="16.5" x14ac:dyDescent="0.3">
      <c r="A504" s="24" t="s">
        <v>1358</v>
      </c>
      <c r="B504" s="25">
        <v>41966</v>
      </c>
      <c r="C504" s="26" t="s">
        <v>697</v>
      </c>
      <c r="D504" s="26" t="s">
        <v>522</v>
      </c>
      <c r="E504" s="26" t="s">
        <v>33</v>
      </c>
      <c r="F504" s="26" t="s">
        <v>34</v>
      </c>
      <c r="G504" s="26" t="s">
        <v>39</v>
      </c>
      <c r="H504" s="26" t="s">
        <v>80</v>
      </c>
      <c r="I504" s="26" t="s">
        <v>63</v>
      </c>
      <c r="J504" s="26" t="s">
        <v>151</v>
      </c>
      <c r="K504" s="26" t="s">
        <v>29</v>
      </c>
      <c r="L504" s="26" t="s">
        <v>23</v>
      </c>
      <c r="M504" s="26" t="s">
        <v>86</v>
      </c>
      <c r="N504" s="25">
        <v>41969</v>
      </c>
      <c r="O504" s="27">
        <v>8.92</v>
      </c>
      <c r="P504" s="27">
        <v>29.74</v>
      </c>
      <c r="Q504" s="27">
        <f t="shared" si="39"/>
        <v>20.82</v>
      </c>
      <c r="R504" s="28">
        <v>34</v>
      </c>
      <c r="S504" s="27">
        <f t="shared" si="35"/>
        <v>1011.16</v>
      </c>
      <c r="T504" s="29">
        <v>0.09</v>
      </c>
      <c r="U504" s="30">
        <f t="shared" si="36"/>
        <v>91.00439999999999</v>
      </c>
      <c r="V504" s="30">
        <f t="shared" si="37"/>
        <v>920.15559999999994</v>
      </c>
      <c r="W504" s="27">
        <v>6.64</v>
      </c>
      <c r="X504" s="4">
        <f t="shared" si="38"/>
        <v>926.79559999999992</v>
      </c>
    </row>
    <row r="505" spans="1:24" ht="16.5" x14ac:dyDescent="0.3">
      <c r="A505" t="s">
        <v>1359</v>
      </c>
      <c r="B505">
        <v>41966</v>
      </c>
      <c r="C505" t="s">
        <v>698</v>
      </c>
      <c r="D505" t="s">
        <v>66</v>
      </c>
      <c r="E505" t="s">
        <v>16</v>
      </c>
      <c r="F505" t="s">
        <v>17</v>
      </c>
      <c r="G505" t="s">
        <v>26</v>
      </c>
      <c r="H505" t="s">
        <v>19</v>
      </c>
      <c r="I505" t="s">
        <v>20</v>
      </c>
      <c r="J505" t="s">
        <v>183</v>
      </c>
      <c r="K505" t="s">
        <v>22</v>
      </c>
      <c r="L505" t="s">
        <v>59</v>
      </c>
      <c r="M505" t="s">
        <v>60</v>
      </c>
      <c r="N505">
        <v>41970</v>
      </c>
      <c r="O505">
        <v>278.99</v>
      </c>
      <c r="P505">
        <v>449.99</v>
      </c>
      <c r="Q505">
        <f t="shared" si="39"/>
        <v>171</v>
      </c>
      <c r="R505">
        <v>34</v>
      </c>
      <c r="S505">
        <f t="shared" si="35"/>
        <v>15299.66</v>
      </c>
      <c r="T505">
        <v>0.02</v>
      </c>
      <c r="U505">
        <f t="shared" si="36"/>
        <v>305.9932</v>
      </c>
      <c r="V505">
        <f t="shared" si="37"/>
        <v>14993.666799999999</v>
      </c>
      <c r="W505">
        <v>49</v>
      </c>
      <c r="X505" s="4">
        <f t="shared" si="38"/>
        <v>15042.666799999999</v>
      </c>
    </row>
    <row r="506" spans="1:24" ht="16.5" x14ac:dyDescent="0.3">
      <c r="A506" s="24" t="s">
        <v>1360</v>
      </c>
      <c r="B506" s="25">
        <v>41969</v>
      </c>
      <c r="C506" s="26" t="s">
        <v>604</v>
      </c>
      <c r="D506" s="26" t="s">
        <v>135</v>
      </c>
      <c r="E506" s="26" t="s">
        <v>33</v>
      </c>
      <c r="F506" s="26" t="s">
        <v>34</v>
      </c>
      <c r="G506" s="26" t="s">
        <v>47</v>
      </c>
      <c r="H506" s="26" t="s">
        <v>48</v>
      </c>
      <c r="I506" s="26" t="s">
        <v>41</v>
      </c>
      <c r="J506" s="26" t="s">
        <v>125</v>
      </c>
      <c r="K506" s="26" t="s">
        <v>22</v>
      </c>
      <c r="L506" s="26" t="s">
        <v>23</v>
      </c>
      <c r="M506" s="26" t="s">
        <v>24</v>
      </c>
      <c r="N506" s="25">
        <v>41971</v>
      </c>
      <c r="O506" s="27">
        <v>8.31</v>
      </c>
      <c r="P506" s="27">
        <v>15.98</v>
      </c>
      <c r="Q506" s="27">
        <f t="shared" si="39"/>
        <v>7.67</v>
      </c>
      <c r="R506" s="28">
        <v>5</v>
      </c>
      <c r="S506" s="27">
        <f t="shared" si="35"/>
        <v>79.900000000000006</v>
      </c>
      <c r="T506" s="29">
        <v>0.08</v>
      </c>
      <c r="U506" s="30">
        <f t="shared" si="36"/>
        <v>6.3920000000000003</v>
      </c>
      <c r="V506" s="30">
        <f t="shared" si="37"/>
        <v>73.50800000000001</v>
      </c>
      <c r="W506" s="27">
        <v>6.5</v>
      </c>
      <c r="X506" s="4">
        <f t="shared" si="38"/>
        <v>80.00800000000001</v>
      </c>
    </row>
    <row r="507" spans="1:24" ht="16.5" x14ac:dyDescent="0.3">
      <c r="A507" t="s">
        <v>1361</v>
      </c>
      <c r="B507">
        <v>41973</v>
      </c>
      <c r="C507" t="s">
        <v>485</v>
      </c>
      <c r="D507" t="s">
        <v>92</v>
      </c>
      <c r="E507" t="s">
        <v>33</v>
      </c>
      <c r="F507" t="s">
        <v>34</v>
      </c>
      <c r="G507" t="s">
        <v>18</v>
      </c>
      <c r="H507" t="s">
        <v>93</v>
      </c>
      <c r="I507" t="s">
        <v>41</v>
      </c>
      <c r="J507" t="s">
        <v>314</v>
      </c>
      <c r="K507" t="s">
        <v>29</v>
      </c>
      <c r="L507" t="s">
        <v>30</v>
      </c>
      <c r="M507" t="s">
        <v>86</v>
      </c>
      <c r="N507">
        <v>41975</v>
      </c>
      <c r="O507">
        <v>3.32</v>
      </c>
      <c r="P507">
        <v>5.18</v>
      </c>
      <c r="Q507">
        <f t="shared" si="39"/>
        <v>1.8599999999999999</v>
      </c>
      <c r="R507">
        <v>9</v>
      </c>
      <c r="S507">
        <f t="shared" si="35"/>
        <v>46.62</v>
      </c>
      <c r="T507">
        <v>0.09</v>
      </c>
      <c r="U507">
        <f t="shared" si="36"/>
        <v>4.1957999999999993</v>
      </c>
      <c r="V507">
        <f t="shared" si="37"/>
        <v>42.424199999999999</v>
      </c>
      <c r="W507">
        <v>2.04</v>
      </c>
      <c r="X507" s="4">
        <f t="shared" si="38"/>
        <v>44.464199999999998</v>
      </c>
    </row>
    <row r="508" spans="1:24" ht="16.5" x14ac:dyDescent="0.3">
      <c r="A508" s="24" t="s">
        <v>1362</v>
      </c>
      <c r="B508" s="25">
        <v>41974</v>
      </c>
      <c r="C508" s="26" t="s">
        <v>695</v>
      </c>
      <c r="D508" s="26" t="s">
        <v>267</v>
      </c>
      <c r="E508" s="26" t="s">
        <v>33</v>
      </c>
      <c r="F508" s="26" t="s">
        <v>34</v>
      </c>
      <c r="G508" s="26" t="s">
        <v>47</v>
      </c>
      <c r="H508" s="26" t="s">
        <v>40</v>
      </c>
      <c r="I508" s="26" t="s">
        <v>20</v>
      </c>
      <c r="J508" s="26" t="s">
        <v>408</v>
      </c>
      <c r="K508" s="26" t="s">
        <v>29</v>
      </c>
      <c r="L508" s="26" t="s">
        <v>30</v>
      </c>
      <c r="M508" s="26" t="s">
        <v>86</v>
      </c>
      <c r="N508" s="25">
        <v>41978</v>
      </c>
      <c r="O508" s="27">
        <v>1.95</v>
      </c>
      <c r="P508" s="27">
        <v>3.98</v>
      </c>
      <c r="Q508" s="27">
        <f t="shared" si="39"/>
        <v>2.0300000000000002</v>
      </c>
      <c r="R508" s="28">
        <v>4</v>
      </c>
      <c r="S508" s="27">
        <f t="shared" si="35"/>
        <v>15.92</v>
      </c>
      <c r="T508" s="29">
        <v>0.02</v>
      </c>
      <c r="U508" s="30">
        <f t="shared" si="36"/>
        <v>0.31840000000000002</v>
      </c>
      <c r="V508" s="30">
        <f t="shared" si="37"/>
        <v>15.601599999999999</v>
      </c>
      <c r="W508" s="27">
        <v>0.83</v>
      </c>
      <c r="X508" s="4">
        <f t="shared" si="38"/>
        <v>16.4316</v>
      </c>
    </row>
    <row r="509" spans="1:24" ht="16.5" x14ac:dyDescent="0.3">
      <c r="A509" t="s">
        <v>1363</v>
      </c>
      <c r="B509">
        <v>41974</v>
      </c>
      <c r="C509" t="s">
        <v>696</v>
      </c>
      <c r="D509" t="s">
        <v>163</v>
      </c>
      <c r="E509" t="s">
        <v>16</v>
      </c>
      <c r="F509" t="s">
        <v>17</v>
      </c>
      <c r="G509" t="s">
        <v>39</v>
      </c>
      <c r="H509" t="s">
        <v>89</v>
      </c>
      <c r="I509" t="s">
        <v>20</v>
      </c>
      <c r="J509" t="s">
        <v>232</v>
      </c>
      <c r="K509" t="s">
        <v>29</v>
      </c>
      <c r="L509" t="s">
        <v>55</v>
      </c>
      <c r="M509" t="s">
        <v>24</v>
      </c>
      <c r="N509">
        <v>41981</v>
      </c>
      <c r="O509">
        <v>16.8</v>
      </c>
      <c r="P509">
        <v>40.97</v>
      </c>
      <c r="Q509">
        <f t="shared" si="39"/>
        <v>24.169999999999998</v>
      </c>
      <c r="R509">
        <v>47</v>
      </c>
      <c r="S509">
        <f t="shared" si="35"/>
        <v>1925.59</v>
      </c>
      <c r="T509">
        <v>0.04</v>
      </c>
      <c r="U509">
        <f t="shared" si="36"/>
        <v>77.023600000000002</v>
      </c>
      <c r="V509">
        <f t="shared" si="37"/>
        <v>1848.5663999999999</v>
      </c>
      <c r="W509">
        <v>8.99</v>
      </c>
      <c r="X509" s="4">
        <f t="shared" si="38"/>
        <v>1857.5563999999999</v>
      </c>
    </row>
    <row r="510" spans="1:24" ht="16.5" x14ac:dyDescent="0.3">
      <c r="A510" s="24" t="s">
        <v>1364</v>
      </c>
      <c r="B510" s="25">
        <v>41977</v>
      </c>
      <c r="C510" s="26" t="s">
        <v>470</v>
      </c>
      <c r="D510" s="26" t="s">
        <v>196</v>
      </c>
      <c r="E510" s="26" t="s">
        <v>16</v>
      </c>
      <c r="F510" s="26" t="s">
        <v>17</v>
      </c>
      <c r="G510" s="26" t="s">
        <v>18</v>
      </c>
      <c r="H510" s="26" t="s">
        <v>89</v>
      </c>
      <c r="I510" s="26" t="s">
        <v>27</v>
      </c>
      <c r="J510" s="26" t="s">
        <v>164</v>
      </c>
      <c r="K510" s="26" t="s">
        <v>29</v>
      </c>
      <c r="L510" s="26" t="s">
        <v>23</v>
      </c>
      <c r="M510" s="26" t="s">
        <v>24</v>
      </c>
      <c r="N510" s="25">
        <v>41978</v>
      </c>
      <c r="O510" s="27">
        <v>14.95</v>
      </c>
      <c r="P510" s="27">
        <v>34.76</v>
      </c>
      <c r="Q510" s="27">
        <f t="shared" si="39"/>
        <v>19.809999999999999</v>
      </c>
      <c r="R510" s="28">
        <v>8</v>
      </c>
      <c r="S510" s="27">
        <f t="shared" si="35"/>
        <v>278.08</v>
      </c>
      <c r="T510" s="29">
        <v>7.0000000000000007E-2</v>
      </c>
      <c r="U510" s="30">
        <f t="shared" si="36"/>
        <v>19.465600000000002</v>
      </c>
      <c r="V510" s="30">
        <f t="shared" si="37"/>
        <v>258.61439999999999</v>
      </c>
      <c r="W510" s="27">
        <v>8.2200000000000006</v>
      </c>
      <c r="X510" s="4">
        <f t="shared" si="38"/>
        <v>266.83440000000002</v>
      </c>
    </row>
    <row r="511" spans="1:24" ht="16.5" x14ac:dyDescent="0.3">
      <c r="A511" t="s">
        <v>1365</v>
      </c>
      <c r="B511">
        <v>41978</v>
      </c>
      <c r="C511" t="s">
        <v>694</v>
      </c>
      <c r="D511" t="s">
        <v>120</v>
      </c>
      <c r="E511" t="s">
        <v>33</v>
      </c>
      <c r="F511" t="s">
        <v>34</v>
      </c>
      <c r="G511" t="s">
        <v>47</v>
      </c>
      <c r="H511" t="s">
        <v>121</v>
      </c>
      <c r="I511" t="s">
        <v>27</v>
      </c>
      <c r="J511" t="s">
        <v>330</v>
      </c>
      <c r="K511" t="s">
        <v>29</v>
      </c>
      <c r="L511" t="s">
        <v>23</v>
      </c>
      <c r="M511" t="s">
        <v>86</v>
      </c>
      <c r="N511">
        <v>41979</v>
      </c>
      <c r="O511">
        <v>2.25</v>
      </c>
      <c r="P511">
        <v>3.69</v>
      </c>
      <c r="Q511">
        <f t="shared" si="39"/>
        <v>1.44</v>
      </c>
      <c r="R511">
        <v>41</v>
      </c>
      <c r="S511">
        <f t="shared" si="35"/>
        <v>151.29</v>
      </c>
      <c r="T511">
        <v>0.08</v>
      </c>
      <c r="U511">
        <f t="shared" si="36"/>
        <v>12.103199999999999</v>
      </c>
      <c r="V511">
        <f t="shared" si="37"/>
        <v>139.18680000000001</v>
      </c>
      <c r="W511">
        <v>2.5</v>
      </c>
      <c r="X511" s="4">
        <f t="shared" si="38"/>
        <v>141.68680000000001</v>
      </c>
    </row>
    <row r="512" spans="1:24" ht="16.5" x14ac:dyDescent="0.3">
      <c r="A512" s="24" t="s">
        <v>1366</v>
      </c>
      <c r="B512" s="25">
        <v>41979</v>
      </c>
      <c r="C512" s="26" t="s">
        <v>693</v>
      </c>
      <c r="D512" s="26" t="s">
        <v>449</v>
      </c>
      <c r="E512" s="26" t="s">
        <v>33</v>
      </c>
      <c r="F512" s="26" t="s">
        <v>34</v>
      </c>
      <c r="G512" s="26" t="s">
        <v>26</v>
      </c>
      <c r="H512" s="26" t="s">
        <v>48</v>
      </c>
      <c r="I512" s="26" t="s">
        <v>49</v>
      </c>
      <c r="J512" s="26" t="s">
        <v>682</v>
      </c>
      <c r="K512" s="26" t="s">
        <v>29</v>
      </c>
      <c r="L512" s="26" t="s">
        <v>23</v>
      </c>
      <c r="M512" s="26" t="s">
        <v>86</v>
      </c>
      <c r="N512" s="25">
        <v>41981</v>
      </c>
      <c r="O512" s="27">
        <v>1.82</v>
      </c>
      <c r="P512" s="27">
        <v>2.84</v>
      </c>
      <c r="Q512" s="27">
        <f t="shared" si="39"/>
        <v>1.0199999999999998</v>
      </c>
      <c r="R512" s="28">
        <v>21</v>
      </c>
      <c r="S512" s="27">
        <f t="shared" si="35"/>
        <v>59.64</v>
      </c>
      <c r="T512" s="29">
        <v>0.01</v>
      </c>
      <c r="U512" s="30">
        <f t="shared" si="36"/>
        <v>0.59640000000000004</v>
      </c>
      <c r="V512" s="30">
        <f t="shared" si="37"/>
        <v>59.043599999999998</v>
      </c>
      <c r="W512" s="27">
        <v>5.44</v>
      </c>
      <c r="X512" s="4">
        <f t="shared" si="38"/>
        <v>64.483599999999996</v>
      </c>
    </row>
    <row r="513" spans="1:24" ht="16.5" x14ac:dyDescent="0.3">
      <c r="A513" t="s">
        <v>1367</v>
      </c>
      <c r="B513">
        <v>41981</v>
      </c>
      <c r="C513" t="s">
        <v>691</v>
      </c>
      <c r="D513" t="s">
        <v>692</v>
      </c>
      <c r="E513" t="s">
        <v>33</v>
      </c>
      <c r="F513" t="s">
        <v>34</v>
      </c>
      <c r="G513" t="s">
        <v>39</v>
      </c>
      <c r="H513" t="s">
        <v>80</v>
      </c>
      <c r="I513" t="s">
        <v>41</v>
      </c>
      <c r="J513" t="s">
        <v>345</v>
      </c>
      <c r="K513" t="s">
        <v>29</v>
      </c>
      <c r="L513" t="s">
        <v>23</v>
      </c>
      <c r="M513" t="s">
        <v>24</v>
      </c>
      <c r="N513">
        <v>41983</v>
      </c>
      <c r="O513">
        <v>178.83</v>
      </c>
      <c r="P513">
        <v>415.88</v>
      </c>
      <c r="Q513">
        <f t="shared" si="39"/>
        <v>237.04999999999998</v>
      </c>
      <c r="R513">
        <v>4</v>
      </c>
      <c r="S513">
        <f t="shared" si="35"/>
        <v>1663.52</v>
      </c>
      <c r="T513">
        <v>0.03</v>
      </c>
      <c r="U513">
        <f t="shared" si="36"/>
        <v>49.9056</v>
      </c>
      <c r="V513">
        <f t="shared" si="37"/>
        <v>1613.6143999999999</v>
      </c>
      <c r="W513">
        <v>11.37</v>
      </c>
      <c r="X513" s="4">
        <f t="shared" si="38"/>
        <v>1624.9843999999998</v>
      </c>
    </row>
    <row r="514" spans="1:24" ht="16.5" x14ac:dyDescent="0.3">
      <c r="A514" s="24" t="s">
        <v>1368</v>
      </c>
      <c r="B514" s="25">
        <v>41982</v>
      </c>
      <c r="C514" s="26" t="s">
        <v>456</v>
      </c>
      <c r="D514" s="26" t="s">
        <v>149</v>
      </c>
      <c r="E514" s="26" t="s">
        <v>33</v>
      </c>
      <c r="F514" s="26" t="s">
        <v>34</v>
      </c>
      <c r="G514" s="26" t="s">
        <v>26</v>
      </c>
      <c r="H514" s="26" t="s">
        <v>150</v>
      </c>
      <c r="I514" s="26" t="s">
        <v>27</v>
      </c>
      <c r="J514" s="26" t="s">
        <v>447</v>
      </c>
      <c r="K514" s="26" t="s">
        <v>29</v>
      </c>
      <c r="L514" s="26" t="s">
        <v>23</v>
      </c>
      <c r="M514" s="26" t="s">
        <v>24</v>
      </c>
      <c r="N514" s="25">
        <v>41984</v>
      </c>
      <c r="O514" s="27">
        <v>12.39</v>
      </c>
      <c r="P514" s="27">
        <v>19.98</v>
      </c>
      <c r="Q514" s="27">
        <f t="shared" si="39"/>
        <v>7.59</v>
      </c>
      <c r="R514" s="28">
        <v>48</v>
      </c>
      <c r="S514" s="27">
        <f t="shared" si="35"/>
        <v>959.04</v>
      </c>
      <c r="T514" s="29">
        <v>0.01</v>
      </c>
      <c r="U514" s="30">
        <f t="shared" si="36"/>
        <v>9.5904000000000007</v>
      </c>
      <c r="V514" s="30">
        <f t="shared" si="37"/>
        <v>949.44959999999992</v>
      </c>
      <c r="W514" s="27">
        <v>5.77</v>
      </c>
      <c r="X514" s="4">
        <f t="shared" si="38"/>
        <v>955.2195999999999</v>
      </c>
    </row>
    <row r="515" spans="1:24" ht="16.5" x14ac:dyDescent="0.3">
      <c r="A515" t="s">
        <v>1369</v>
      </c>
      <c r="B515">
        <v>41983</v>
      </c>
      <c r="C515" t="s">
        <v>101</v>
      </c>
      <c r="D515" t="s">
        <v>102</v>
      </c>
      <c r="E515" t="s">
        <v>33</v>
      </c>
      <c r="F515" t="s">
        <v>34</v>
      </c>
      <c r="G515" t="s">
        <v>47</v>
      </c>
      <c r="H515" t="s">
        <v>53</v>
      </c>
      <c r="I515" t="s">
        <v>49</v>
      </c>
      <c r="J515" t="s">
        <v>141</v>
      </c>
      <c r="K515" t="s">
        <v>29</v>
      </c>
      <c r="L515" t="s">
        <v>55</v>
      </c>
      <c r="M515" t="s">
        <v>24</v>
      </c>
      <c r="N515">
        <v>41984</v>
      </c>
      <c r="O515">
        <v>4.1900000000000004</v>
      </c>
      <c r="P515">
        <v>10.23</v>
      </c>
      <c r="Q515">
        <f t="shared" si="39"/>
        <v>6.04</v>
      </c>
      <c r="R515">
        <v>46</v>
      </c>
      <c r="S515">
        <f t="shared" si="35"/>
        <v>470.58000000000004</v>
      </c>
      <c r="T515">
        <v>0.01</v>
      </c>
      <c r="U515">
        <f t="shared" si="36"/>
        <v>4.7058000000000009</v>
      </c>
      <c r="V515">
        <f t="shared" si="37"/>
        <v>465.87420000000003</v>
      </c>
      <c r="W515">
        <v>4.68</v>
      </c>
      <c r="X515" s="4">
        <f t="shared" si="38"/>
        <v>470.55420000000004</v>
      </c>
    </row>
    <row r="516" spans="1:24" ht="16.5" x14ac:dyDescent="0.3">
      <c r="A516" s="24" t="s">
        <v>1370</v>
      </c>
      <c r="B516" s="25">
        <v>41983</v>
      </c>
      <c r="C516" s="26" t="s">
        <v>690</v>
      </c>
      <c r="D516" s="26" t="s">
        <v>62</v>
      </c>
      <c r="E516" s="26" t="s">
        <v>33</v>
      </c>
      <c r="F516" s="26" t="s">
        <v>34</v>
      </c>
      <c r="G516" s="26" t="s">
        <v>47</v>
      </c>
      <c r="H516" s="26" t="s">
        <v>40</v>
      </c>
      <c r="I516" s="26" t="s">
        <v>20</v>
      </c>
      <c r="J516" s="26" t="s">
        <v>445</v>
      </c>
      <c r="K516" s="26" t="s">
        <v>22</v>
      </c>
      <c r="L516" s="26" t="s">
        <v>55</v>
      </c>
      <c r="M516" s="26" t="s">
        <v>24</v>
      </c>
      <c r="N516" s="25">
        <v>41985</v>
      </c>
      <c r="O516" s="27">
        <v>1.87</v>
      </c>
      <c r="P516" s="27">
        <v>8.1199999999999992</v>
      </c>
      <c r="Q516" s="27">
        <f t="shared" si="39"/>
        <v>6.2499999999999991</v>
      </c>
      <c r="R516" s="28">
        <v>11</v>
      </c>
      <c r="S516" s="27">
        <f t="shared" si="35"/>
        <v>89.32</v>
      </c>
      <c r="T516" s="29">
        <v>0.06</v>
      </c>
      <c r="U516" s="30">
        <f t="shared" si="36"/>
        <v>5.3591999999999995</v>
      </c>
      <c r="V516" s="30">
        <f t="shared" si="37"/>
        <v>83.960799999999992</v>
      </c>
      <c r="W516" s="27">
        <v>2.83</v>
      </c>
      <c r="X516" s="4">
        <f t="shared" si="38"/>
        <v>86.79079999999999</v>
      </c>
    </row>
    <row r="517" spans="1:24" ht="16.5" x14ac:dyDescent="0.3">
      <c r="A517" t="s">
        <v>1371</v>
      </c>
      <c r="B517">
        <v>41986</v>
      </c>
      <c r="C517" t="s">
        <v>286</v>
      </c>
      <c r="D517" t="s">
        <v>43</v>
      </c>
      <c r="E517" t="s">
        <v>16</v>
      </c>
      <c r="F517" t="s">
        <v>17</v>
      </c>
      <c r="G517" t="s">
        <v>47</v>
      </c>
      <c r="H517" t="s">
        <v>19</v>
      </c>
      <c r="I517" t="s">
        <v>41</v>
      </c>
      <c r="J517" t="s">
        <v>77</v>
      </c>
      <c r="K517" t="s">
        <v>29</v>
      </c>
      <c r="L517" t="s">
        <v>23</v>
      </c>
      <c r="M517" t="s">
        <v>24</v>
      </c>
      <c r="N517">
        <v>41988</v>
      </c>
      <c r="O517">
        <v>4.59</v>
      </c>
      <c r="P517">
        <v>7.28</v>
      </c>
      <c r="Q517">
        <f t="shared" si="39"/>
        <v>2.6900000000000004</v>
      </c>
      <c r="R517">
        <v>36</v>
      </c>
      <c r="S517">
        <f t="shared" ref="S517:S580" si="40">P517*R517</f>
        <v>262.08</v>
      </c>
      <c r="T517">
        <v>0.05</v>
      </c>
      <c r="U517">
        <f t="shared" ref="U517:U580" si="41">S517*T517</f>
        <v>13.103999999999999</v>
      </c>
      <c r="V517">
        <f t="shared" ref="V517:V580" si="42">S517-U517</f>
        <v>248.976</v>
      </c>
      <c r="W517">
        <v>11.15</v>
      </c>
      <c r="X517" s="4">
        <f t="shared" ref="X517:X580" si="43">V517+W517</f>
        <v>260.12599999999998</v>
      </c>
    </row>
    <row r="518" spans="1:24" ht="16.5" x14ac:dyDescent="0.3">
      <c r="A518" s="24" t="s">
        <v>1372</v>
      </c>
      <c r="B518" s="25">
        <v>41989</v>
      </c>
      <c r="C518" s="26" t="s">
        <v>689</v>
      </c>
      <c r="D518" s="26" t="s">
        <v>191</v>
      </c>
      <c r="E518" s="26" t="s">
        <v>33</v>
      </c>
      <c r="F518" s="26" t="s">
        <v>34</v>
      </c>
      <c r="G518" s="26" t="s">
        <v>47</v>
      </c>
      <c r="H518" s="26" t="s">
        <v>48</v>
      </c>
      <c r="I518" s="26" t="s">
        <v>27</v>
      </c>
      <c r="J518" s="26" t="s">
        <v>403</v>
      </c>
      <c r="K518" s="26" t="s">
        <v>29</v>
      </c>
      <c r="L518" s="26" t="s">
        <v>23</v>
      </c>
      <c r="M518" s="26" t="s">
        <v>24</v>
      </c>
      <c r="N518" s="25">
        <v>41991</v>
      </c>
      <c r="O518" s="27">
        <v>2.1800000000000002</v>
      </c>
      <c r="P518" s="27">
        <v>3.52</v>
      </c>
      <c r="Q518" s="27">
        <f t="shared" ref="Q518:Q581" si="44">P518-O518</f>
        <v>1.3399999999999999</v>
      </c>
      <c r="R518" s="28">
        <v>23</v>
      </c>
      <c r="S518" s="27">
        <f t="shared" si="40"/>
        <v>80.959999999999994</v>
      </c>
      <c r="T518" s="29">
        <v>7.0000000000000007E-2</v>
      </c>
      <c r="U518" s="30">
        <f t="shared" si="41"/>
        <v>5.6672000000000002</v>
      </c>
      <c r="V518" s="30">
        <f t="shared" si="42"/>
        <v>75.2928</v>
      </c>
      <c r="W518" s="27">
        <v>6.83</v>
      </c>
      <c r="X518" s="4">
        <f t="shared" si="43"/>
        <v>82.122799999999998</v>
      </c>
    </row>
    <row r="519" spans="1:24" ht="16.5" x14ac:dyDescent="0.3">
      <c r="A519" t="s">
        <v>1373</v>
      </c>
      <c r="B519">
        <v>41995</v>
      </c>
      <c r="C519" t="s">
        <v>688</v>
      </c>
      <c r="D519" t="s">
        <v>135</v>
      </c>
      <c r="E519" t="s">
        <v>33</v>
      </c>
      <c r="F519" t="s">
        <v>34</v>
      </c>
      <c r="G519" t="s">
        <v>47</v>
      </c>
      <c r="H519" t="s">
        <v>48</v>
      </c>
      <c r="I519" t="s">
        <v>27</v>
      </c>
      <c r="J519" t="s">
        <v>424</v>
      </c>
      <c r="K519" t="s">
        <v>29</v>
      </c>
      <c r="L519" t="s">
        <v>30</v>
      </c>
      <c r="M519" t="s">
        <v>24</v>
      </c>
      <c r="N519">
        <v>41996</v>
      </c>
      <c r="O519">
        <v>0.92</v>
      </c>
      <c r="P519">
        <v>1.81</v>
      </c>
      <c r="Q519">
        <f t="shared" si="44"/>
        <v>0.89</v>
      </c>
      <c r="R519">
        <v>48</v>
      </c>
      <c r="S519">
        <f t="shared" si="40"/>
        <v>86.88</v>
      </c>
      <c r="T519">
        <v>0.1</v>
      </c>
      <c r="U519">
        <f t="shared" si="41"/>
        <v>8.6880000000000006</v>
      </c>
      <c r="V519">
        <f t="shared" si="42"/>
        <v>78.191999999999993</v>
      </c>
      <c r="W519">
        <v>1.56</v>
      </c>
      <c r="X519" s="4">
        <f t="shared" si="43"/>
        <v>79.751999999999995</v>
      </c>
    </row>
    <row r="520" spans="1:24" ht="16.5" x14ac:dyDescent="0.3">
      <c r="A520" s="24" t="s">
        <v>1374</v>
      </c>
      <c r="B520" s="25">
        <v>41998</v>
      </c>
      <c r="C520" s="26" t="s">
        <v>687</v>
      </c>
      <c r="D520" s="26" t="s">
        <v>79</v>
      </c>
      <c r="E520" s="26" t="s">
        <v>33</v>
      </c>
      <c r="F520" s="26" t="s">
        <v>34</v>
      </c>
      <c r="G520" s="26" t="s">
        <v>26</v>
      </c>
      <c r="H520" s="26" t="s">
        <v>80</v>
      </c>
      <c r="I520" s="26" t="s">
        <v>27</v>
      </c>
      <c r="J520" s="26" t="s">
        <v>183</v>
      </c>
      <c r="K520" s="26" t="s">
        <v>22</v>
      </c>
      <c r="L520" s="26" t="s">
        <v>259</v>
      </c>
      <c r="M520" s="26" t="s">
        <v>24</v>
      </c>
      <c r="N520" s="25">
        <v>42000</v>
      </c>
      <c r="O520" s="27">
        <v>216</v>
      </c>
      <c r="P520" s="27">
        <v>449.99</v>
      </c>
      <c r="Q520" s="27">
        <f t="shared" si="44"/>
        <v>233.99</v>
      </c>
      <c r="R520" s="28">
        <v>10</v>
      </c>
      <c r="S520" s="27">
        <f t="shared" si="40"/>
        <v>4499.8999999999996</v>
      </c>
      <c r="T520" s="29">
        <v>0.01</v>
      </c>
      <c r="U520" s="30">
        <f t="shared" si="41"/>
        <v>44.998999999999995</v>
      </c>
      <c r="V520" s="30">
        <f t="shared" si="42"/>
        <v>4454.9009999999998</v>
      </c>
      <c r="W520" s="27">
        <v>24.49</v>
      </c>
      <c r="X520" s="4">
        <f t="shared" si="43"/>
        <v>4479.3909999999996</v>
      </c>
    </row>
    <row r="521" spans="1:24" ht="16.5" x14ac:dyDescent="0.3">
      <c r="A521" t="s">
        <v>1375</v>
      </c>
      <c r="B521">
        <v>41999</v>
      </c>
      <c r="C521" t="s">
        <v>633</v>
      </c>
      <c r="D521" t="s">
        <v>66</v>
      </c>
      <c r="E521" t="s">
        <v>16</v>
      </c>
      <c r="F521" t="s">
        <v>17</v>
      </c>
      <c r="G521" t="s">
        <v>26</v>
      </c>
      <c r="H521" t="s">
        <v>19</v>
      </c>
      <c r="I521" t="s">
        <v>41</v>
      </c>
      <c r="J521" t="s">
        <v>113</v>
      </c>
      <c r="K521" t="s">
        <v>29</v>
      </c>
      <c r="L521" t="s">
        <v>30</v>
      </c>
      <c r="M521" t="s">
        <v>24</v>
      </c>
      <c r="N521">
        <v>42002</v>
      </c>
      <c r="O521">
        <v>1.6</v>
      </c>
      <c r="P521">
        <v>2.62</v>
      </c>
      <c r="Q521">
        <f t="shared" si="44"/>
        <v>1.02</v>
      </c>
      <c r="R521">
        <v>37</v>
      </c>
      <c r="S521">
        <f t="shared" si="40"/>
        <v>96.94</v>
      </c>
      <c r="T521">
        <v>0.01</v>
      </c>
      <c r="U521">
        <f t="shared" si="41"/>
        <v>0.96940000000000004</v>
      </c>
      <c r="V521">
        <f t="shared" si="42"/>
        <v>95.970600000000005</v>
      </c>
      <c r="W521">
        <v>0.8</v>
      </c>
      <c r="X521" s="4">
        <f t="shared" si="43"/>
        <v>96.770600000000002</v>
      </c>
    </row>
    <row r="522" spans="1:24" ht="16.5" x14ac:dyDescent="0.3">
      <c r="A522" s="24" t="s">
        <v>1376</v>
      </c>
      <c r="B522" s="25">
        <v>41999</v>
      </c>
      <c r="C522" s="26" t="s">
        <v>686</v>
      </c>
      <c r="D522" s="26" t="s">
        <v>269</v>
      </c>
      <c r="E522" s="26" t="s">
        <v>33</v>
      </c>
      <c r="F522" s="26" t="s">
        <v>34</v>
      </c>
      <c r="G522" s="26" t="s">
        <v>39</v>
      </c>
      <c r="H522" s="26" t="s">
        <v>99</v>
      </c>
      <c r="I522" s="26" t="s">
        <v>41</v>
      </c>
      <c r="J522" s="26" t="s">
        <v>194</v>
      </c>
      <c r="K522" s="26" t="s">
        <v>29</v>
      </c>
      <c r="L522" s="26" t="s">
        <v>23</v>
      </c>
      <c r="M522" s="26" t="s">
        <v>24</v>
      </c>
      <c r="N522" s="25">
        <v>42002</v>
      </c>
      <c r="O522" s="27">
        <v>3.52</v>
      </c>
      <c r="P522" s="27">
        <v>5.68</v>
      </c>
      <c r="Q522" s="27">
        <f t="shared" si="44"/>
        <v>2.1599999999999997</v>
      </c>
      <c r="R522" s="28">
        <v>42</v>
      </c>
      <c r="S522" s="27">
        <f t="shared" si="40"/>
        <v>238.56</v>
      </c>
      <c r="T522" s="29">
        <v>0.05</v>
      </c>
      <c r="U522" s="30">
        <f t="shared" si="41"/>
        <v>11.928000000000001</v>
      </c>
      <c r="V522" s="30">
        <f t="shared" si="42"/>
        <v>226.63200000000001</v>
      </c>
      <c r="W522" s="27">
        <v>1.39</v>
      </c>
      <c r="X522" s="4">
        <f t="shared" si="43"/>
        <v>228.02199999999999</v>
      </c>
    </row>
    <row r="523" spans="1:24" ht="16.5" x14ac:dyDescent="0.3">
      <c r="A523" t="s">
        <v>1377</v>
      </c>
      <c r="B523">
        <v>42000</v>
      </c>
      <c r="C523" t="s">
        <v>175</v>
      </c>
      <c r="D523" t="s">
        <v>176</v>
      </c>
      <c r="E523" t="s">
        <v>33</v>
      </c>
      <c r="F523" t="s">
        <v>34</v>
      </c>
      <c r="G523" t="s">
        <v>39</v>
      </c>
      <c r="H523" t="s">
        <v>80</v>
      </c>
      <c r="I523" t="s">
        <v>63</v>
      </c>
      <c r="J523" t="s">
        <v>44</v>
      </c>
      <c r="K523" t="s">
        <v>29</v>
      </c>
      <c r="L523" t="s">
        <v>23</v>
      </c>
      <c r="M523" t="s">
        <v>86</v>
      </c>
      <c r="N523">
        <v>42001</v>
      </c>
      <c r="O523">
        <v>1.59</v>
      </c>
      <c r="P523">
        <v>2.61</v>
      </c>
      <c r="Q523">
        <f t="shared" si="44"/>
        <v>1.0199999999999998</v>
      </c>
      <c r="R523">
        <v>37</v>
      </c>
      <c r="S523">
        <f t="shared" si="40"/>
        <v>96.57</v>
      </c>
      <c r="T523">
        <v>0.09</v>
      </c>
      <c r="U523">
        <f t="shared" si="41"/>
        <v>8.6912999999999982</v>
      </c>
      <c r="V523">
        <f t="shared" si="42"/>
        <v>87.878699999999995</v>
      </c>
      <c r="W523">
        <v>0.5</v>
      </c>
      <c r="X523" s="4">
        <f t="shared" si="43"/>
        <v>88.378699999999995</v>
      </c>
    </row>
    <row r="524" spans="1:24" ht="16.5" x14ac:dyDescent="0.3">
      <c r="A524" s="24" t="s">
        <v>1378</v>
      </c>
      <c r="B524" s="25">
        <v>42001</v>
      </c>
      <c r="C524" s="26" t="s">
        <v>498</v>
      </c>
      <c r="D524" s="26" t="s">
        <v>182</v>
      </c>
      <c r="E524" s="26" t="s">
        <v>33</v>
      </c>
      <c r="F524" s="26" t="s">
        <v>34</v>
      </c>
      <c r="G524" s="26" t="s">
        <v>26</v>
      </c>
      <c r="H524" s="26" t="s">
        <v>150</v>
      </c>
      <c r="I524" s="26" t="s">
        <v>41</v>
      </c>
      <c r="J524" s="26" t="s">
        <v>683</v>
      </c>
      <c r="K524" s="26" t="s">
        <v>29</v>
      </c>
      <c r="L524" s="26" t="s">
        <v>23</v>
      </c>
      <c r="M524" s="26" t="s">
        <v>24</v>
      </c>
      <c r="N524" s="25">
        <v>42003</v>
      </c>
      <c r="O524" s="27">
        <v>7.13</v>
      </c>
      <c r="P524" s="27">
        <v>20.98</v>
      </c>
      <c r="Q524" s="27">
        <f t="shared" si="44"/>
        <v>13.850000000000001</v>
      </c>
      <c r="R524" s="28">
        <v>47</v>
      </c>
      <c r="S524" s="27">
        <f t="shared" si="40"/>
        <v>986.06000000000006</v>
      </c>
      <c r="T524" s="29">
        <v>0.01</v>
      </c>
      <c r="U524" s="30">
        <f t="shared" si="41"/>
        <v>9.8606000000000016</v>
      </c>
      <c r="V524" s="30">
        <f t="shared" si="42"/>
        <v>976.19940000000008</v>
      </c>
      <c r="W524" s="27">
        <v>5.42</v>
      </c>
      <c r="X524" s="4">
        <f t="shared" si="43"/>
        <v>981.61940000000004</v>
      </c>
    </row>
    <row r="525" spans="1:24" ht="16.5" x14ac:dyDescent="0.3">
      <c r="A525" t="s">
        <v>1379</v>
      </c>
      <c r="B525">
        <v>42001</v>
      </c>
      <c r="C525" t="s">
        <v>684</v>
      </c>
      <c r="D525" t="s">
        <v>135</v>
      </c>
      <c r="E525" t="s">
        <v>33</v>
      </c>
      <c r="F525" t="s">
        <v>34</v>
      </c>
      <c r="G525" t="s">
        <v>47</v>
      </c>
      <c r="H525" t="s">
        <v>48</v>
      </c>
      <c r="I525" t="s">
        <v>49</v>
      </c>
      <c r="J525" t="s">
        <v>685</v>
      </c>
      <c r="K525" t="s">
        <v>29</v>
      </c>
      <c r="L525" t="s">
        <v>23</v>
      </c>
      <c r="M525" t="s">
        <v>24</v>
      </c>
      <c r="N525">
        <v>42001</v>
      </c>
      <c r="O525">
        <v>22.18</v>
      </c>
      <c r="P525">
        <v>54.1</v>
      </c>
      <c r="Q525">
        <f t="shared" si="44"/>
        <v>31.92</v>
      </c>
      <c r="R525">
        <v>5</v>
      </c>
      <c r="S525">
        <f t="shared" si="40"/>
        <v>270.5</v>
      </c>
      <c r="T525">
        <v>0.04</v>
      </c>
      <c r="U525">
        <f t="shared" si="41"/>
        <v>10.82</v>
      </c>
      <c r="V525">
        <f t="shared" si="42"/>
        <v>259.68</v>
      </c>
      <c r="W525">
        <v>19.989999999999998</v>
      </c>
      <c r="X525" s="4">
        <f t="shared" si="43"/>
        <v>279.67</v>
      </c>
    </row>
    <row r="526" spans="1:24" ht="16.5" x14ac:dyDescent="0.3">
      <c r="A526" s="24" t="s">
        <v>1380</v>
      </c>
      <c r="B526" s="25">
        <v>42003</v>
      </c>
      <c r="C526" s="26" t="s">
        <v>559</v>
      </c>
      <c r="D526" s="26" t="s">
        <v>138</v>
      </c>
      <c r="E526" s="26" t="s">
        <v>33</v>
      </c>
      <c r="F526" s="26" t="s">
        <v>34</v>
      </c>
      <c r="G526" s="26" t="s">
        <v>39</v>
      </c>
      <c r="H526" s="26" t="s">
        <v>139</v>
      </c>
      <c r="I526" s="26" t="s">
        <v>49</v>
      </c>
      <c r="J526" s="26" t="s">
        <v>682</v>
      </c>
      <c r="K526" s="26" t="s">
        <v>29</v>
      </c>
      <c r="L526" s="26" t="s">
        <v>23</v>
      </c>
      <c r="M526" s="26" t="s">
        <v>24</v>
      </c>
      <c r="N526" s="25">
        <v>42004</v>
      </c>
      <c r="O526" s="27">
        <v>1.82</v>
      </c>
      <c r="P526" s="27">
        <v>2.84</v>
      </c>
      <c r="Q526" s="27">
        <f t="shared" si="44"/>
        <v>1.0199999999999998</v>
      </c>
      <c r="R526" s="28">
        <v>27</v>
      </c>
      <c r="S526" s="27">
        <f t="shared" si="40"/>
        <v>76.679999999999993</v>
      </c>
      <c r="T526" s="29">
        <v>0.03</v>
      </c>
      <c r="U526" s="30">
        <f t="shared" si="41"/>
        <v>2.3003999999999998</v>
      </c>
      <c r="V526" s="30">
        <f t="shared" si="42"/>
        <v>74.379599999999996</v>
      </c>
      <c r="W526" s="27">
        <v>5.44</v>
      </c>
      <c r="X526" s="4">
        <f t="shared" si="43"/>
        <v>79.819599999999994</v>
      </c>
    </row>
    <row r="527" spans="1:24" ht="16.5" x14ac:dyDescent="0.3">
      <c r="A527" t="s">
        <v>1381</v>
      </c>
      <c r="B527">
        <v>42005</v>
      </c>
      <c r="C527" t="s">
        <v>515</v>
      </c>
      <c r="D527" t="s">
        <v>244</v>
      </c>
      <c r="E527" t="s">
        <v>16</v>
      </c>
      <c r="F527" t="s">
        <v>17</v>
      </c>
      <c r="G527" t="s">
        <v>39</v>
      </c>
      <c r="H527" t="s">
        <v>19</v>
      </c>
      <c r="I527" t="s">
        <v>49</v>
      </c>
      <c r="J527" t="s">
        <v>642</v>
      </c>
      <c r="K527" t="s">
        <v>29</v>
      </c>
      <c r="L527" t="s">
        <v>55</v>
      </c>
      <c r="M527" t="s">
        <v>24</v>
      </c>
      <c r="N527">
        <v>42007</v>
      </c>
      <c r="O527">
        <v>2.87</v>
      </c>
      <c r="P527">
        <v>6.84</v>
      </c>
      <c r="Q527">
        <f t="shared" si="44"/>
        <v>3.9699999999999998</v>
      </c>
      <c r="R527">
        <v>35</v>
      </c>
      <c r="S527">
        <f t="shared" si="40"/>
        <v>239.4</v>
      </c>
      <c r="T527">
        <v>0.01</v>
      </c>
      <c r="U527">
        <f t="shared" si="41"/>
        <v>2.3940000000000001</v>
      </c>
      <c r="V527">
        <f t="shared" si="42"/>
        <v>237.006</v>
      </c>
      <c r="W527">
        <v>4.42</v>
      </c>
      <c r="X527" s="4">
        <f t="shared" si="43"/>
        <v>241.42599999999999</v>
      </c>
    </row>
    <row r="528" spans="1:24" ht="16.5" x14ac:dyDescent="0.3">
      <c r="A528" s="24" t="s">
        <v>1382</v>
      </c>
      <c r="B528" s="25">
        <v>42006</v>
      </c>
      <c r="C528" s="26" t="s">
        <v>508</v>
      </c>
      <c r="D528" s="26" t="s">
        <v>46</v>
      </c>
      <c r="E528" s="26" t="s">
        <v>33</v>
      </c>
      <c r="F528" s="26" t="s">
        <v>34</v>
      </c>
      <c r="G528" s="26" t="s">
        <v>47</v>
      </c>
      <c r="H528" s="26" t="s">
        <v>48</v>
      </c>
      <c r="I528" s="26" t="s">
        <v>20</v>
      </c>
      <c r="J528" s="26" t="s">
        <v>317</v>
      </c>
      <c r="K528" s="26" t="s">
        <v>22</v>
      </c>
      <c r="L528" s="26" t="s">
        <v>23</v>
      </c>
      <c r="M528" s="26" t="s">
        <v>24</v>
      </c>
      <c r="N528" s="25">
        <v>42008</v>
      </c>
      <c r="O528" s="27">
        <v>19.78</v>
      </c>
      <c r="P528" s="27">
        <v>45.99</v>
      </c>
      <c r="Q528" s="27">
        <f t="shared" si="44"/>
        <v>26.21</v>
      </c>
      <c r="R528" s="28">
        <v>50</v>
      </c>
      <c r="S528" s="27">
        <f t="shared" si="40"/>
        <v>2299.5</v>
      </c>
      <c r="T528" s="29">
        <v>0</v>
      </c>
      <c r="U528" s="30">
        <f t="shared" si="41"/>
        <v>0</v>
      </c>
      <c r="V528" s="30">
        <f t="shared" si="42"/>
        <v>2299.5</v>
      </c>
      <c r="W528" s="27">
        <v>4.99</v>
      </c>
      <c r="X528" s="4">
        <f t="shared" si="43"/>
        <v>2304.4899999999998</v>
      </c>
    </row>
    <row r="529" spans="1:24" ht="16.5" x14ac:dyDescent="0.3">
      <c r="A529" t="s">
        <v>1383</v>
      </c>
      <c r="B529">
        <v>42006</v>
      </c>
      <c r="C529" t="s">
        <v>103</v>
      </c>
      <c r="D529" t="s">
        <v>104</v>
      </c>
      <c r="E529" t="s">
        <v>33</v>
      </c>
      <c r="F529" t="s">
        <v>34</v>
      </c>
      <c r="G529" t="s">
        <v>18</v>
      </c>
      <c r="H529" t="s">
        <v>80</v>
      </c>
      <c r="I529" t="s">
        <v>27</v>
      </c>
      <c r="J529" t="s">
        <v>174</v>
      </c>
      <c r="K529" t="s">
        <v>29</v>
      </c>
      <c r="L529" t="s">
        <v>30</v>
      </c>
      <c r="M529" t="s">
        <v>24</v>
      </c>
      <c r="N529">
        <v>42008</v>
      </c>
      <c r="O529">
        <v>2.68</v>
      </c>
      <c r="P529">
        <v>6.08</v>
      </c>
      <c r="Q529">
        <f t="shared" si="44"/>
        <v>3.4</v>
      </c>
      <c r="R529">
        <v>30</v>
      </c>
      <c r="S529">
        <f t="shared" si="40"/>
        <v>182.4</v>
      </c>
      <c r="T529">
        <v>0.04</v>
      </c>
      <c r="U529">
        <f t="shared" si="41"/>
        <v>7.2960000000000003</v>
      </c>
      <c r="V529">
        <f t="shared" si="42"/>
        <v>175.10400000000001</v>
      </c>
      <c r="W529">
        <v>1.17</v>
      </c>
      <c r="X529" s="4">
        <f t="shared" si="43"/>
        <v>176.274</v>
      </c>
    </row>
    <row r="530" spans="1:24" ht="16.5" x14ac:dyDescent="0.3">
      <c r="A530" s="24" t="s">
        <v>1384</v>
      </c>
      <c r="B530" s="25">
        <v>42011</v>
      </c>
      <c r="C530" s="26" t="s">
        <v>270</v>
      </c>
      <c r="D530" s="26" t="s">
        <v>196</v>
      </c>
      <c r="E530" s="26" t="s">
        <v>16</v>
      </c>
      <c r="F530" s="26" t="s">
        <v>17</v>
      </c>
      <c r="G530" s="26" t="s">
        <v>47</v>
      </c>
      <c r="H530" s="26" t="s">
        <v>89</v>
      </c>
      <c r="I530" s="26" t="s">
        <v>27</v>
      </c>
      <c r="J530" s="26" t="s">
        <v>298</v>
      </c>
      <c r="K530" s="26" t="s">
        <v>29</v>
      </c>
      <c r="L530" s="26" t="s">
        <v>23</v>
      </c>
      <c r="M530" s="26" t="s">
        <v>24</v>
      </c>
      <c r="N530" s="25">
        <v>42013</v>
      </c>
      <c r="O530" s="27">
        <v>5.33</v>
      </c>
      <c r="P530" s="27">
        <v>8.6</v>
      </c>
      <c r="Q530" s="27">
        <f t="shared" si="44"/>
        <v>3.2699999999999996</v>
      </c>
      <c r="R530" s="28">
        <v>48</v>
      </c>
      <c r="S530" s="27">
        <f t="shared" si="40"/>
        <v>412.79999999999995</v>
      </c>
      <c r="T530" s="29">
        <v>0.02</v>
      </c>
      <c r="U530" s="30">
        <f t="shared" si="41"/>
        <v>8.2559999999999985</v>
      </c>
      <c r="V530" s="30">
        <f t="shared" si="42"/>
        <v>404.54399999999998</v>
      </c>
      <c r="W530" s="27">
        <v>6.19</v>
      </c>
      <c r="X530" s="4">
        <f t="shared" si="43"/>
        <v>410.73399999999998</v>
      </c>
    </row>
    <row r="531" spans="1:24" ht="16.5" x14ac:dyDescent="0.3">
      <c r="A531" t="s">
        <v>1385</v>
      </c>
      <c r="B531">
        <v>42011</v>
      </c>
      <c r="C531" t="s">
        <v>681</v>
      </c>
      <c r="D531" t="s">
        <v>173</v>
      </c>
      <c r="E531" t="s">
        <v>33</v>
      </c>
      <c r="F531" t="s">
        <v>34</v>
      </c>
      <c r="G531" t="s">
        <v>26</v>
      </c>
      <c r="H531" t="s">
        <v>99</v>
      </c>
      <c r="I531" t="s">
        <v>49</v>
      </c>
      <c r="J531" t="s">
        <v>245</v>
      </c>
      <c r="K531" t="s">
        <v>29</v>
      </c>
      <c r="L531" t="s">
        <v>23</v>
      </c>
      <c r="M531" t="s">
        <v>86</v>
      </c>
      <c r="N531">
        <v>42013</v>
      </c>
      <c r="O531">
        <v>4.46</v>
      </c>
      <c r="P531">
        <v>10.89</v>
      </c>
      <c r="Q531">
        <f t="shared" si="44"/>
        <v>6.4300000000000006</v>
      </c>
      <c r="R531">
        <v>37</v>
      </c>
      <c r="S531">
        <f t="shared" si="40"/>
        <v>402.93</v>
      </c>
      <c r="T531">
        <v>0</v>
      </c>
      <c r="U531">
        <f t="shared" si="41"/>
        <v>0</v>
      </c>
      <c r="V531">
        <f t="shared" si="42"/>
        <v>402.93</v>
      </c>
      <c r="W531">
        <v>4.5</v>
      </c>
      <c r="X531" s="4">
        <f t="shared" si="43"/>
        <v>407.43</v>
      </c>
    </row>
    <row r="532" spans="1:24" ht="16.5" x14ac:dyDescent="0.3">
      <c r="A532" s="24" t="s">
        <v>1386</v>
      </c>
      <c r="B532" s="25">
        <v>42013</v>
      </c>
      <c r="C532" s="26" t="s">
        <v>680</v>
      </c>
      <c r="D532" s="26" t="s">
        <v>538</v>
      </c>
      <c r="E532" s="26" t="s">
        <v>16</v>
      </c>
      <c r="F532" s="26" t="s">
        <v>17</v>
      </c>
      <c r="G532" s="26" t="s">
        <v>26</v>
      </c>
      <c r="H532" s="26" t="s">
        <v>89</v>
      </c>
      <c r="I532" s="26" t="s">
        <v>41</v>
      </c>
      <c r="J532" s="26" t="s">
        <v>189</v>
      </c>
      <c r="K532" s="26" t="s">
        <v>29</v>
      </c>
      <c r="L532" s="26" t="s">
        <v>30</v>
      </c>
      <c r="M532" s="26" t="s">
        <v>24</v>
      </c>
      <c r="N532" s="25">
        <v>42015</v>
      </c>
      <c r="O532" s="27">
        <v>0.87</v>
      </c>
      <c r="P532" s="27">
        <v>1.81</v>
      </c>
      <c r="Q532" s="27">
        <f t="shared" si="44"/>
        <v>0.94000000000000006</v>
      </c>
      <c r="R532" s="28">
        <v>9</v>
      </c>
      <c r="S532" s="27">
        <f t="shared" si="40"/>
        <v>16.29</v>
      </c>
      <c r="T532" s="29">
        <v>0.09</v>
      </c>
      <c r="U532" s="30">
        <f t="shared" si="41"/>
        <v>1.4661</v>
      </c>
      <c r="V532" s="30">
        <f t="shared" si="42"/>
        <v>14.823899999999998</v>
      </c>
      <c r="W532" s="27">
        <v>0.75</v>
      </c>
      <c r="X532" s="4">
        <f t="shared" si="43"/>
        <v>15.573899999999998</v>
      </c>
    </row>
    <row r="533" spans="1:24" ht="16.5" x14ac:dyDescent="0.3">
      <c r="A533" t="s">
        <v>1387</v>
      </c>
      <c r="B533">
        <v>42014</v>
      </c>
      <c r="C533" t="s">
        <v>675</v>
      </c>
      <c r="D533" t="s">
        <v>15</v>
      </c>
      <c r="E533" t="s">
        <v>16</v>
      </c>
      <c r="F533" t="s">
        <v>17</v>
      </c>
      <c r="G533" t="s">
        <v>18</v>
      </c>
      <c r="H533" t="s">
        <v>19</v>
      </c>
      <c r="I533" t="s">
        <v>27</v>
      </c>
      <c r="J533" t="s">
        <v>285</v>
      </c>
      <c r="K533" t="s">
        <v>29</v>
      </c>
      <c r="L533" t="s">
        <v>23</v>
      </c>
      <c r="M533" t="s">
        <v>24</v>
      </c>
      <c r="N533">
        <v>42016</v>
      </c>
      <c r="O533">
        <v>13.88</v>
      </c>
      <c r="P533">
        <v>22.38</v>
      </c>
      <c r="Q533">
        <f t="shared" si="44"/>
        <v>8.4999999999999982</v>
      </c>
      <c r="R533">
        <v>50</v>
      </c>
      <c r="S533">
        <f t="shared" si="40"/>
        <v>1119</v>
      </c>
      <c r="T533">
        <v>7.0000000000000007E-2</v>
      </c>
      <c r="U533">
        <f t="shared" si="41"/>
        <v>78.330000000000013</v>
      </c>
      <c r="V533">
        <f t="shared" si="42"/>
        <v>1040.67</v>
      </c>
      <c r="W533">
        <v>15.1</v>
      </c>
      <c r="X533" s="4">
        <f t="shared" si="43"/>
        <v>1055.77</v>
      </c>
    </row>
    <row r="534" spans="1:24" ht="16.5" x14ac:dyDescent="0.3">
      <c r="A534" s="24" t="s">
        <v>1388</v>
      </c>
      <c r="B534" s="25">
        <v>42014</v>
      </c>
      <c r="C534" s="26" t="s">
        <v>679</v>
      </c>
      <c r="D534" s="26" t="s">
        <v>249</v>
      </c>
      <c r="E534" s="26" t="s">
        <v>16</v>
      </c>
      <c r="F534" s="26" t="s">
        <v>17</v>
      </c>
      <c r="G534" s="26" t="s">
        <v>26</v>
      </c>
      <c r="H534" s="26" t="s">
        <v>89</v>
      </c>
      <c r="I534" s="26" t="s">
        <v>20</v>
      </c>
      <c r="J534" s="26" t="s">
        <v>375</v>
      </c>
      <c r="K534" s="26" t="s">
        <v>29</v>
      </c>
      <c r="L534" s="26" t="s">
        <v>30</v>
      </c>
      <c r="M534" s="26" t="s">
        <v>24</v>
      </c>
      <c r="N534" s="25">
        <v>42014</v>
      </c>
      <c r="O534" s="27">
        <v>1.31</v>
      </c>
      <c r="P534" s="27">
        <v>2.84</v>
      </c>
      <c r="Q534" s="27">
        <f t="shared" si="44"/>
        <v>1.5299999999999998</v>
      </c>
      <c r="R534" s="28">
        <v>21</v>
      </c>
      <c r="S534" s="27">
        <f t="shared" si="40"/>
        <v>59.64</v>
      </c>
      <c r="T534" s="29">
        <v>0</v>
      </c>
      <c r="U534" s="30">
        <f t="shared" si="41"/>
        <v>0</v>
      </c>
      <c r="V534" s="30">
        <f t="shared" si="42"/>
        <v>59.64</v>
      </c>
      <c r="W534" s="27">
        <v>0.93</v>
      </c>
      <c r="X534" s="4">
        <f t="shared" si="43"/>
        <v>60.57</v>
      </c>
    </row>
    <row r="535" spans="1:24" ht="16.5" x14ac:dyDescent="0.3">
      <c r="A535" t="s">
        <v>1389</v>
      </c>
      <c r="B535">
        <v>42015</v>
      </c>
      <c r="C535" t="s">
        <v>677</v>
      </c>
      <c r="D535" t="s">
        <v>88</v>
      </c>
      <c r="E535" t="s">
        <v>16</v>
      </c>
      <c r="F535" t="s">
        <v>17</v>
      </c>
      <c r="G535" t="s">
        <v>47</v>
      </c>
      <c r="H535" t="s">
        <v>89</v>
      </c>
      <c r="I535" t="s">
        <v>49</v>
      </c>
      <c r="J535" t="s">
        <v>212</v>
      </c>
      <c r="K535" t="s">
        <v>22</v>
      </c>
      <c r="L535" t="s">
        <v>55</v>
      </c>
      <c r="M535" t="s">
        <v>24</v>
      </c>
      <c r="N535">
        <v>42016</v>
      </c>
      <c r="O535">
        <v>20.18</v>
      </c>
      <c r="P535">
        <v>35.409999999999997</v>
      </c>
      <c r="Q535">
        <f t="shared" si="44"/>
        <v>15.229999999999997</v>
      </c>
      <c r="R535">
        <v>1</v>
      </c>
      <c r="S535">
        <f t="shared" si="40"/>
        <v>35.409999999999997</v>
      </c>
      <c r="T535">
        <v>0</v>
      </c>
      <c r="U535">
        <f t="shared" si="41"/>
        <v>0</v>
      </c>
      <c r="V535">
        <f t="shared" si="42"/>
        <v>35.409999999999997</v>
      </c>
      <c r="W535">
        <v>1.99</v>
      </c>
      <c r="X535" s="4">
        <f t="shared" si="43"/>
        <v>37.4</v>
      </c>
    </row>
    <row r="536" spans="1:24" ht="16.5" x14ac:dyDescent="0.3">
      <c r="A536" s="24" t="s">
        <v>1390</v>
      </c>
      <c r="B536" s="25">
        <v>42015</v>
      </c>
      <c r="C536" s="26" t="s">
        <v>678</v>
      </c>
      <c r="D536" s="26" t="s">
        <v>116</v>
      </c>
      <c r="E536" s="26" t="s">
        <v>33</v>
      </c>
      <c r="F536" s="26" t="s">
        <v>34</v>
      </c>
      <c r="G536" s="26" t="s">
        <v>18</v>
      </c>
      <c r="H536" s="26" t="s">
        <v>72</v>
      </c>
      <c r="I536" s="26" t="s">
        <v>49</v>
      </c>
      <c r="J536" s="26" t="s">
        <v>221</v>
      </c>
      <c r="K536" s="26" t="s">
        <v>29</v>
      </c>
      <c r="L536" s="26" t="s">
        <v>30</v>
      </c>
      <c r="M536" s="26" t="s">
        <v>24</v>
      </c>
      <c r="N536" s="25">
        <v>42017</v>
      </c>
      <c r="O536" s="27">
        <v>0.9</v>
      </c>
      <c r="P536" s="27">
        <v>2.1</v>
      </c>
      <c r="Q536" s="27">
        <f t="shared" si="44"/>
        <v>1.2000000000000002</v>
      </c>
      <c r="R536" s="28">
        <v>23</v>
      </c>
      <c r="S536" s="27">
        <f t="shared" si="40"/>
        <v>48.300000000000004</v>
      </c>
      <c r="T536" s="29">
        <v>0.06</v>
      </c>
      <c r="U536" s="30">
        <f t="shared" si="41"/>
        <v>2.8980000000000001</v>
      </c>
      <c r="V536" s="30">
        <f t="shared" si="42"/>
        <v>45.402000000000001</v>
      </c>
      <c r="W536" s="27">
        <v>0.7</v>
      </c>
      <c r="X536" s="4">
        <f t="shared" si="43"/>
        <v>46.102000000000004</v>
      </c>
    </row>
    <row r="537" spans="1:24" ht="16.5" x14ac:dyDescent="0.3">
      <c r="A537" t="s">
        <v>1391</v>
      </c>
      <c r="B537">
        <v>42016</v>
      </c>
      <c r="C537" t="s">
        <v>676</v>
      </c>
      <c r="D537" t="s">
        <v>201</v>
      </c>
      <c r="E537" t="s">
        <v>33</v>
      </c>
      <c r="F537" t="s">
        <v>34</v>
      </c>
      <c r="G537" t="s">
        <v>47</v>
      </c>
      <c r="H537" t="s">
        <v>139</v>
      </c>
      <c r="I537" t="s">
        <v>49</v>
      </c>
      <c r="J537" t="s">
        <v>194</v>
      </c>
      <c r="K537" t="s">
        <v>29</v>
      </c>
      <c r="L537" t="s">
        <v>23</v>
      </c>
      <c r="M537" t="s">
        <v>24</v>
      </c>
      <c r="N537">
        <v>42018</v>
      </c>
      <c r="O537">
        <v>3.52</v>
      </c>
      <c r="P537">
        <v>5.68</v>
      </c>
      <c r="Q537">
        <f t="shared" si="44"/>
        <v>2.1599999999999997</v>
      </c>
      <c r="R537">
        <v>18</v>
      </c>
      <c r="S537">
        <f t="shared" si="40"/>
        <v>102.24</v>
      </c>
      <c r="T537">
        <v>0.06</v>
      </c>
      <c r="U537">
        <f t="shared" si="41"/>
        <v>6.1343999999999994</v>
      </c>
      <c r="V537">
        <f t="shared" si="42"/>
        <v>96.105599999999995</v>
      </c>
      <c r="W537">
        <v>1.39</v>
      </c>
      <c r="X537" s="4">
        <f t="shared" si="43"/>
        <v>97.495599999999996</v>
      </c>
    </row>
    <row r="538" spans="1:24" ht="16.5" x14ac:dyDescent="0.3">
      <c r="A538" s="24" t="s">
        <v>1392</v>
      </c>
      <c r="B538" s="25">
        <v>42016</v>
      </c>
      <c r="C538" s="26" t="s">
        <v>512</v>
      </c>
      <c r="D538" s="26" t="s">
        <v>191</v>
      </c>
      <c r="E538" s="26" t="s">
        <v>33</v>
      </c>
      <c r="F538" s="26" t="s">
        <v>34</v>
      </c>
      <c r="G538" s="26" t="s">
        <v>26</v>
      </c>
      <c r="H538" s="26" t="s">
        <v>48</v>
      </c>
      <c r="I538" s="26" t="s">
        <v>63</v>
      </c>
      <c r="J538" s="26" t="s">
        <v>332</v>
      </c>
      <c r="K538" s="26" t="s">
        <v>29</v>
      </c>
      <c r="L538" s="26" t="s">
        <v>30</v>
      </c>
      <c r="M538" s="26" t="s">
        <v>24</v>
      </c>
      <c r="N538" s="25">
        <v>42017</v>
      </c>
      <c r="O538" s="27">
        <v>2.9</v>
      </c>
      <c r="P538" s="27">
        <v>4.76</v>
      </c>
      <c r="Q538" s="27">
        <f t="shared" si="44"/>
        <v>1.8599999999999999</v>
      </c>
      <c r="R538" s="28">
        <v>42</v>
      </c>
      <c r="S538" s="27">
        <f t="shared" si="40"/>
        <v>199.92</v>
      </c>
      <c r="T538" s="29">
        <v>7.0000000000000007E-2</v>
      </c>
      <c r="U538" s="30">
        <f t="shared" si="41"/>
        <v>13.994400000000001</v>
      </c>
      <c r="V538" s="30">
        <f t="shared" si="42"/>
        <v>185.92559999999997</v>
      </c>
      <c r="W538" s="27">
        <v>0.88</v>
      </c>
      <c r="X538" s="4">
        <f t="shared" si="43"/>
        <v>186.80559999999997</v>
      </c>
    </row>
    <row r="539" spans="1:24" ht="16.5" x14ac:dyDescent="0.3">
      <c r="A539" t="s">
        <v>1393</v>
      </c>
      <c r="B539">
        <v>42017</v>
      </c>
      <c r="C539" t="s">
        <v>219</v>
      </c>
      <c r="D539" t="s">
        <v>220</v>
      </c>
      <c r="E539" t="s">
        <v>16</v>
      </c>
      <c r="F539" t="s">
        <v>17</v>
      </c>
      <c r="G539" t="s">
        <v>26</v>
      </c>
      <c r="H539" t="s">
        <v>89</v>
      </c>
      <c r="I539" t="s">
        <v>41</v>
      </c>
      <c r="J539" t="s">
        <v>642</v>
      </c>
      <c r="K539" t="s">
        <v>29</v>
      </c>
      <c r="L539" t="s">
        <v>55</v>
      </c>
      <c r="M539" t="s">
        <v>24</v>
      </c>
      <c r="N539">
        <v>42018</v>
      </c>
      <c r="O539">
        <v>2.87</v>
      </c>
      <c r="P539">
        <v>6.84</v>
      </c>
      <c r="Q539">
        <f t="shared" si="44"/>
        <v>3.9699999999999998</v>
      </c>
      <c r="R539">
        <v>26</v>
      </c>
      <c r="S539">
        <f t="shared" si="40"/>
        <v>177.84</v>
      </c>
      <c r="T539">
        <v>0.08</v>
      </c>
      <c r="U539">
        <f t="shared" si="41"/>
        <v>14.2272</v>
      </c>
      <c r="V539">
        <f t="shared" si="42"/>
        <v>163.61279999999999</v>
      </c>
      <c r="W539">
        <v>4.42</v>
      </c>
      <c r="X539" s="4">
        <f t="shared" si="43"/>
        <v>168.03279999999998</v>
      </c>
    </row>
    <row r="540" spans="1:24" ht="16.5" x14ac:dyDescent="0.3">
      <c r="A540" s="24" t="s">
        <v>1394</v>
      </c>
      <c r="B540" s="25">
        <v>42017</v>
      </c>
      <c r="C540" s="26" t="s">
        <v>675</v>
      </c>
      <c r="D540" s="26" t="s">
        <v>15</v>
      </c>
      <c r="E540" s="26" t="s">
        <v>16</v>
      </c>
      <c r="F540" s="26" t="s">
        <v>17</v>
      </c>
      <c r="G540" s="26" t="s">
        <v>18</v>
      </c>
      <c r="H540" s="26" t="s">
        <v>19</v>
      </c>
      <c r="I540" s="26" t="s">
        <v>49</v>
      </c>
      <c r="J540" s="26" t="s">
        <v>221</v>
      </c>
      <c r="K540" s="26" t="s">
        <v>29</v>
      </c>
      <c r="L540" s="26" t="s">
        <v>30</v>
      </c>
      <c r="M540" s="26" t="s">
        <v>24</v>
      </c>
      <c r="N540" s="25">
        <v>42019</v>
      </c>
      <c r="O540" s="27">
        <v>0.9</v>
      </c>
      <c r="P540" s="27">
        <v>2.1</v>
      </c>
      <c r="Q540" s="27">
        <f t="shared" si="44"/>
        <v>1.2000000000000002</v>
      </c>
      <c r="R540" s="28">
        <v>34</v>
      </c>
      <c r="S540" s="27">
        <f t="shared" si="40"/>
        <v>71.400000000000006</v>
      </c>
      <c r="T540" s="29">
        <v>0.02</v>
      </c>
      <c r="U540" s="30">
        <f t="shared" si="41"/>
        <v>1.4280000000000002</v>
      </c>
      <c r="V540" s="30">
        <f t="shared" si="42"/>
        <v>69.972000000000008</v>
      </c>
      <c r="W540" s="27">
        <v>0.7</v>
      </c>
      <c r="X540" s="4">
        <f t="shared" si="43"/>
        <v>70.672000000000011</v>
      </c>
    </row>
    <row r="541" spans="1:24" ht="16.5" x14ac:dyDescent="0.3">
      <c r="A541" t="s">
        <v>1395</v>
      </c>
      <c r="B541">
        <v>42018</v>
      </c>
      <c r="C541" t="s">
        <v>674</v>
      </c>
      <c r="D541" t="s">
        <v>463</v>
      </c>
      <c r="E541" t="s">
        <v>33</v>
      </c>
      <c r="F541" t="s">
        <v>34</v>
      </c>
      <c r="G541" t="s">
        <v>47</v>
      </c>
      <c r="H541" t="s">
        <v>76</v>
      </c>
      <c r="I541" t="s">
        <v>63</v>
      </c>
      <c r="J541" t="s">
        <v>285</v>
      </c>
      <c r="K541" t="s">
        <v>29</v>
      </c>
      <c r="L541" t="s">
        <v>23</v>
      </c>
      <c r="M541" t="s">
        <v>24</v>
      </c>
      <c r="N541">
        <v>42019</v>
      </c>
      <c r="O541">
        <v>13.88</v>
      </c>
      <c r="P541">
        <v>22.38</v>
      </c>
      <c r="Q541">
        <f t="shared" si="44"/>
        <v>8.4999999999999982</v>
      </c>
      <c r="R541">
        <v>39</v>
      </c>
      <c r="S541">
        <f t="shared" si="40"/>
        <v>872.81999999999994</v>
      </c>
      <c r="T541">
        <v>7.0000000000000007E-2</v>
      </c>
      <c r="U541">
        <f t="shared" si="41"/>
        <v>61.0974</v>
      </c>
      <c r="V541">
        <f t="shared" si="42"/>
        <v>811.72259999999994</v>
      </c>
      <c r="W541">
        <v>15.1</v>
      </c>
      <c r="X541" s="4">
        <f t="shared" si="43"/>
        <v>826.82259999999997</v>
      </c>
    </row>
    <row r="542" spans="1:24" ht="16.5" x14ac:dyDescent="0.3">
      <c r="A542" s="24" t="s">
        <v>1396</v>
      </c>
      <c r="B542" s="25">
        <v>42019</v>
      </c>
      <c r="C542" s="26" t="s">
        <v>673</v>
      </c>
      <c r="D542" s="26" t="s">
        <v>244</v>
      </c>
      <c r="E542" s="26" t="s">
        <v>16</v>
      </c>
      <c r="F542" s="26" t="s">
        <v>17</v>
      </c>
      <c r="G542" s="26" t="s">
        <v>47</v>
      </c>
      <c r="H542" s="26" t="s">
        <v>19</v>
      </c>
      <c r="I542" s="26" t="s">
        <v>63</v>
      </c>
      <c r="J542" s="26" t="s">
        <v>105</v>
      </c>
      <c r="K542" s="26" t="s">
        <v>29</v>
      </c>
      <c r="L542" s="26" t="s">
        <v>23</v>
      </c>
      <c r="M542" s="26" t="s">
        <v>24</v>
      </c>
      <c r="N542" s="25">
        <v>42021</v>
      </c>
      <c r="O542" s="27">
        <v>1.84</v>
      </c>
      <c r="P542" s="27">
        <v>2.88</v>
      </c>
      <c r="Q542" s="27">
        <f t="shared" si="44"/>
        <v>1.0399999999999998</v>
      </c>
      <c r="R542" s="28">
        <v>27</v>
      </c>
      <c r="S542" s="27">
        <f t="shared" si="40"/>
        <v>77.759999999999991</v>
      </c>
      <c r="T542" s="29">
        <v>0.06</v>
      </c>
      <c r="U542" s="30">
        <f t="shared" si="41"/>
        <v>4.6655999999999995</v>
      </c>
      <c r="V542" s="30">
        <f t="shared" si="42"/>
        <v>73.094399999999993</v>
      </c>
      <c r="W542" s="27">
        <v>0.99</v>
      </c>
      <c r="X542" s="4">
        <f t="shared" si="43"/>
        <v>74.084399999999988</v>
      </c>
    </row>
    <row r="543" spans="1:24" ht="16.5" x14ac:dyDescent="0.3">
      <c r="A543" t="s">
        <v>1397</v>
      </c>
      <c r="B543">
        <v>42020</v>
      </c>
      <c r="C543" t="s">
        <v>631</v>
      </c>
      <c r="D543" t="s">
        <v>196</v>
      </c>
      <c r="E543" t="s">
        <v>16</v>
      </c>
      <c r="F543" t="s">
        <v>17</v>
      </c>
      <c r="G543" t="s">
        <v>47</v>
      </c>
      <c r="H543" t="s">
        <v>89</v>
      </c>
      <c r="I543" t="s">
        <v>41</v>
      </c>
      <c r="J543" t="s">
        <v>534</v>
      </c>
      <c r="K543" t="s">
        <v>22</v>
      </c>
      <c r="L543" t="s">
        <v>59</v>
      </c>
      <c r="M543" t="s">
        <v>60</v>
      </c>
      <c r="N543">
        <v>42021</v>
      </c>
      <c r="O543">
        <v>315.61</v>
      </c>
      <c r="P543">
        <v>500.97</v>
      </c>
      <c r="Q543">
        <f t="shared" si="44"/>
        <v>185.36</v>
      </c>
      <c r="R543">
        <v>37</v>
      </c>
      <c r="S543">
        <f t="shared" si="40"/>
        <v>18535.89</v>
      </c>
      <c r="T543">
        <v>0</v>
      </c>
      <c r="U543">
        <f t="shared" si="41"/>
        <v>0</v>
      </c>
      <c r="V543">
        <f t="shared" si="42"/>
        <v>18535.89</v>
      </c>
      <c r="W543">
        <v>69.3</v>
      </c>
      <c r="X543" s="4">
        <f t="shared" si="43"/>
        <v>18605.189999999999</v>
      </c>
    </row>
    <row r="544" spans="1:24" ht="16.5" x14ac:dyDescent="0.3">
      <c r="A544" s="24" t="s">
        <v>1398</v>
      </c>
      <c r="B544" s="25">
        <v>42021</v>
      </c>
      <c r="C544" s="26" t="s">
        <v>31</v>
      </c>
      <c r="D544" s="26" t="s">
        <v>32</v>
      </c>
      <c r="E544" s="26" t="s">
        <v>33</v>
      </c>
      <c r="F544" s="26" t="s">
        <v>34</v>
      </c>
      <c r="G544" s="26" t="s">
        <v>18</v>
      </c>
      <c r="H544" s="26" t="s">
        <v>35</v>
      </c>
      <c r="I544" s="26" t="s">
        <v>41</v>
      </c>
      <c r="J544" s="26" t="s">
        <v>445</v>
      </c>
      <c r="K544" s="26" t="s">
        <v>22</v>
      </c>
      <c r="L544" s="26" t="s">
        <v>55</v>
      </c>
      <c r="M544" s="26" t="s">
        <v>24</v>
      </c>
      <c r="N544" s="25">
        <v>42022</v>
      </c>
      <c r="O544" s="27">
        <v>1.87</v>
      </c>
      <c r="P544" s="27">
        <v>8.1199999999999992</v>
      </c>
      <c r="Q544" s="27">
        <f t="shared" si="44"/>
        <v>6.2499999999999991</v>
      </c>
      <c r="R544" s="28">
        <v>47</v>
      </c>
      <c r="S544" s="27">
        <f t="shared" si="40"/>
        <v>381.64</v>
      </c>
      <c r="T544" s="29">
        <v>7.0000000000000007E-2</v>
      </c>
      <c r="U544" s="30">
        <f t="shared" si="41"/>
        <v>26.7148</v>
      </c>
      <c r="V544" s="30">
        <f t="shared" si="42"/>
        <v>354.92519999999996</v>
      </c>
      <c r="W544" s="27">
        <v>2.83</v>
      </c>
      <c r="X544" s="4">
        <f t="shared" si="43"/>
        <v>357.75519999999995</v>
      </c>
    </row>
    <row r="545" spans="1:24" ht="16.5" x14ac:dyDescent="0.3">
      <c r="A545" t="s">
        <v>1399</v>
      </c>
      <c r="B545">
        <v>42021</v>
      </c>
      <c r="C545" t="s">
        <v>266</v>
      </c>
      <c r="D545" t="s">
        <v>267</v>
      </c>
      <c r="E545" t="s">
        <v>33</v>
      </c>
      <c r="F545" t="s">
        <v>34</v>
      </c>
      <c r="G545" t="s">
        <v>18</v>
      </c>
      <c r="H545" t="s">
        <v>40</v>
      </c>
      <c r="I545" t="s">
        <v>27</v>
      </c>
      <c r="J545" t="s">
        <v>373</v>
      </c>
      <c r="K545" t="s">
        <v>29</v>
      </c>
      <c r="L545" t="s">
        <v>23</v>
      </c>
      <c r="M545" t="s">
        <v>86</v>
      </c>
      <c r="N545">
        <v>42023</v>
      </c>
      <c r="O545">
        <v>99.39</v>
      </c>
      <c r="P545">
        <v>162.93</v>
      </c>
      <c r="Q545">
        <f t="shared" si="44"/>
        <v>63.540000000000006</v>
      </c>
      <c r="R545">
        <v>48</v>
      </c>
      <c r="S545">
        <f t="shared" si="40"/>
        <v>7820.64</v>
      </c>
      <c r="T545">
        <v>0.04</v>
      </c>
      <c r="U545">
        <f t="shared" si="41"/>
        <v>312.82560000000001</v>
      </c>
      <c r="V545">
        <f t="shared" si="42"/>
        <v>7507.8144000000002</v>
      </c>
      <c r="W545">
        <v>19.989999999999998</v>
      </c>
      <c r="X545" s="4">
        <f t="shared" si="43"/>
        <v>7527.8044</v>
      </c>
    </row>
    <row r="546" spans="1:24" ht="16.5" x14ac:dyDescent="0.3">
      <c r="A546" s="24" t="s">
        <v>1400</v>
      </c>
      <c r="B546" s="25">
        <v>42025</v>
      </c>
      <c r="C546" s="26" t="s">
        <v>671</v>
      </c>
      <c r="D546" s="26" t="s">
        <v>269</v>
      </c>
      <c r="E546" s="26" t="s">
        <v>33</v>
      </c>
      <c r="F546" s="26" t="s">
        <v>34</v>
      </c>
      <c r="G546" s="26" t="s">
        <v>39</v>
      </c>
      <c r="H546" s="26" t="s">
        <v>99</v>
      </c>
      <c r="I546" s="26" t="s">
        <v>41</v>
      </c>
      <c r="J546" s="26" t="s">
        <v>330</v>
      </c>
      <c r="K546" s="26" t="s">
        <v>29</v>
      </c>
      <c r="L546" s="26" t="s">
        <v>23</v>
      </c>
      <c r="M546" s="26" t="s">
        <v>24</v>
      </c>
      <c r="N546" s="25">
        <v>42027</v>
      </c>
      <c r="O546" s="27">
        <v>2.25</v>
      </c>
      <c r="P546" s="27">
        <v>3.69</v>
      </c>
      <c r="Q546" s="27">
        <f t="shared" si="44"/>
        <v>1.44</v>
      </c>
      <c r="R546" s="28">
        <v>13</v>
      </c>
      <c r="S546" s="27">
        <f t="shared" si="40"/>
        <v>47.97</v>
      </c>
      <c r="T546" s="29">
        <v>0.05</v>
      </c>
      <c r="U546" s="30">
        <f t="shared" si="41"/>
        <v>2.3985000000000003</v>
      </c>
      <c r="V546" s="30">
        <f t="shared" si="42"/>
        <v>45.5715</v>
      </c>
      <c r="W546" s="27">
        <v>2.5</v>
      </c>
      <c r="X546" s="4">
        <f t="shared" si="43"/>
        <v>48.0715</v>
      </c>
    </row>
    <row r="547" spans="1:24" ht="16.5" x14ac:dyDescent="0.3">
      <c r="A547" t="s">
        <v>1401</v>
      </c>
      <c r="B547">
        <v>42027</v>
      </c>
      <c r="C547" t="s">
        <v>382</v>
      </c>
      <c r="D547" t="s">
        <v>169</v>
      </c>
      <c r="E547" t="s">
        <v>33</v>
      </c>
      <c r="F547" t="s">
        <v>34</v>
      </c>
      <c r="G547" t="s">
        <v>26</v>
      </c>
      <c r="H547" t="s">
        <v>72</v>
      </c>
      <c r="I547" t="s">
        <v>49</v>
      </c>
      <c r="J547" t="s">
        <v>478</v>
      </c>
      <c r="K547" t="s">
        <v>29</v>
      </c>
      <c r="L547" t="s">
        <v>30</v>
      </c>
      <c r="M547" t="s">
        <v>24</v>
      </c>
      <c r="N547">
        <v>42029</v>
      </c>
      <c r="O547">
        <v>2.41</v>
      </c>
      <c r="P547">
        <v>3.71</v>
      </c>
      <c r="Q547">
        <f t="shared" si="44"/>
        <v>1.2999999999999998</v>
      </c>
      <c r="R547">
        <v>14</v>
      </c>
      <c r="S547">
        <f t="shared" si="40"/>
        <v>51.94</v>
      </c>
      <c r="T547">
        <v>0.09</v>
      </c>
      <c r="U547">
        <f t="shared" si="41"/>
        <v>4.6745999999999999</v>
      </c>
      <c r="V547">
        <f t="shared" si="42"/>
        <v>47.2654</v>
      </c>
      <c r="W547">
        <v>1.93</v>
      </c>
      <c r="X547" s="4">
        <f t="shared" si="43"/>
        <v>49.195399999999999</v>
      </c>
    </row>
    <row r="548" spans="1:24" ht="16.5" x14ac:dyDescent="0.3">
      <c r="A548" s="24" t="s">
        <v>1402</v>
      </c>
      <c r="B548" s="25">
        <v>42030</v>
      </c>
      <c r="C548" s="26" t="s">
        <v>420</v>
      </c>
      <c r="D548" s="26" t="s">
        <v>182</v>
      </c>
      <c r="E548" s="26" t="s">
        <v>33</v>
      </c>
      <c r="F548" s="26" t="s">
        <v>34</v>
      </c>
      <c r="G548" s="26" t="s">
        <v>26</v>
      </c>
      <c r="H548" s="26" t="s">
        <v>150</v>
      </c>
      <c r="I548" s="26" t="s">
        <v>49</v>
      </c>
      <c r="J548" s="26" t="s">
        <v>94</v>
      </c>
      <c r="K548" s="26" t="s">
        <v>29</v>
      </c>
      <c r="L548" s="26" t="s">
        <v>30</v>
      </c>
      <c r="M548" s="26" t="s">
        <v>24</v>
      </c>
      <c r="N548" s="25">
        <v>42032</v>
      </c>
      <c r="O548" s="27">
        <v>0.71</v>
      </c>
      <c r="P548" s="27">
        <v>1.1399999999999999</v>
      </c>
      <c r="Q548" s="27">
        <f t="shared" si="44"/>
        <v>0.42999999999999994</v>
      </c>
      <c r="R548" s="28">
        <v>42</v>
      </c>
      <c r="S548" s="27">
        <f t="shared" si="40"/>
        <v>47.879999999999995</v>
      </c>
      <c r="T548" s="29">
        <v>0.06</v>
      </c>
      <c r="U548" s="30">
        <f t="shared" si="41"/>
        <v>2.8727999999999998</v>
      </c>
      <c r="V548" s="30">
        <f t="shared" si="42"/>
        <v>45.007199999999997</v>
      </c>
      <c r="W548" s="27">
        <v>0.7</v>
      </c>
      <c r="X548" s="4">
        <f t="shared" si="43"/>
        <v>45.7072</v>
      </c>
    </row>
    <row r="549" spans="1:24" ht="16.5" x14ac:dyDescent="0.3">
      <c r="A549" t="s">
        <v>1403</v>
      </c>
      <c r="B549">
        <v>42032</v>
      </c>
      <c r="C549" t="s">
        <v>280</v>
      </c>
      <c r="D549" t="s">
        <v>57</v>
      </c>
      <c r="E549" t="s">
        <v>33</v>
      </c>
      <c r="F549" t="s">
        <v>34</v>
      </c>
      <c r="G549" t="s">
        <v>39</v>
      </c>
      <c r="H549" t="s">
        <v>53</v>
      </c>
      <c r="I549" t="s">
        <v>27</v>
      </c>
      <c r="J549" t="s">
        <v>335</v>
      </c>
      <c r="K549" t="s">
        <v>29</v>
      </c>
      <c r="L549" t="s">
        <v>23</v>
      </c>
      <c r="M549" t="s">
        <v>24</v>
      </c>
      <c r="N549">
        <v>42033</v>
      </c>
      <c r="O549">
        <v>2.29</v>
      </c>
      <c r="P549">
        <v>3.69</v>
      </c>
      <c r="Q549">
        <f t="shared" si="44"/>
        <v>1.4</v>
      </c>
      <c r="R549">
        <v>4</v>
      </c>
      <c r="S549">
        <f t="shared" si="40"/>
        <v>14.76</v>
      </c>
      <c r="T549">
        <v>0.01</v>
      </c>
      <c r="U549">
        <f t="shared" si="41"/>
        <v>0.14760000000000001</v>
      </c>
      <c r="V549">
        <f t="shared" si="42"/>
        <v>14.612399999999999</v>
      </c>
      <c r="W549">
        <v>0.5</v>
      </c>
      <c r="X549" s="4">
        <f t="shared" si="43"/>
        <v>15.112399999999999</v>
      </c>
    </row>
    <row r="550" spans="1:24" ht="16.5" x14ac:dyDescent="0.3">
      <c r="A550" s="24" t="s">
        <v>1404</v>
      </c>
      <c r="B550" s="25">
        <v>42034</v>
      </c>
      <c r="C550" s="26" t="s">
        <v>669</v>
      </c>
      <c r="D550" s="26" t="s">
        <v>670</v>
      </c>
      <c r="E550" s="26" t="s">
        <v>33</v>
      </c>
      <c r="F550" s="26" t="s">
        <v>34</v>
      </c>
      <c r="G550" s="26" t="s">
        <v>47</v>
      </c>
      <c r="H550" s="26" t="s">
        <v>53</v>
      </c>
      <c r="I550" s="26" t="s">
        <v>49</v>
      </c>
      <c r="J550" s="26" t="s">
        <v>114</v>
      </c>
      <c r="K550" s="26" t="s">
        <v>22</v>
      </c>
      <c r="L550" s="26" t="s">
        <v>23</v>
      </c>
      <c r="M550" s="26" t="s">
        <v>24</v>
      </c>
      <c r="N550" s="25">
        <v>42035</v>
      </c>
      <c r="O550" s="27">
        <v>32.020000000000003</v>
      </c>
      <c r="P550" s="27">
        <v>152.47999999999999</v>
      </c>
      <c r="Q550" s="27">
        <f t="shared" si="44"/>
        <v>120.45999999999998</v>
      </c>
      <c r="R550" s="28">
        <v>21</v>
      </c>
      <c r="S550" s="27">
        <f t="shared" si="40"/>
        <v>3202.08</v>
      </c>
      <c r="T550" s="29">
        <v>0.03</v>
      </c>
      <c r="U550" s="30">
        <f t="shared" si="41"/>
        <v>96.062399999999997</v>
      </c>
      <c r="V550" s="30">
        <f t="shared" si="42"/>
        <v>3106.0176000000001</v>
      </c>
      <c r="W550" s="27">
        <v>4</v>
      </c>
      <c r="X550" s="4">
        <f t="shared" si="43"/>
        <v>3110.0176000000001</v>
      </c>
    </row>
    <row r="551" spans="1:24" ht="16.5" x14ac:dyDescent="0.3">
      <c r="A551" t="s">
        <v>1405</v>
      </c>
      <c r="B551">
        <v>42035</v>
      </c>
      <c r="C551" t="s">
        <v>668</v>
      </c>
      <c r="D551" t="s">
        <v>210</v>
      </c>
      <c r="E551" t="s">
        <v>33</v>
      </c>
      <c r="F551" t="s">
        <v>34</v>
      </c>
      <c r="G551" t="s">
        <v>47</v>
      </c>
      <c r="H551" t="s">
        <v>76</v>
      </c>
      <c r="I551" t="s">
        <v>41</v>
      </c>
      <c r="J551" t="s">
        <v>183</v>
      </c>
      <c r="K551" t="s">
        <v>22</v>
      </c>
      <c r="L551" t="s">
        <v>59</v>
      </c>
      <c r="M551" t="s">
        <v>60</v>
      </c>
      <c r="N551">
        <v>42037</v>
      </c>
      <c r="O551">
        <v>278.99</v>
      </c>
      <c r="P551">
        <v>449.99</v>
      </c>
      <c r="Q551">
        <f t="shared" si="44"/>
        <v>171</v>
      </c>
      <c r="R551">
        <v>25</v>
      </c>
      <c r="S551">
        <f t="shared" si="40"/>
        <v>11249.75</v>
      </c>
      <c r="T551">
        <v>0.01</v>
      </c>
      <c r="U551">
        <f t="shared" si="41"/>
        <v>112.4975</v>
      </c>
      <c r="V551">
        <f t="shared" si="42"/>
        <v>11137.252500000001</v>
      </c>
      <c r="W551">
        <v>49</v>
      </c>
      <c r="X551" s="4">
        <f t="shared" si="43"/>
        <v>11186.252500000001</v>
      </c>
    </row>
    <row r="552" spans="1:24" ht="16.5" x14ac:dyDescent="0.3">
      <c r="A552" s="24" t="s">
        <v>1406</v>
      </c>
      <c r="B552" s="25">
        <v>42036</v>
      </c>
      <c r="C552" s="26" t="s">
        <v>665</v>
      </c>
      <c r="D552" s="26" t="s">
        <v>463</v>
      </c>
      <c r="E552" s="26" t="s">
        <v>33</v>
      </c>
      <c r="F552" s="26" t="s">
        <v>34</v>
      </c>
      <c r="G552" s="26" t="s">
        <v>18</v>
      </c>
      <c r="H552" s="26" t="s">
        <v>76</v>
      </c>
      <c r="I552" s="26" t="s">
        <v>41</v>
      </c>
      <c r="J552" s="26" t="s">
        <v>258</v>
      </c>
      <c r="K552" s="26" t="s">
        <v>147</v>
      </c>
      <c r="L552" s="26" t="s">
        <v>259</v>
      </c>
      <c r="M552" s="26" t="s">
        <v>24</v>
      </c>
      <c r="N552" s="25">
        <v>42038</v>
      </c>
      <c r="O552" s="27">
        <v>56.16</v>
      </c>
      <c r="P552" s="27">
        <v>136.97999999999999</v>
      </c>
      <c r="Q552" s="27">
        <f t="shared" si="44"/>
        <v>80.819999999999993</v>
      </c>
      <c r="R552" s="28">
        <v>2</v>
      </c>
      <c r="S552" s="27">
        <f t="shared" si="40"/>
        <v>273.95999999999998</v>
      </c>
      <c r="T552" s="29">
        <v>0.08</v>
      </c>
      <c r="U552" s="30">
        <f t="shared" si="41"/>
        <v>21.916799999999999</v>
      </c>
      <c r="V552" s="30">
        <f t="shared" si="42"/>
        <v>252.04319999999998</v>
      </c>
      <c r="W552" s="27">
        <v>24.49</v>
      </c>
      <c r="X552" s="4">
        <f t="shared" si="43"/>
        <v>276.53319999999997</v>
      </c>
    </row>
    <row r="553" spans="1:24" ht="16.5" x14ac:dyDescent="0.3">
      <c r="A553" t="s">
        <v>1407</v>
      </c>
      <c r="B553">
        <v>42036</v>
      </c>
      <c r="C553" t="s">
        <v>666</v>
      </c>
      <c r="D553" t="s">
        <v>361</v>
      </c>
      <c r="E553" t="s">
        <v>33</v>
      </c>
      <c r="F553" t="s">
        <v>34</v>
      </c>
      <c r="G553" t="s">
        <v>26</v>
      </c>
      <c r="H553" t="s">
        <v>150</v>
      </c>
      <c r="I553" t="s">
        <v>63</v>
      </c>
      <c r="J553" t="s">
        <v>667</v>
      </c>
      <c r="K553" t="s">
        <v>29</v>
      </c>
      <c r="L553" t="s">
        <v>23</v>
      </c>
      <c r="M553" t="s">
        <v>24</v>
      </c>
      <c r="N553">
        <v>42038</v>
      </c>
      <c r="O553">
        <v>18.38</v>
      </c>
      <c r="P553">
        <v>29.17</v>
      </c>
      <c r="Q553">
        <f t="shared" si="44"/>
        <v>10.790000000000003</v>
      </c>
      <c r="R553">
        <v>43</v>
      </c>
      <c r="S553">
        <f t="shared" si="40"/>
        <v>1254.3100000000002</v>
      </c>
      <c r="T553">
        <v>0.05</v>
      </c>
      <c r="U553">
        <f t="shared" si="41"/>
        <v>62.715500000000013</v>
      </c>
      <c r="V553">
        <f t="shared" si="42"/>
        <v>1191.5945000000002</v>
      </c>
      <c r="W553">
        <v>6.27</v>
      </c>
      <c r="X553" s="4">
        <f t="shared" si="43"/>
        <v>1197.8645000000001</v>
      </c>
    </row>
    <row r="554" spans="1:24" ht="16.5" x14ac:dyDescent="0.3">
      <c r="A554" s="24" t="s">
        <v>1408</v>
      </c>
      <c r="B554" s="25">
        <v>42037</v>
      </c>
      <c r="C554" s="26" t="s">
        <v>499</v>
      </c>
      <c r="D554" s="26" t="s">
        <v>210</v>
      </c>
      <c r="E554" s="26" t="s">
        <v>33</v>
      </c>
      <c r="F554" s="26" t="s">
        <v>34</v>
      </c>
      <c r="G554" s="26" t="s">
        <v>47</v>
      </c>
      <c r="H554" s="26" t="s">
        <v>76</v>
      </c>
      <c r="I554" s="26" t="s">
        <v>63</v>
      </c>
      <c r="J554" s="26" t="s">
        <v>183</v>
      </c>
      <c r="K554" s="26" t="s">
        <v>22</v>
      </c>
      <c r="L554" s="26" t="s">
        <v>59</v>
      </c>
      <c r="M554" s="26" t="s">
        <v>60</v>
      </c>
      <c r="N554" s="25">
        <v>42038</v>
      </c>
      <c r="O554" s="27">
        <v>278.99</v>
      </c>
      <c r="P554" s="27">
        <v>449.99</v>
      </c>
      <c r="Q554" s="27">
        <f t="shared" si="44"/>
        <v>171</v>
      </c>
      <c r="R554" s="28">
        <v>16</v>
      </c>
      <c r="S554" s="27">
        <f t="shared" si="40"/>
        <v>7199.84</v>
      </c>
      <c r="T554" s="29">
        <v>0.09</v>
      </c>
      <c r="U554" s="30">
        <f t="shared" si="41"/>
        <v>647.98559999999998</v>
      </c>
      <c r="V554" s="30">
        <f t="shared" si="42"/>
        <v>6551.8544000000002</v>
      </c>
      <c r="W554" s="27">
        <v>49</v>
      </c>
      <c r="X554" s="4">
        <f t="shared" si="43"/>
        <v>6600.8544000000002</v>
      </c>
    </row>
    <row r="555" spans="1:24" ht="16.5" x14ac:dyDescent="0.3">
      <c r="A555" t="s">
        <v>1409</v>
      </c>
      <c r="B555">
        <v>42038</v>
      </c>
      <c r="C555" t="s">
        <v>662</v>
      </c>
      <c r="D555" t="s">
        <v>32</v>
      </c>
      <c r="E555" t="s">
        <v>33</v>
      </c>
      <c r="F555" t="s">
        <v>34</v>
      </c>
      <c r="G555" t="s">
        <v>39</v>
      </c>
      <c r="H555" t="s">
        <v>35</v>
      </c>
      <c r="I555" t="s">
        <v>41</v>
      </c>
      <c r="J555" t="s">
        <v>81</v>
      </c>
      <c r="K555" t="s">
        <v>22</v>
      </c>
      <c r="L555" t="s">
        <v>82</v>
      </c>
      <c r="M555" t="s">
        <v>24</v>
      </c>
      <c r="N555">
        <v>42041</v>
      </c>
      <c r="O555">
        <v>8.82</v>
      </c>
      <c r="P555">
        <v>20.99</v>
      </c>
      <c r="Q555">
        <f t="shared" si="44"/>
        <v>12.169999999999998</v>
      </c>
      <c r="R555">
        <v>23</v>
      </c>
      <c r="S555">
        <f t="shared" si="40"/>
        <v>482.77</v>
      </c>
      <c r="T555">
        <v>0.1</v>
      </c>
      <c r="U555">
        <f t="shared" si="41"/>
        <v>48.277000000000001</v>
      </c>
      <c r="V555">
        <f t="shared" si="42"/>
        <v>434.49299999999999</v>
      </c>
      <c r="W555">
        <v>4.8099999999999996</v>
      </c>
      <c r="X555" s="4">
        <f t="shared" si="43"/>
        <v>439.303</v>
      </c>
    </row>
    <row r="556" spans="1:24" ht="16.5" x14ac:dyDescent="0.3">
      <c r="A556" s="24" t="s">
        <v>1410</v>
      </c>
      <c r="B556" s="25">
        <v>42038</v>
      </c>
      <c r="C556" s="26" t="s">
        <v>663</v>
      </c>
      <c r="D556" s="26" t="s">
        <v>664</v>
      </c>
      <c r="E556" s="26" t="s">
        <v>33</v>
      </c>
      <c r="F556" s="26" t="s">
        <v>34</v>
      </c>
      <c r="G556" s="26" t="s">
        <v>18</v>
      </c>
      <c r="H556" s="26" t="s">
        <v>35</v>
      </c>
      <c r="I556" s="26" t="s">
        <v>27</v>
      </c>
      <c r="J556" s="26" t="s">
        <v>628</v>
      </c>
      <c r="K556" s="26" t="s">
        <v>29</v>
      </c>
      <c r="L556" s="26" t="s">
        <v>30</v>
      </c>
      <c r="M556" s="26" t="s">
        <v>86</v>
      </c>
      <c r="N556" s="25">
        <v>42038</v>
      </c>
      <c r="O556" s="27">
        <v>1.76</v>
      </c>
      <c r="P556" s="27">
        <v>3.38</v>
      </c>
      <c r="Q556" s="27">
        <f t="shared" si="44"/>
        <v>1.6199999999999999</v>
      </c>
      <c r="R556" s="28">
        <v>5</v>
      </c>
      <c r="S556" s="27">
        <f t="shared" si="40"/>
        <v>16.899999999999999</v>
      </c>
      <c r="T556" s="29">
        <v>0.08</v>
      </c>
      <c r="U556" s="30">
        <f t="shared" si="41"/>
        <v>1.3519999999999999</v>
      </c>
      <c r="V556" s="30">
        <f t="shared" si="42"/>
        <v>15.547999999999998</v>
      </c>
      <c r="W556" s="27">
        <v>0.85</v>
      </c>
      <c r="X556" s="4">
        <f t="shared" si="43"/>
        <v>16.398</v>
      </c>
    </row>
    <row r="557" spans="1:24" ht="16.5" x14ac:dyDescent="0.3">
      <c r="A557" t="s">
        <v>1411</v>
      </c>
      <c r="B557">
        <v>42038</v>
      </c>
      <c r="C557" t="s">
        <v>637</v>
      </c>
      <c r="D557" t="s">
        <v>98</v>
      </c>
      <c r="E557" t="s">
        <v>33</v>
      </c>
      <c r="F557" t="s">
        <v>34</v>
      </c>
      <c r="G557" t="s">
        <v>47</v>
      </c>
      <c r="H557" t="s">
        <v>99</v>
      </c>
      <c r="I557" t="s">
        <v>20</v>
      </c>
      <c r="J557" t="s">
        <v>293</v>
      </c>
      <c r="K557" t="s">
        <v>29</v>
      </c>
      <c r="L557" t="s">
        <v>55</v>
      </c>
      <c r="M557" t="s">
        <v>24</v>
      </c>
      <c r="N557">
        <v>42065</v>
      </c>
      <c r="O557">
        <v>4.79</v>
      </c>
      <c r="P557">
        <v>11.97</v>
      </c>
      <c r="Q557">
        <f t="shared" si="44"/>
        <v>7.1800000000000006</v>
      </c>
      <c r="R557">
        <v>17</v>
      </c>
      <c r="S557">
        <f t="shared" si="40"/>
        <v>203.49</v>
      </c>
      <c r="T557">
        <v>0.03</v>
      </c>
      <c r="U557">
        <f t="shared" si="41"/>
        <v>6.1047000000000002</v>
      </c>
      <c r="V557">
        <f t="shared" si="42"/>
        <v>197.3853</v>
      </c>
      <c r="W557">
        <v>5.81</v>
      </c>
      <c r="X557" s="4">
        <f t="shared" si="43"/>
        <v>203.1953</v>
      </c>
    </row>
    <row r="558" spans="1:24" ht="16.5" x14ac:dyDescent="0.3">
      <c r="A558" s="24" t="s">
        <v>1412</v>
      </c>
      <c r="B558" s="25">
        <v>42039</v>
      </c>
      <c r="C558" s="26" t="s">
        <v>157</v>
      </c>
      <c r="D558" s="26" t="s">
        <v>158</v>
      </c>
      <c r="E558" s="26" t="s">
        <v>33</v>
      </c>
      <c r="F558" s="26" t="s">
        <v>34</v>
      </c>
      <c r="G558" s="26" t="s">
        <v>18</v>
      </c>
      <c r="H558" s="26" t="s">
        <v>48</v>
      </c>
      <c r="I558" s="26" t="s">
        <v>27</v>
      </c>
      <c r="J558" s="26" t="s">
        <v>363</v>
      </c>
      <c r="K558" s="26" t="s">
        <v>29</v>
      </c>
      <c r="L558" s="26" t="s">
        <v>30</v>
      </c>
      <c r="M558" s="26" t="s">
        <v>24</v>
      </c>
      <c r="N558" s="25">
        <v>42041</v>
      </c>
      <c r="O558" s="27">
        <v>21.56</v>
      </c>
      <c r="P558" s="27">
        <v>36.549999999999997</v>
      </c>
      <c r="Q558" s="27">
        <f t="shared" si="44"/>
        <v>14.989999999999998</v>
      </c>
      <c r="R558" s="28">
        <v>34</v>
      </c>
      <c r="S558" s="27">
        <f t="shared" si="40"/>
        <v>1242.6999999999998</v>
      </c>
      <c r="T558" s="29">
        <v>0.03</v>
      </c>
      <c r="U558" s="30">
        <f t="shared" si="41"/>
        <v>37.280999999999992</v>
      </c>
      <c r="V558" s="30">
        <f t="shared" si="42"/>
        <v>1205.4189999999999</v>
      </c>
      <c r="W558" s="27">
        <v>13.89</v>
      </c>
      <c r="X558" s="4">
        <f t="shared" si="43"/>
        <v>1219.309</v>
      </c>
    </row>
    <row r="559" spans="1:24" ht="16.5" x14ac:dyDescent="0.3">
      <c r="A559" t="s">
        <v>1413</v>
      </c>
      <c r="B559">
        <v>42039</v>
      </c>
      <c r="C559" t="s">
        <v>661</v>
      </c>
      <c r="D559" t="s">
        <v>71</v>
      </c>
      <c r="E559" t="s">
        <v>33</v>
      </c>
      <c r="F559" t="s">
        <v>34</v>
      </c>
      <c r="G559" t="s">
        <v>39</v>
      </c>
      <c r="H559" t="s">
        <v>72</v>
      </c>
      <c r="I559" t="s">
        <v>63</v>
      </c>
      <c r="J559" t="s">
        <v>276</v>
      </c>
      <c r="K559" t="s">
        <v>29</v>
      </c>
      <c r="L559" t="s">
        <v>30</v>
      </c>
      <c r="M559" t="s">
        <v>24</v>
      </c>
      <c r="N559">
        <v>42041</v>
      </c>
      <c r="O559">
        <v>2.31</v>
      </c>
      <c r="P559">
        <v>3.78</v>
      </c>
      <c r="Q559">
        <f t="shared" si="44"/>
        <v>1.4699999999999998</v>
      </c>
      <c r="R559">
        <v>34</v>
      </c>
      <c r="S559">
        <f t="shared" si="40"/>
        <v>128.51999999999998</v>
      </c>
      <c r="T559">
        <v>0.03</v>
      </c>
      <c r="U559">
        <f t="shared" si="41"/>
        <v>3.8555999999999995</v>
      </c>
      <c r="V559">
        <f t="shared" si="42"/>
        <v>124.66439999999999</v>
      </c>
      <c r="W559">
        <v>0.71</v>
      </c>
      <c r="X559" s="4">
        <f t="shared" si="43"/>
        <v>125.37439999999998</v>
      </c>
    </row>
    <row r="560" spans="1:24" ht="16.5" x14ac:dyDescent="0.3">
      <c r="A560" s="24" t="s">
        <v>1414</v>
      </c>
      <c r="B560" s="25">
        <v>42042</v>
      </c>
      <c r="C560" s="26" t="s">
        <v>646</v>
      </c>
      <c r="D560" s="26" t="s">
        <v>647</v>
      </c>
      <c r="E560" s="26" t="s">
        <v>33</v>
      </c>
      <c r="F560" s="26" t="s">
        <v>34</v>
      </c>
      <c r="G560" s="26" t="s">
        <v>39</v>
      </c>
      <c r="H560" s="26" t="s">
        <v>80</v>
      </c>
      <c r="I560" s="26" t="s">
        <v>27</v>
      </c>
      <c r="J560" s="26" t="s">
        <v>108</v>
      </c>
      <c r="K560" s="26" t="s">
        <v>22</v>
      </c>
      <c r="L560" s="26" t="s">
        <v>23</v>
      </c>
      <c r="M560" s="26" t="s">
        <v>24</v>
      </c>
      <c r="N560" s="25">
        <v>42053</v>
      </c>
      <c r="O560" s="27">
        <v>60.59</v>
      </c>
      <c r="P560" s="27">
        <v>100.98</v>
      </c>
      <c r="Q560" s="27">
        <f t="shared" si="44"/>
        <v>40.39</v>
      </c>
      <c r="R560" s="28">
        <v>13</v>
      </c>
      <c r="S560" s="27">
        <f t="shared" si="40"/>
        <v>1312.74</v>
      </c>
      <c r="T560" s="29">
        <v>0.04</v>
      </c>
      <c r="U560" s="30">
        <f t="shared" si="41"/>
        <v>52.509599999999999</v>
      </c>
      <c r="V560" s="30">
        <f t="shared" si="42"/>
        <v>1260.2303999999999</v>
      </c>
      <c r="W560" s="27">
        <v>7.18</v>
      </c>
      <c r="X560" s="4">
        <f t="shared" si="43"/>
        <v>1267.4104</v>
      </c>
    </row>
    <row r="561" spans="1:24" ht="16.5" x14ac:dyDescent="0.3">
      <c r="A561" t="s">
        <v>1415</v>
      </c>
      <c r="B561">
        <v>42043</v>
      </c>
      <c r="C561" t="s">
        <v>660</v>
      </c>
      <c r="D561" t="s">
        <v>249</v>
      </c>
      <c r="E561" t="s">
        <v>16</v>
      </c>
      <c r="F561" t="s">
        <v>17</v>
      </c>
      <c r="G561" t="s">
        <v>39</v>
      </c>
      <c r="H561" t="s">
        <v>89</v>
      </c>
      <c r="I561" t="s">
        <v>27</v>
      </c>
      <c r="J561" t="s">
        <v>373</v>
      </c>
      <c r="K561" t="s">
        <v>29</v>
      </c>
      <c r="L561" t="s">
        <v>23</v>
      </c>
      <c r="M561" t="s">
        <v>24</v>
      </c>
      <c r="N561">
        <v>42045</v>
      </c>
      <c r="O561">
        <v>99.39</v>
      </c>
      <c r="P561">
        <v>162.93</v>
      </c>
      <c r="Q561">
        <f t="shared" si="44"/>
        <v>63.540000000000006</v>
      </c>
      <c r="R561">
        <v>39</v>
      </c>
      <c r="S561">
        <f t="shared" si="40"/>
        <v>6354.27</v>
      </c>
      <c r="T561">
        <v>0.03</v>
      </c>
      <c r="U561">
        <f t="shared" si="41"/>
        <v>190.62810000000002</v>
      </c>
      <c r="V561">
        <f t="shared" si="42"/>
        <v>6163.6419000000005</v>
      </c>
      <c r="W561">
        <v>19.989999999999998</v>
      </c>
      <c r="X561" s="4">
        <f t="shared" si="43"/>
        <v>6183.6319000000003</v>
      </c>
    </row>
    <row r="562" spans="1:24" ht="16.5" x14ac:dyDescent="0.3">
      <c r="A562" s="24" t="s">
        <v>1416</v>
      </c>
      <c r="B562" s="25">
        <v>42044</v>
      </c>
      <c r="C562" s="26" t="s">
        <v>456</v>
      </c>
      <c r="D562" s="26" t="s">
        <v>149</v>
      </c>
      <c r="E562" s="26" t="s">
        <v>33</v>
      </c>
      <c r="F562" s="26" t="s">
        <v>34</v>
      </c>
      <c r="G562" s="26" t="s">
        <v>26</v>
      </c>
      <c r="H562" s="26" t="s">
        <v>150</v>
      </c>
      <c r="I562" s="26" t="s">
        <v>20</v>
      </c>
      <c r="J562" s="26" t="s">
        <v>314</v>
      </c>
      <c r="K562" s="26" t="s">
        <v>29</v>
      </c>
      <c r="L562" s="26" t="s">
        <v>30</v>
      </c>
      <c r="M562" s="26" t="s">
        <v>86</v>
      </c>
      <c r="N562" s="25">
        <v>42051</v>
      </c>
      <c r="O562" s="27">
        <v>3.32</v>
      </c>
      <c r="P562" s="27">
        <v>5.18</v>
      </c>
      <c r="Q562" s="27">
        <f t="shared" si="44"/>
        <v>1.8599999999999999</v>
      </c>
      <c r="R562" s="28">
        <v>11</v>
      </c>
      <c r="S562" s="27">
        <f t="shared" si="40"/>
        <v>56.98</v>
      </c>
      <c r="T562" s="29">
        <v>0.06</v>
      </c>
      <c r="U562" s="30">
        <f t="shared" si="41"/>
        <v>3.4187999999999996</v>
      </c>
      <c r="V562" s="30">
        <f t="shared" si="42"/>
        <v>53.561199999999999</v>
      </c>
      <c r="W562" s="27">
        <v>2.04</v>
      </c>
      <c r="X562" s="4">
        <f t="shared" si="43"/>
        <v>55.601199999999999</v>
      </c>
    </row>
    <row r="563" spans="1:24" ht="16.5" x14ac:dyDescent="0.3">
      <c r="A563" t="s">
        <v>1417</v>
      </c>
      <c r="B563">
        <v>42047</v>
      </c>
      <c r="C563" t="s">
        <v>407</v>
      </c>
      <c r="D563" t="s">
        <v>256</v>
      </c>
      <c r="E563" t="s">
        <v>33</v>
      </c>
      <c r="F563" t="s">
        <v>34</v>
      </c>
      <c r="G563" t="s">
        <v>47</v>
      </c>
      <c r="H563" t="s">
        <v>99</v>
      </c>
      <c r="I563" t="s">
        <v>20</v>
      </c>
      <c r="J563" t="s">
        <v>85</v>
      </c>
      <c r="K563" t="s">
        <v>29</v>
      </c>
      <c r="L563" t="s">
        <v>55</v>
      </c>
      <c r="M563" t="s">
        <v>24</v>
      </c>
      <c r="N563">
        <v>42047</v>
      </c>
      <c r="O563">
        <v>5.19</v>
      </c>
      <c r="P563">
        <v>12.98</v>
      </c>
      <c r="Q563">
        <f t="shared" si="44"/>
        <v>7.79</v>
      </c>
      <c r="R563">
        <v>50</v>
      </c>
      <c r="S563">
        <f t="shared" si="40"/>
        <v>649</v>
      </c>
      <c r="T563">
        <v>0.08</v>
      </c>
      <c r="U563">
        <f t="shared" si="41"/>
        <v>51.92</v>
      </c>
      <c r="V563">
        <f t="shared" si="42"/>
        <v>597.08000000000004</v>
      </c>
      <c r="W563">
        <v>3.14</v>
      </c>
      <c r="X563" s="4">
        <f t="shared" si="43"/>
        <v>600.22</v>
      </c>
    </row>
    <row r="564" spans="1:24" ht="16.5" x14ac:dyDescent="0.3">
      <c r="A564" s="24" t="s">
        <v>1418</v>
      </c>
      <c r="B564" s="25">
        <v>42047</v>
      </c>
      <c r="C564" s="26" t="s">
        <v>148</v>
      </c>
      <c r="D564" s="26" t="s">
        <v>149</v>
      </c>
      <c r="E564" s="26" t="s">
        <v>33</v>
      </c>
      <c r="F564" s="26" t="s">
        <v>34</v>
      </c>
      <c r="G564" s="26" t="s">
        <v>18</v>
      </c>
      <c r="H564" s="26" t="s">
        <v>150</v>
      </c>
      <c r="I564" s="26" t="s">
        <v>49</v>
      </c>
      <c r="J564" s="26" t="s">
        <v>67</v>
      </c>
      <c r="K564" s="26" t="s">
        <v>22</v>
      </c>
      <c r="L564" s="26" t="s">
        <v>23</v>
      </c>
      <c r="M564" s="26" t="s">
        <v>24</v>
      </c>
      <c r="N564" s="25">
        <v>42048</v>
      </c>
      <c r="O564" s="27">
        <v>156.5</v>
      </c>
      <c r="P564" s="27">
        <v>300.97000000000003</v>
      </c>
      <c r="Q564" s="27">
        <f t="shared" si="44"/>
        <v>144.47000000000003</v>
      </c>
      <c r="R564" s="28">
        <v>41</v>
      </c>
      <c r="S564" s="27">
        <f t="shared" si="40"/>
        <v>12339.77</v>
      </c>
      <c r="T564" s="29">
        <v>0.1</v>
      </c>
      <c r="U564" s="30">
        <f t="shared" si="41"/>
        <v>1233.9770000000001</v>
      </c>
      <c r="V564" s="30">
        <f t="shared" si="42"/>
        <v>11105.793</v>
      </c>
      <c r="W564" s="27">
        <v>7.18</v>
      </c>
      <c r="X564" s="4">
        <f t="shared" si="43"/>
        <v>11112.973</v>
      </c>
    </row>
    <row r="565" spans="1:24" ht="16.5" x14ac:dyDescent="0.3">
      <c r="A565" t="s">
        <v>1419</v>
      </c>
      <c r="B565">
        <v>42049</v>
      </c>
      <c r="C565" t="s">
        <v>659</v>
      </c>
      <c r="D565" t="s">
        <v>79</v>
      </c>
      <c r="E565" t="s">
        <v>33</v>
      </c>
      <c r="F565" t="s">
        <v>34</v>
      </c>
      <c r="G565" t="s">
        <v>26</v>
      </c>
      <c r="H565" t="s">
        <v>80</v>
      </c>
      <c r="I565" t="s">
        <v>27</v>
      </c>
      <c r="J565" t="s">
        <v>77</v>
      </c>
      <c r="K565" t="s">
        <v>29</v>
      </c>
      <c r="L565" t="s">
        <v>23</v>
      </c>
      <c r="M565" t="s">
        <v>86</v>
      </c>
      <c r="N565">
        <v>42050</v>
      </c>
      <c r="O565">
        <v>4.59</v>
      </c>
      <c r="P565">
        <v>7.28</v>
      </c>
      <c r="Q565">
        <f t="shared" si="44"/>
        <v>2.6900000000000004</v>
      </c>
      <c r="R565">
        <v>5</v>
      </c>
      <c r="S565">
        <f t="shared" si="40"/>
        <v>36.4</v>
      </c>
      <c r="T565">
        <v>0.05</v>
      </c>
      <c r="U565">
        <f t="shared" si="41"/>
        <v>1.82</v>
      </c>
      <c r="V565">
        <f t="shared" si="42"/>
        <v>34.58</v>
      </c>
      <c r="W565">
        <v>11.15</v>
      </c>
      <c r="X565" s="4">
        <f t="shared" si="43"/>
        <v>45.73</v>
      </c>
    </row>
    <row r="566" spans="1:24" ht="16.5" x14ac:dyDescent="0.3">
      <c r="A566" s="24" t="s">
        <v>1420</v>
      </c>
      <c r="B566" s="25">
        <v>42052</v>
      </c>
      <c r="C566" s="26" t="s">
        <v>115</v>
      </c>
      <c r="D566" s="26" t="s">
        <v>116</v>
      </c>
      <c r="E566" s="26" t="s">
        <v>33</v>
      </c>
      <c r="F566" s="26" t="s">
        <v>34</v>
      </c>
      <c r="G566" s="26" t="s">
        <v>47</v>
      </c>
      <c r="H566" s="26" t="s">
        <v>72</v>
      </c>
      <c r="I566" s="26" t="s">
        <v>27</v>
      </c>
      <c r="J566" s="26" t="s">
        <v>293</v>
      </c>
      <c r="K566" s="26" t="s">
        <v>29</v>
      </c>
      <c r="L566" s="26" t="s">
        <v>55</v>
      </c>
      <c r="M566" s="26" t="s">
        <v>24</v>
      </c>
      <c r="N566" s="25">
        <v>42054</v>
      </c>
      <c r="O566" s="27">
        <v>4.79</v>
      </c>
      <c r="P566" s="27">
        <v>11.97</v>
      </c>
      <c r="Q566" s="27">
        <f t="shared" si="44"/>
        <v>7.1800000000000006</v>
      </c>
      <c r="R566" s="28">
        <v>30</v>
      </c>
      <c r="S566" s="27">
        <f t="shared" si="40"/>
        <v>359.1</v>
      </c>
      <c r="T566" s="29">
        <v>0.08</v>
      </c>
      <c r="U566" s="30">
        <f t="shared" si="41"/>
        <v>28.728000000000002</v>
      </c>
      <c r="V566" s="30">
        <f t="shared" si="42"/>
        <v>330.37200000000001</v>
      </c>
      <c r="W566" s="27">
        <v>5.81</v>
      </c>
      <c r="X566" s="4">
        <f t="shared" si="43"/>
        <v>336.18200000000002</v>
      </c>
    </row>
    <row r="567" spans="1:24" ht="16.5" x14ac:dyDescent="0.3">
      <c r="A567" t="s">
        <v>1421</v>
      </c>
      <c r="B567">
        <v>42053</v>
      </c>
      <c r="C567" t="s">
        <v>70</v>
      </c>
      <c r="D567" t="s">
        <v>71</v>
      </c>
      <c r="E567" t="s">
        <v>33</v>
      </c>
      <c r="F567" t="s">
        <v>34</v>
      </c>
      <c r="G567" t="s">
        <v>47</v>
      </c>
      <c r="H567" t="s">
        <v>72</v>
      </c>
      <c r="I567" t="s">
        <v>41</v>
      </c>
      <c r="J567" t="s">
        <v>170</v>
      </c>
      <c r="K567" t="s">
        <v>29</v>
      </c>
      <c r="L567" t="s">
        <v>23</v>
      </c>
      <c r="M567" t="s">
        <v>24</v>
      </c>
      <c r="N567">
        <v>42055</v>
      </c>
      <c r="O567">
        <v>1.84</v>
      </c>
      <c r="P567">
        <v>2.88</v>
      </c>
      <c r="Q567">
        <f t="shared" si="44"/>
        <v>1.0399999999999998</v>
      </c>
      <c r="R567">
        <v>22</v>
      </c>
      <c r="S567">
        <f t="shared" si="40"/>
        <v>63.36</v>
      </c>
      <c r="T567">
        <v>0.1</v>
      </c>
      <c r="U567">
        <f t="shared" si="41"/>
        <v>6.3360000000000003</v>
      </c>
      <c r="V567">
        <f t="shared" si="42"/>
        <v>57.024000000000001</v>
      </c>
      <c r="W567">
        <v>1.49</v>
      </c>
      <c r="X567" s="4">
        <f t="shared" si="43"/>
        <v>58.514000000000003</v>
      </c>
    </row>
    <row r="568" spans="1:24" ht="16.5" x14ac:dyDescent="0.3">
      <c r="A568" s="24" t="s">
        <v>1422</v>
      </c>
      <c r="B568" s="25">
        <v>42058</v>
      </c>
      <c r="C568" s="26" t="s">
        <v>656</v>
      </c>
      <c r="D568" s="26" t="s">
        <v>366</v>
      </c>
      <c r="E568" s="26" t="s">
        <v>33</v>
      </c>
      <c r="F568" s="26" t="s">
        <v>34</v>
      </c>
      <c r="G568" s="26" t="s">
        <v>18</v>
      </c>
      <c r="H568" s="26" t="s">
        <v>93</v>
      </c>
      <c r="I568" s="26" t="s">
        <v>63</v>
      </c>
      <c r="J568" s="26" t="s">
        <v>657</v>
      </c>
      <c r="K568" s="26" t="s">
        <v>29</v>
      </c>
      <c r="L568" s="26" t="s">
        <v>23</v>
      </c>
      <c r="M568" s="26" t="s">
        <v>24</v>
      </c>
      <c r="N568" s="25">
        <v>42061</v>
      </c>
      <c r="O568" s="27">
        <v>4.8899999999999997</v>
      </c>
      <c r="P568" s="27">
        <v>7.64</v>
      </c>
      <c r="Q568" s="27">
        <f t="shared" si="44"/>
        <v>2.75</v>
      </c>
      <c r="R568" s="28">
        <v>32</v>
      </c>
      <c r="S568" s="27">
        <f t="shared" si="40"/>
        <v>244.48</v>
      </c>
      <c r="T568" s="29">
        <v>0.06</v>
      </c>
      <c r="U568" s="30">
        <f t="shared" si="41"/>
        <v>14.668799999999999</v>
      </c>
      <c r="V568" s="30">
        <f t="shared" si="42"/>
        <v>229.81119999999999</v>
      </c>
      <c r="W568" s="27">
        <v>1.39</v>
      </c>
      <c r="X568" s="4">
        <f t="shared" si="43"/>
        <v>231.20119999999997</v>
      </c>
    </row>
    <row r="569" spans="1:24" ht="16.5" x14ac:dyDescent="0.3">
      <c r="A569" t="s">
        <v>1423</v>
      </c>
      <c r="B569">
        <v>42059</v>
      </c>
      <c r="C569" t="s">
        <v>655</v>
      </c>
      <c r="D569" t="s">
        <v>66</v>
      </c>
      <c r="E569" t="s">
        <v>16</v>
      </c>
      <c r="F569" t="s">
        <v>17</v>
      </c>
      <c r="G569" t="s">
        <v>39</v>
      </c>
      <c r="H569" t="s">
        <v>19</v>
      </c>
      <c r="I569" t="s">
        <v>63</v>
      </c>
      <c r="J569" t="s">
        <v>335</v>
      </c>
      <c r="K569" t="s">
        <v>29</v>
      </c>
      <c r="L569" t="s">
        <v>23</v>
      </c>
      <c r="M569" t="s">
        <v>24</v>
      </c>
      <c r="N569">
        <v>42059</v>
      </c>
      <c r="O569">
        <v>2.29</v>
      </c>
      <c r="P569">
        <v>3.69</v>
      </c>
      <c r="Q569">
        <f t="shared" si="44"/>
        <v>1.4</v>
      </c>
      <c r="R569">
        <v>12</v>
      </c>
      <c r="S569">
        <f t="shared" si="40"/>
        <v>44.28</v>
      </c>
      <c r="T569">
        <v>0.02</v>
      </c>
      <c r="U569">
        <f t="shared" si="41"/>
        <v>0.88560000000000005</v>
      </c>
      <c r="V569">
        <f t="shared" si="42"/>
        <v>43.394400000000005</v>
      </c>
      <c r="W569">
        <v>0.5</v>
      </c>
      <c r="X569" s="4">
        <f t="shared" si="43"/>
        <v>43.894400000000005</v>
      </c>
    </row>
    <row r="570" spans="1:24" ht="16.5" x14ac:dyDescent="0.3">
      <c r="A570" s="24" t="s">
        <v>1424</v>
      </c>
      <c r="B570" s="25">
        <v>42062</v>
      </c>
      <c r="C570" s="26" t="s">
        <v>653</v>
      </c>
      <c r="D570" s="26" t="s">
        <v>654</v>
      </c>
      <c r="E570" s="26" t="s">
        <v>33</v>
      </c>
      <c r="F570" s="26" t="s">
        <v>34</v>
      </c>
      <c r="G570" s="26" t="s">
        <v>26</v>
      </c>
      <c r="H570" s="26" t="s">
        <v>150</v>
      </c>
      <c r="I570" s="26" t="s">
        <v>41</v>
      </c>
      <c r="J570" s="26" t="s">
        <v>105</v>
      </c>
      <c r="K570" s="26" t="s">
        <v>29</v>
      </c>
      <c r="L570" s="26" t="s">
        <v>23</v>
      </c>
      <c r="M570" s="26" t="s">
        <v>86</v>
      </c>
      <c r="N570" s="25">
        <v>42063</v>
      </c>
      <c r="O570" s="27">
        <v>1.84</v>
      </c>
      <c r="P570" s="27">
        <v>2.88</v>
      </c>
      <c r="Q570" s="27">
        <f t="shared" si="44"/>
        <v>1.0399999999999998</v>
      </c>
      <c r="R570" s="28">
        <v>9</v>
      </c>
      <c r="S570" s="27">
        <f t="shared" si="40"/>
        <v>25.919999999999998</v>
      </c>
      <c r="T570" s="29">
        <v>0</v>
      </c>
      <c r="U570" s="30">
        <f t="shared" si="41"/>
        <v>0</v>
      </c>
      <c r="V570" s="30">
        <f t="shared" si="42"/>
        <v>25.919999999999998</v>
      </c>
      <c r="W570" s="27">
        <v>0.99</v>
      </c>
      <c r="X570" s="4">
        <f t="shared" si="43"/>
        <v>26.909999999999997</v>
      </c>
    </row>
    <row r="571" spans="1:24" ht="16.5" x14ac:dyDescent="0.3">
      <c r="A571" t="s">
        <v>1425</v>
      </c>
      <c r="B571">
        <v>42064</v>
      </c>
      <c r="C571" t="s">
        <v>652</v>
      </c>
      <c r="D571" t="s">
        <v>145</v>
      </c>
      <c r="E571" t="s">
        <v>33</v>
      </c>
      <c r="F571" t="s">
        <v>34</v>
      </c>
      <c r="G571" t="s">
        <v>26</v>
      </c>
      <c r="H571" t="s">
        <v>80</v>
      </c>
      <c r="I571" t="s">
        <v>20</v>
      </c>
      <c r="J571" t="s">
        <v>125</v>
      </c>
      <c r="K571" t="s">
        <v>22</v>
      </c>
      <c r="L571" t="s">
        <v>23</v>
      </c>
      <c r="M571" t="s">
        <v>24</v>
      </c>
      <c r="N571">
        <v>42064</v>
      </c>
      <c r="O571">
        <v>10.07</v>
      </c>
      <c r="P571">
        <v>15.98</v>
      </c>
      <c r="Q571">
        <f t="shared" si="44"/>
        <v>5.91</v>
      </c>
      <c r="R571">
        <v>26</v>
      </c>
      <c r="S571">
        <f t="shared" si="40"/>
        <v>415.48</v>
      </c>
      <c r="T571">
        <v>0.01</v>
      </c>
      <c r="U571">
        <f t="shared" si="41"/>
        <v>4.1547999999999998</v>
      </c>
      <c r="V571">
        <f t="shared" si="42"/>
        <v>411.3252</v>
      </c>
      <c r="W571">
        <v>4</v>
      </c>
      <c r="X571" s="4">
        <f t="shared" si="43"/>
        <v>415.3252</v>
      </c>
    </row>
    <row r="572" spans="1:24" ht="16.5" x14ac:dyDescent="0.3">
      <c r="A572" s="24" t="s">
        <v>1426</v>
      </c>
      <c r="B572" s="25">
        <v>42065</v>
      </c>
      <c r="C572" s="26" t="s">
        <v>651</v>
      </c>
      <c r="D572" s="26" t="s">
        <v>284</v>
      </c>
      <c r="E572" s="26" t="s">
        <v>33</v>
      </c>
      <c r="F572" s="26" t="s">
        <v>34</v>
      </c>
      <c r="G572" s="26" t="s">
        <v>47</v>
      </c>
      <c r="H572" s="26" t="s">
        <v>99</v>
      </c>
      <c r="I572" s="26" t="s">
        <v>27</v>
      </c>
      <c r="J572" s="26" t="s">
        <v>64</v>
      </c>
      <c r="K572" s="26" t="s">
        <v>29</v>
      </c>
      <c r="L572" s="26" t="s">
        <v>23</v>
      </c>
      <c r="M572" s="26" t="s">
        <v>86</v>
      </c>
      <c r="N572" s="25">
        <v>42066</v>
      </c>
      <c r="O572" s="27">
        <v>3.99</v>
      </c>
      <c r="P572" s="27">
        <v>6.23</v>
      </c>
      <c r="Q572" s="27">
        <f t="shared" si="44"/>
        <v>2.2400000000000002</v>
      </c>
      <c r="R572" s="28">
        <v>4</v>
      </c>
      <c r="S572" s="27">
        <f t="shared" si="40"/>
        <v>24.92</v>
      </c>
      <c r="T572" s="29">
        <v>0.1</v>
      </c>
      <c r="U572" s="30">
        <f t="shared" si="41"/>
        <v>2.4920000000000004</v>
      </c>
      <c r="V572" s="30">
        <f t="shared" si="42"/>
        <v>22.428000000000001</v>
      </c>
      <c r="W572" s="27">
        <v>6.97</v>
      </c>
      <c r="X572" s="4">
        <f t="shared" si="43"/>
        <v>29.398</v>
      </c>
    </row>
    <row r="573" spans="1:24" ht="16.5" x14ac:dyDescent="0.3">
      <c r="A573" t="s">
        <v>1427</v>
      </c>
      <c r="B573">
        <v>42065</v>
      </c>
      <c r="C573" t="s">
        <v>418</v>
      </c>
      <c r="D573" t="s">
        <v>247</v>
      </c>
      <c r="E573" t="s">
        <v>16</v>
      </c>
      <c r="F573" t="s">
        <v>17</v>
      </c>
      <c r="G573" t="s">
        <v>26</v>
      </c>
      <c r="H573" t="s">
        <v>89</v>
      </c>
      <c r="I573" t="s">
        <v>63</v>
      </c>
      <c r="J573" t="s">
        <v>234</v>
      </c>
      <c r="K573" t="s">
        <v>29</v>
      </c>
      <c r="L573" t="s">
        <v>30</v>
      </c>
      <c r="M573" t="s">
        <v>24</v>
      </c>
      <c r="N573">
        <v>42067</v>
      </c>
      <c r="O573">
        <v>1.3</v>
      </c>
      <c r="P573">
        <v>2.88</v>
      </c>
      <c r="Q573">
        <f t="shared" si="44"/>
        <v>1.5799999999999998</v>
      </c>
      <c r="R573">
        <v>43</v>
      </c>
      <c r="S573">
        <f t="shared" si="40"/>
        <v>123.83999999999999</v>
      </c>
      <c r="T573">
        <v>0.1</v>
      </c>
      <c r="U573">
        <f t="shared" si="41"/>
        <v>12.384</v>
      </c>
      <c r="V573">
        <f t="shared" si="42"/>
        <v>111.45599999999999</v>
      </c>
      <c r="W573">
        <v>1.01</v>
      </c>
      <c r="X573" s="4">
        <f t="shared" si="43"/>
        <v>112.46599999999999</v>
      </c>
    </row>
    <row r="574" spans="1:24" ht="16.5" x14ac:dyDescent="0.3">
      <c r="A574" s="24" t="s">
        <v>1428</v>
      </c>
      <c r="B574" s="25">
        <v>42066</v>
      </c>
      <c r="C574" s="26" t="s">
        <v>255</v>
      </c>
      <c r="D574" s="26" t="s">
        <v>256</v>
      </c>
      <c r="E574" s="26" t="s">
        <v>33</v>
      </c>
      <c r="F574" s="26" t="s">
        <v>34</v>
      </c>
      <c r="G574" s="26" t="s">
        <v>18</v>
      </c>
      <c r="H574" s="26" t="s">
        <v>99</v>
      </c>
      <c r="I574" s="26" t="s">
        <v>41</v>
      </c>
      <c r="J574" s="26" t="s">
        <v>466</v>
      </c>
      <c r="K574" s="26" t="s">
        <v>29</v>
      </c>
      <c r="L574" s="26" t="s">
        <v>30</v>
      </c>
      <c r="M574" s="26" t="s">
        <v>24</v>
      </c>
      <c r="N574" s="25">
        <v>42067</v>
      </c>
      <c r="O574" s="27">
        <v>5.22</v>
      </c>
      <c r="P574" s="27">
        <v>9.85</v>
      </c>
      <c r="Q574" s="27">
        <f t="shared" si="44"/>
        <v>4.63</v>
      </c>
      <c r="R574" s="28">
        <v>41</v>
      </c>
      <c r="S574" s="27">
        <f t="shared" si="40"/>
        <v>403.84999999999997</v>
      </c>
      <c r="T574" s="29">
        <v>0.05</v>
      </c>
      <c r="U574" s="30">
        <f t="shared" si="41"/>
        <v>20.192499999999999</v>
      </c>
      <c r="V574" s="30">
        <f t="shared" si="42"/>
        <v>383.65749999999997</v>
      </c>
      <c r="W574" s="27">
        <v>4.82</v>
      </c>
      <c r="X574" s="4">
        <f t="shared" si="43"/>
        <v>388.47749999999996</v>
      </c>
    </row>
    <row r="575" spans="1:24" ht="16.5" x14ac:dyDescent="0.3">
      <c r="A575" t="s">
        <v>1429</v>
      </c>
      <c r="B575">
        <v>42067</v>
      </c>
      <c r="C575" t="s">
        <v>650</v>
      </c>
      <c r="D575" t="s">
        <v>145</v>
      </c>
      <c r="E575" t="s">
        <v>33</v>
      </c>
      <c r="F575" t="s">
        <v>34</v>
      </c>
      <c r="G575" t="s">
        <v>47</v>
      </c>
      <c r="H575" t="s">
        <v>80</v>
      </c>
      <c r="I575" t="s">
        <v>41</v>
      </c>
      <c r="J575" t="s">
        <v>73</v>
      </c>
      <c r="K575" t="s">
        <v>29</v>
      </c>
      <c r="L575" t="s">
        <v>30</v>
      </c>
      <c r="M575" t="s">
        <v>24</v>
      </c>
      <c r="N575">
        <v>42069</v>
      </c>
      <c r="O575">
        <v>2.16</v>
      </c>
      <c r="P575">
        <v>3.85</v>
      </c>
      <c r="Q575">
        <f t="shared" si="44"/>
        <v>1.69</v>
      </c>
      <c r="R575">
        <v>4</v>
      </c>
      <c r="S575">
        <f t="shared" si="40"/>
        <v>15.4</v>
      </c>
      <c r="T575">
        <v>0.09</v>
      </c>
      <c r="U575">
        <f t="shared" si="41"/>
        <v>1.3859999999999999</v>
      </c>
      <c r="V575">
        <f t="shared" si="42"/>
        <v>14.014000000000001</v>
      </c>
      <c r="W575">
        <v>0.7</v>
      </c>
      <c r="X575" s="4">
        <f t="shared" si="43"/>
        <v>14.714</v>
      </c>
    </row>
    <row r="576" spans="1:24" ht="16.5" x14ac:dyDescent="0.3">
      <c r="A576" s="24" t="s">
        <v>1430</v>
      </c>
      <c r="B576" s="25">
        <v>42069</v>
      </c>
      <c r="C576" s="26" t="s">
        <v>649</v>
      </c>
      <c r="D576" s="26" t="s">
        <v>66</v>
      </c>
      <c r="E576" s="26" t="s">
        <v>16</v>
      </c>
      <c r="F576" s="26" t="s">
        <v>17</v>
      </c>
      <c r="G576" s="26" t="s">
        <v>39</v>
      </c>
      <c r="H576" s="26" t="s">
        <v>19</v>
      </c>
      <c r="I576" s="26" t="s">
        <v>41</v>
      </c>
      <c r="J576" s="26" t="s">
        <v>298</v>
      </c>
      <c r="K576" s="26" t="s">
        <v>29</v>
      </c>
      <c r="L576" s="26" t="s">
        <v>23</v>
      </c>
      <c r="M576" s="26" t="s">
        <v>24</v>
      </c>
      <c r="N576" s="25">
        <v>42070</v>
      </c>
      <c r="O576" s="27">
        <v>5.33</v>
      </c>
      <c r="P576" s="27">
        <v>8.6</v>
      </c>
      <c r="Q576" s="27">
        <f t="shared" si="44"/>
        <v>3.2699999999999996</v>
      </c>
      <c r="R576" s="28">
        <v>2</v>
      </c>
      <c r="S576" s="27">
        <f t="shared" si="40"/>
        <v>17.2</v>
      </c>
      <c r="T576" s="29">
        <v>0.05</v>
      </c>
      <c r="U576" s="30">
        <f t="shared" si="41"/>
        <v>0.86</v>
      </c>
      <c r="V576" s="30">
        <f t="shared" si="42"/>
        <v>16.34</v>
      </c>
      <c r="W576" s="27">
        <v>6.19</v>
      </c>
      <c r="X576" s="4">
        <f t="shared" si="43"/>
        <v>22.53</v>
      </c>
    </row>
    <row r="577" spans="1:24" ht="16.5" x14ac:dyDescent="0.3">
      <c r="A577" t="s">
        <v>1431</v>
      </c>
      <c r="B577">
        <v>42074</v>
      </c>
      <c r="C577" t="s">
        <v>648</v>
      </c>
      <c r="D577" t="s">
        <v>191</v>
      </c>
      <c r="E577" t="s">
        <v>33</v>
      </c>
      <c r="F577" t="s">
        <v>34</v>
      </c>
      <c r="G577" t="s">
        <v>39</v>
      </c>
      <c r="H577" t="s">
        <v>48</v>
      </c>
      <c r="I577" t="s">
        <v>41</v>
      </c>
      <c r="J577" t="s">
        <v>50</v>
      </c>
      <c r="K577" t="s">
        <v>29</v>
      </c>
      <c r="L577" t="s">
        <v>30</v>
      </c>
      <c r="M577" t="s">
        <v>24</v>
      </c>
      <c r="N577">
        <v>42075</v>
      </c>
      <c r="O577">
        <v>3.75</v>
      </c>
      <c r="P577">
        <v>7.08</v>
      </c>
      <c r="Q577">
        <f t="shared" si="44"/>
        <v>3.33</v>
      </c>
      <c r="R577">
        <v>12</v>
      </c>
      <c r="S577">
        <f t="shared" si="40"/>
        <v>84.960000000000008</v>
      </c>
      <c r="T577">
        <v>0.1</v>
      </c>
      <c r="U577">
        <f t="shared" si="41"/>
        <v>8.4960000000000004</v>
      </c>
      <c r="V577">
        <f t="shared" si="42"/>
        <v>76.464000000000013</v>
      </c>
      <c r="W577">
        <v>2.35</v>
      </c>
      <c r="X577" s="4">
        <f t="shared" si="43"/>
        <v>78.814000000000007</v>
      </c>
    </row>
    <row r="578" spans="1:24" ht="16.5" x14ac:dyDescent="0.3">
      <c r="A578" s="24" t="s">
        <v>1432</v>
      </c>
      <c r="B578" s="25">
        <v>42075</v>
      </c>
      <c r="C578" s="26" t="s">
        <v>358</v>
      </c>
      <c r="D578" s="26" t="s">
        <v>264</v>
      </c>
      <c r="E578" s="26" t="s">
        <v>33</v>
      </c>
      <c r="F578" s="26" t="s">
        <v>34</v>
      </c>
      <c r="G578" s="26" t="s">
        <v>18</v>
      </c>
      <c r="H578" s="26" t="s">
        <v>150</v>
      </c>
      <c r="I578" s="26" t="s">
        <v>63</v>
      </c>
      <c r="J578" s="26" t="s">
        <v>177</v>
      </c>
      <c r="K578" s="26" t="s">
        <v>29</v>
      </c>
      <c r="L578" s="26" t="s">
        <v>23</v>
      </c>
      <c r="M578" s="26" t="s">
        <v>24</v>
      </c>
      <c r="N578" s="25">
        <v>42076</v>
      </c>
      <c r="O578" s="27">
        <v>1.94</v>
      </c>
      <c r="P578" s="27">
        <v>3.08</v>
      </c>
      <c r="Q578" s="27">
        <f t="shared" si="44"/>
        <v>1.1400000000000001</v>
      </c>
      <c r="R578" s="28">
        <v>4</v>
      </c>
      <c r="S578" s="27">
        <f t="shared" si="40"/>
        <v>12.32</v>
      </c>
      <c r="T578" s="29">
        <v>0.03</v>
      </c>
      <c r="U578" s="30">
        <f t="shared" si="41"/>
        <v>0.36959999999999998</v>
      </c>
      <c r="V578" s="30">
        <f t="shared" si="42"/>
        <v>11.9504</v>
      </c>
      <c r="W578" s="27">
        <v>0.99</v>
      </c>
      <c r="X578" s="4">
        <f t="shared" si="43"/>
        <v>12.9404</v>
      </c>
    </row>
    <row r="579" spans="1:24" ht="16.5" x14ac:dyDescent="0.3">
      <c r="A579" t="s">
        <v>1433</v>
      </c>
      <c r="B579">
        <v>42078</v>
      </c>
      <c r="C579" t="s">
        <v>646</v>
      </c>
      <c r="D579" t="s">
        <v>647</v>
      </c>
      <c r="E579" t="s">
        <v>33</v>
      </c>
      <c r="F579" t="s">
        <v>34</v>
      </c>
      <c r="G579" t="s">
        <v>26</v>
      </c>
      <c r="H579" t="s">
        <v>80</v>
      </c>
      <c r="I579" t="s">
        <v>41</v>
      </c>
      <c r="J579" t="s">
        <v>403</v>
      </c>
      <c r="K579" t="s">
        <v>29</v>
      </c>
      <c r="L579" t="s">
        <v>23</v>
      </c>
      <c r="M579" t="s">
        <v>24</v>
      </c>
      <c r="N579">
        <v>42080</v>
      </c>
      <c r="O579">
        <v>2.1800000000000002</v>
      </c>
      <c r="P579">
        <v>3.52</v>
      </c>
      <c r="Q579">
        <f t="shared" si="44"/>
        <v>1.3399999999999999</v>
      </c>
      <c r="R579">
        <v>49</v>
      </c>
      <c r="S579">
        <f t="shared" si="40"/>
        <v>172.48</v>
      </c>
      <c r="T579">
        <v>0.08</v>
      </c>
      <c r="U579">
        <f t="shared" si="41"/>
        <v>13.798399999999999</v>
      </c>
      <c r="V579">
        <f t="shared" si="42"/>
        <v>158.6816</v>
      </c>
      <c r="W579">
        <v>6.83</v>
      </c>
      <c r="X579" s="4">
        <f t="shared" si="43"/>
        <v>165.51160000000002</v>
      </c>
    </row>
    <row r="580" spans="1:24" ht="16.5" x14ac:dyDescent="0.3">
      <c r="A580" s="24" t="s">
        <v>1434</v>
      </c>
      <c r="B580" s="25">
        <v>42079</v>
      </c>
      <c r="C580" s="26" t="s">
        <v>577</v>
      </c>
      <c r="D580" s="26" t="s">
        <v>578</v>
      </c>
      <c r="E580" s="26" t="s">
        <v>33</v>
      </c>
      <c r="F580" s="26" t="s">
        <v>34</v>
      </c>
      <c r="G580" s="26" t="s">
        <v>18</v>
      </c>
      <c r="H580" s="26" t="s">
        <v>40</v>
      </c>
      <c r="I580" s="26" t="s">
        <v>49</v>
      </c>
      <c r="J580" s="26" t="s">
        <v>534</v>
      </c>
      <c r="K580" s="26" t="s">
        <v>22</v>
      </c>
      <c r="L580" s="26" t="s">
        <v>59</v>
      </c>
      <c r="M580" s="26" t="s">
        <v>60</v>
      </c>
      <c r="N580" s="25">
        <v>42080</v>
      </c>
      <c r="O580" s="27">
        <v>315.61</v>
      </c>
      <c r="P580" s="27">
        <v>500.97</v>
      </c>
      <c r="Q580" s="27">
        <f t="shared" si="44"/>
        <v>185.36</v>
      </c>
      <c r="R580" s="28">
        <v>3</v>
      </c>
      <c r="S580" s="27">
        <f t="shared" si="40"/>
        <v>1502.91</v>
      </c>
      <c r="T580" s="29">
        <v>0.06</v>
      </c>
      <c r="U580" s="30">
        <f t="shared" si="41"/>
        <v>90.174599999999998</v>
      </c>
      <c r="V580" s="30">
        <f t="shared" si="42"/>
        <v>1412.7354</v>
      </c>
      <c r="W580" s="27">
        <v>69.3</v>
      </c>
      <c r="X580" s="4">
        <f t="shared" si="43"/>
        <v>1482.0354</v>
      </c>
    </row>
    <row r="581" spans="1:24" ht="16.5" x14ac:dyDescent="0.3">
      <c r="A581" t="s">
        <v>1435</v>
      </c>
      <c r="B581">
        <v>42079</v>
      </c>
      <c r="C581" t="s">
        <v>65</v>
      </c>
      <c r="D581" t="s">
        <v>66</v>
      </c>
      <c r="E581" t="s">
        <v>16</v>
      </c>
      <c r="F581" t="s">
        <v>17</v>
      </c>
      <c r="G581" t="s">
        <v>39</v>
      </c>
      <c r="H581" t="s">
        <v>19</v>
      </c>
      <c r="I581" t="s">
        <v>41</v>
      </c>
      <c r="J581" t="s">
        <v>164</v>
      </c>
      <c r="K581" t="s">
        <v>29</v>
      </c>
      <c r="L581" t="s">
        <v>23</v>
      </c>
      <c r="M581" t="s">
        <v>24</v>
      </c>
      <c r="N581">
        <v>42079</v>
      </c>
      <c r="O581">
        <v>14.95</v>
      </c>
      <c r="P581">
        <v>34.76</v>
      </c>
      <c r="Q581">
        <f t="shared" si="44"/>
        <v>19.809999999999999</v>
      </c>
      <c r="R581">
        <v>43</v>
      </c>
      <c r="S581">
        <f t="shared" ref="S581:S644" si="45">P581*R581</f>
        <v>1494.6799999999998</v>
      </c>
      <c r="T581">
        <v>0</v>
      </c>
      <c r="U581">
        <f t="shared" ref="U581:U644" si="46">S581*T581</f>
        <v>0</v>
      </c>
      <c r="V581">
        <f t="shared" ref="V581:V644" si="47">S581-U581</f>
        <v>1494.6799999999998</v>
      </c>
      <c r="W581">
        <v>8.2200000000000006</v>
      </c>
      <c r="X581" s="4">
        <f t="shared" ref="X581:X644" si="48">V581+W581</f>
        <v>1502.8999999999999</v>
      </c>
    </row>
    <row r="582" spans="1:24" ht="16.5" x14ac:dyDescent="0.3">
      <c r="A582" s="24" t="s">
        <v>1436</v>
      </c>
      <c r="B582" s="25">
        <v>42080</v>
      </c>
      <c r="C582" s="26" t="s">
        <v>643</v>
      </c>
      <c r="D582" s="26" t="s">
        <v>644</v>
      </c>
      <c r="E582" s="26" t="s">
        <v>33</v>
      </c>
      <c r="F582" s="26" t="s">
        <v>34</v>
      </c>
      <c r="G582" s="26" t="s">
        <v>26</v>
      </c>
      <c r="H582" s="26" t="s">
        <v>150</v>
      </c>
      <c r="I582" s="26" t="s">
        <v>63</v>
      </c>
      <c r="J582" s="26" t="s">
        <v>363</v>
      </c>
      <c r="K582" s="26" t="s">
        <v>29</v>
      </c>
      <c r="L582" s="26" t="s">
        <v>30</v>
      </c>
      <c r="M582" s="26" t="s">
        <v>24</v>
      </c>
      <c r="N582" s="25">
        <v>42082</v>
      </c>
      <c r="O582" s="27">
        <v>21.56</v>
      </c>
      <c r="P582" s="27">
        <v>36.549999999999997</v>
      </c>
      <c r="Q582" s="27">
        <f t="shared" ref="Q582:Q645" si="49">P582-O582</f>
        <v>14.989999999999998</v>
      </c>
      <c r="R582" s="28">
        <v>2</v>
      </c>
      <c r="S582" s="27">
        <f t="shared" si="45"/>
        <v>73.099999999999994</v>
      </c>
      <c r="T582" s="29">
        <v>0.03</v>
      </c>
      <c r="U582" s="30">
        <f t="shared" si="46"/>
        <v>2.1929999999999996</v>
      </c>
      <c r="V582" s="30">
        <f t="shared" si="47"/>
        <v>70.906999999999996</v>
      </c>
      <c r="W582" s="27">
        <v>13.89</v>
      </c>
      <c r="X582" s="4">
        <f t="shared" si="48"/>
        <v>84.796999999999997</v>
      </c>
    </row>
    <row r="583" spans="1:24" ht="16.5" x14ac:dyDescent="0.3">
      <c r="A583" t="s">
        <v>1437</v>
      </c>
      <c r="B583">
        <v>42080</v>
      </c>
      <c r="C583" t="s">
        <v>645</v>
      </c>
      <c r="D583" t="s">
        <v>66</v>
      </c>
      <c r="E583" t="s">
        <v>16</v>
      </c>
      <c r="F583" t="s">
        <v>17</v>
      </c>
      <c r="G583" t="s">
        <v>26</v>
      </c>
      <c r="H583" t="s">
        <v>19</v>
      </c>
      <c r="I583" t="s">
        <v>27</v>
      </c>
      <c r="J583" t="s">
        <v>447</v>
      </c>
      <c r="K583" t="s">
        <v>29</v>
      </c>
      <c r="L583" t="s">
        <v>23</v>
      </c>
      <c r="M583" t="s">
        <v>24</v>
      </c>
      <c r="N583">
        <v>42080</v>
      </c>
      <c r="O583">
        <v>12.39</v>
      </c>
      <c r="P583">
        <v>19.98</v>
      </c>
      <c r="Q583">
        <f t="shared" si="49"/>
        <v>7.59</v>
      </c>
      <c r="R583">
        <v>32</v>
      </c>
      <c r="S583">
        <f t="shared" si="45"/>
        <v>639.36</v>
      </c>
      <c r="T583">
        <v>0.05</v>
      </c>
      <c r="U583">
        <f t="shared" si="46"/>
        <v>31.968000000000004</v>
      </c>
      <c r="V583">
        <f t="shared" si="47"/>
        <v>607.39200000000005</v>
      </c>
      <c r="W583">
        <v>5.77</v>
      </c>
      <c r="X583" s="4">
        <f t="shared" si="48"/>
        <v>613.16200000000003</v>
      </c>
    </row>
    <row r="584" spans="1:24" ht="16.5" x14ac:dyDescent="0.3">
      <c r="A584" s="24" t="s">
        <v>1438</v>
      </c>
      <c r="B584" s="25">
        <v>42081</v>
      </c>
      <c r="C584" s="26" t="s">
        <v>502</v>
      </c>
      <c r="D584" s="26" t="s">
        <v>269</v>
      </c>
      <c r="E584" s="26" t="s">
        <v>33</v>
      </c>
      <c r="F584" s="26" t="s">
        <v>34</v>
      </c>
      <c r="G584" s="26" t="s">
        <v>47</v>
      </c>
      <c r="H584" s="26" t="s">
        <v>99</v>
      </c>
      <c r="I584" s="26" t="s">
        <v>63</v>
      </c>
      <c r="J584" s="26" t="s">
        <v>642</v>
      </c>
      <c r="K584" s="26" t="s">
        <v>29</v>
      </c>
      <c r="L584" s="26" t="s">
        <v>55</v>
      </c>
      <c r="M584" s="26" t="s">
        <v>24</v>
      </c>
      <c r="N584" s="25">
        <v>42084</v>
      </c>
      <c r="O584" s="27">
        <v>2.87</v>
      </c>
      <c r="P584" s="27">
        <v>6.84</v>
      </c>
      <c r="Q584" s="27">
        <f t="shared" si="49"/>
        <v>3.9699999999999998</v>
      </c>
      <c r="R584" s="28">
        <v>35</v>
      </c>
      <c r="S584" s="27">
        <f t="shared" si="45"/>
        <v>239.4</v>
      </c>
      <c r="T584" s="29">
        <v>0.02</v>
      </c>
      <c r="U584" s="30">
        <f t="shared" si="46"/>
        <v>4.7880000000000003</v>
      </c>
      <c r="V584" s="30">
        <f t="shared" si="47"/>
        <v>234.61199999999999</v>
      </c>
      <c r="W584" s="27">
        <v>4.42</v>
      </c>
      <c r="X584" s="4">
        <f t="shared" si="48"/>
        <v>239.03199999999998</v>
      </c>
    </row>
    <row r="585" spans="1:24" ht="16.5" x14ac:dyDescent="0.3">
      <c r="A585" t="s">
        <v>1439</v>
      </c>
      <c r="B585">
        <v>42083</v>
      </c>
      <c r="C585" t="s">
        <v>610</v>
      </c>
      <c r="D585" t="s">
        <v>66</v>
      </c>
      <c r="E585" t="s">
        <v>16</v>
      </c>
      <c r="F585" t="s">
        <v>17</v>
      </c>
      <c r="G585" t="s">
        <v>39</v>
      </c>
      <c r="H585" t="s">
        <v>19</v>
      </c>
      <c r="I585" t="s">
        <v>63</v>
      </c>
      <c r="J585" t="s">
        <v>641</v>
      </c>
      <c r="K585" t="s">
        <v>22</v>
      </c>
      <c r="L585" t="s">
        <v>23</v>
      </c>
      <c r="M585" t="s">
        <v>86</v>
      </c>
      <c r="N585">
        <v>42084</v>
      </c>
      <c r="O585">
        <v>6.4</v>
      </c>
      <c r="P585">
        <v>29.1</v>
      </c>
      <c r="Q585">
        <f t="shared" si="49"/>
        <v>22.700000000000003</v>
      </c>
      <c r="R585">
        <v>50</v>
      </c>
      <c r="S585">
        <f t="shared" si="45"/>
        <v>1455</v>
      </c>
      <c r="T585">
        <v>0.09</v>
      </c>
      <c r="U585">
        <f t="shared" si="46"/>
        <v>130.94999999999999</v>
      </c>
      <c r="V585">
        <f t="shared" si="47"/>
        <v>1324.05</v>
      </c>
      <c r="W585">
        <v>4</v>
      </c>
      <c r="X585" s="4">
        <f t="shared" si="48"/>
        <v>1328.05</v>
      </c>
    </row>
    <row r="586" spans="1:24" ht="16.5" x14ac:dyDescent="0.3">
      <c r="A586" s="24" t="s">
        <v>1440</v>
      </c>
      <c r="B586" s="25">
        <v>42084</v>
      </c>
      <c r="C586" s="26" t="s">
        <v>195</v>
      </c>
      <c r="D586" s="26" t="s">
        <v>196</v>
      </c>
      <c r="E586" s="26" t="s">
        <v>16</v>
      </c>
      <c r="F586" s="26" t="s">
        <v>17</v>
      </c>
      <c r="G586" s="26" t="s">
        <v>39</v>
      </c>
      <c r="H586" s="26" t="s">
        <v>89</v>
      </c>
      <c r="I586" s="26" t="s">
        <v>63</v>
      </c>
      <c r="J586" s="26" t="s">
        <v>50</v>
      </c>
      <c r="K586" s="26" t="s">
        <v>29</v>
      </c>
      <c r="L586" s="26" t="s">
        <v>30</v>
      </c>
      <c r="M586" s="26" t="s">
        <v>24</v>
      </c>
      <c r="N586" s="25">
        <v>42085</v>
      </c>
      <c r="O586" s="27">
        <v>3.75</v>
      </c>
      <c r="P586" s="27">
        <v>7.08</v>
      </c>
      <c r="Q586" s="27">
        <f t="shared" si="49"/>
        <v>3.33</v>
      </c>
      <c r="R586" s="28">
        <v>31</v>
      </c>
      <c r="S586" s="27">
        <f t="shared" si="45"/>
        <v>219.48</v>
      </c>
      <c r="T586" s="29">
        <v>0.01</v>
      </c>
      <c r="U586" s="30">
        <f t="shared" si="46"/>
        <v>2.1947999999999999</v>
      </c>
      <c r="V586" s="30">
        <f t="shared" si="47"/>
        <v>217.2852</v>
      </c>
      <c r="W586" s="27">
        <v>2.35</v>
      </c>
      <c r="X586" s="4">
        <f t="shared" si="48"/>
        <v>219.6352</v>
      </c>
    </row>
    <row r="587" spans="1:24" ht="16.5" x14ac:dyDescent="0.3">
      <c r="A587" t="s">
        <v>1441</v>
      </c>
      <c r="B587">
        <v>42085</v>
      </c>
      <c r="C587" t="s">
        <v>640</v>
      </c>
      <c r="D587" t="s">
        <v>62</v>
      </c>
      <c r="E587" t="s">
        <v>33</v>
      </c>
      <c r="F587" t="s">
        <v>34</v>
      </c>
      <c r="G587" t="s">
        <v>18</v>
      </c>
      <c r="H587" t="s">
        <v>40</v>
      </c>
      <c r="I587" t="s">
        <v>41</v>
      </c>
      <c r="J587" t="s">
        <v>77</v>
      </c>
      <c r="K587" t="s">
        <v>29</v>
      </c>
      <c r="L587" t="s">
        <v>23</v>
      </c>
      <c r="M587" t="s">
        <v>86</v>
      </c>
      <c r="N587">
        <v>42086</v>
      </c>
      <c r="O587">
        <v>4.59</v>
      </c>
      <c r="P587">
        <v>7.28</v>
      </c>
      <c r="Q587">
        <f t="shared" si="49"/>
        <v>2.6900000000000004</v>
      </c>
      <c r="R587">
        <v>40</v>
      </c>
      <c r="S587">
        <f t="shared" si="45"/>
        <v>291.2</v>
      </c>
      <c r="T587">
        <v>0.04</v>
      </c>
      <c r="U587">
        <f t="shared" si="46"/>
        <v>11.648</v>
      </c>
      <c r="V587">
        <f t="shared" si="47"/>
        <v>279.55199999999996</v>
      </c>
      <c r="W587">
        <v>11.15</v>
      </c>
      <c r="X587" s="4">
        <f t="shared" si="48"/>
        <v>290.70199999999994</v>
      </c>
    </row>
    <row r="588" spans="1:24" ht="16.5" x14ac:dyDescent="0.3">
      <c r="A588" s="24" t="s">
        <v>1442</v>
      </c>
      <c r="B588" s="25">
        <v>42087</v>
      </c>
      <c r="C588" s="26" t="s">
        <v>359</v>
      </c>
      <c r="D588" s="26" t="s">
        <v>75</v>
      </c>
      <c r="E588" s="26" t="s">
        <v>33</v>
      </c>
      <c r="F588" s="26" t="s">
        <v>34</v>
      </c>
      <c r="G588" s="26" t="s">
        <v>47</v>
      </c>
      <c r="H588" s="26" t="s">
        <v>76</v>
      </c>
      <c r="I588" s="26" t="s">
        <v>27</v>
      </c>
      <c r="J588" s="26" t="s">
        <v>632</v>
      </c>
      <c r="K588" s="26" t="s">
        <v>29</v>
      </c>
      <c r="L588" s="26" t="s">
        <v>23</v>
      </c>
      <c r="M588" s="26" t="s">
        <v>24</v>
      </c>
      <c r="N588" s="25">
        <v>42089</v>
      </c>
      <c r="O588" s="27">
        <v>3.37</v>
      </c>
      <c r="P588" s="27">
        <v>5.53</v>
      </c>
      <c r="Q588" s="27">
        <f t="shared" si="49"/>
        <v>2.16</v>
      </c>
      <c r="R588" s="28">
        <v>23</v>
      </c>
      <c r="S588" s="27">
        <f t="shared" si="45"/>
        <v>127.19000000000001</v>
      </c>
      <c r="T588" s="29">
        <v>0.1</v>
      </c>
      <c r="U588" s="30">
        <f t="shared" si="46"/>
        <v>12.719000000000001</v>
      </c>
      <c r="V588" s="30">
        <f t="shared" si="47"/>
        <v>114.471</v>
      </c>
      <c r="W588" s="27">
        <v>6.98</v>
      </c>
      <c r="X588" s="4">
        <f t="shared" si="48"/>
        <v>121.45100000000001</v>
      </c>
    </row>
    <row r="589" spans="1:24" ht="16.5" x14ac:dyDescent="0.3">
      <c r="A589" t="s">
        <v>1443</v>
      </c>
      <c r="B589">
        <v>42087</v>
      </c>
      <c r="C589" t="s">
        <v>537</v>
      </c>
      <c r="D589" t="s">
        <v>538</v>
      </c>
      <c r="E589" t="s">
        <v>16</v>
      </c>
      <c r="F589" t="s">
        <v>17</v>
      </c>
      <c r="G589" t="s">
        <v>47</v>
      </c>
      <c r="H589" t="s">
        <v>89</v>
      </c>
      <c r="I589" t="s">
        <v>63</v>
      </c>
      <c r="J589" t="s">
        <v>194</v>
      </c>
      <c r="K589" t="s">
        <v>29</v>
      </c>
      <c r="L589" t="s">
        <v>23</v>
      </c>
      <c r="M589" t="s">
        <v>24</v>
      </c>
      <c r="N589">
        <v>42088</v>
      </c>
      <c r="O589">
        <v>3.52</v>
      </c>
      <c r="P589">
        <v>5.68</v>
      </c>
      <c r="Q589">
        <f t="shared" si="49"/>
        <v>2.1599999999999997</v>
      </c>
      <c r="R589">
        <v>8</v>
      </c>
      <c r="S589">
        <f t="shared" si="45"/>
        <v>45.44</v>
      </c>
      <c r="T589">
        <v>0.02</v>
      </c>
      <c r="U589">
        <f t="shared" si="46"/>
        <v>0.90879999999999994</v>
      </c>
      <c r="V589">
        <f t="shared" si="47"/>
        <v>44.531199999999998</v>
      </c>
      <c r="W589">
        <v>1.39</v>
      </c>
      <c r="X589" s="4">
        <f t="shared" si="48"/>
        <v>45.921199999999999</v>
      </c>
    </row>
    <row r="590" spans="1:24" ht="16.5" x14ac:dyDescent="0.3">
      <c r="A590" s="24" t="s">
        <v>1444</v>
      </c>
      <c r="B590" s="25">
        <v>42088</v>
      </c>
      <c r="C590" s="26" t="s">
        <v>470</v>
      </c>
      <c r="D590" s="26" t="s">
        <v>196</v>
      </c>
      <c r="E590" s="26" t="s">
        <v>16</v>
      </c>
      <c r="F590" s="26" t="s">
        <v>17</v>
      </c>
      <c r="G590" s="26" t="s">
        <v>18</v>
      </c>
      <c r="H590" s="26" t="s">
        <v>89</v>
      </c>
      <c r="I590" s="26" t="s">
        <v>49</v>
      </c>
      <c r="J590" s="26" t="s">
        <v>81</v>
      </c>
      <c r="K590" s="26" t="s">
        <v>22</v>
      </c>
      <c r="L590" s="26" t="s">
        <v>82</v>
      </c>
      <c r="M590" s="26" t="s">
        <v>24</v>
      </c>
      <c r="N590" s="25">
        <v>42090</v>
      </c>
      <c r="O590" s="27">
        <v>8.82</v>
      </c>
      <c r="P590" s="27">
        <v>20.99</v>
      </c>
      <c r="Q590" s="27">
        <f t="shared" si="49"/>
        <v>12.169999999999998</v>
      </c>
      <c r="R590" s="28">
        <v>45</v>
      </c>
      <c r="S590" s="27">
        <f t="shared" si="45"/>
        <v>944.55</v>
      </c>
      <c r="T590" s="29">
        <v>0.03</v>
      </c>
      <c r="U590" s="30">
        <f t="shared" si="46"/>
        <v>28.336499999999997</v>
      </c>
      <c r="V590" s="30">
        <f t="shared" si="47"/>
        <v>916.21349999999995</v>
      </c>
      <c r="W590" s="27">
        <v>4.8099999999999996</v>
      </c>
      <c r="X590" s="4">
        <f t="shared" si="48"/>
        <v>921.0234999999999</v>
      </c>
    </row>
    <row r="591" spans="1:24" ht="16.5" x14ac:dyDescent="0.3">
      <c r="A591" t="s">
        <v>1445</v>
      </c>
      <c r="B591">
        <v>42088</v>
      </c>
      <c r="C591" t="s">
        <v>502</v>
      </c>
      <c r="D591" t="s">
        <v>269</v>
      </c>
      <c r="E591" t="s">
        <v>33</v>
      </c>
      <c r="F591" t="s">
        <v>34</v>
      </c>
      <c r="G591" t="s">
        <v>47</v>
      </c>
      <c r="H591" t="s">
        <v>99</v>
      </c>
      <c r="I591" t="s">
        <v>49</v>
      </c>
      <c r="J591" t="s">
        <v>122</v>
      </c>
      <c r="K591" t="s">
        <v>29</v>
      </c>
      <c r="L591" t="s">
        <v>30</v>
      </c>
      <c r="M591" t="s">
        <v>86</v>
      </c>
      <c r="N591">
        <v>42090</v>
      </c>
      <c r="O591">
        <v>1.53</v>
      </c>
      <c r="P591">
        <v>2.78</v>
      </c>
      <c r="Q591">
        <f t="shared" si="49"/>
        <v>1.2499999999999998</v>
      </c>
      <c r="R591">
        <v>34</v>
      </c>
      <c r="S591">
        <f t="shared" si="45"/>
        <v>94.52</v>
      </c>
      <c r="T591">
        <v>0</v>
      </c>
      <c r="U591">
        <f t="shared" si="46"/>
        <v>0</v>
      </c>
      <c r="V591">
        <f t="shared" si="47"/>
        <v>94.52</v>
      </c>
      <c r="W591">
        <v>1.34</v>
      </c>
      <c r="X591" s="4">
        <f t="shared" si="48"/>
        <v>95.86</v>
      </c>
    </row>
    <row r="592" spans="1:24" ht="16.5" x14ac:dyDescent="0.3">
      <c r="A592" s="24" t="s">
        <v>1446</v>
      </c>
      <c r="B592" s="25">
        <v>42093</v>
      </c>
      <c r="C592" s="26" t="s">
        <v>286</v>
      </c>
      <c r="D592" s="26" t="s">
        <v>43</v>
      </c>
      <c r="E592" s="26" t="s">
        <v>16</v>
      </c>
      <c r="F592" s="26" t="s">
        <v>17</v>
      </c>
      <c r="G592" s="26" t="s">
        <v>39</v>
      </c>
      <c r="H592" s="26" t="s">
        <v>19</v>
      </c>
      <c r="I592" s="26" t="s">
        <v>27</v>
      </c>
      <c r="J592" s="26" t="s">
        <v>171</v>
      </c>
      <c r="K592" s="26" t="s">
        <v>22</v>
      </c>
      <c r="L592" s="26" t="s">
        <v>23</v>
      </c>
      <c r="M592" s="26" t="s">
        <v>24</v>
      </c>
      <c r="N592" s="25">
        <v>42095</v>
      </c>
      <c r="O592" s="27">
        <v>54.52</v>
      </c>
      <c r="P592" s="27">
        <v>100.97</v>
      </c>
      <c r="Q592" s="27">
        <f t="shared" si="49"/>
        <v>46.449999999999996</v>
      </c>
      <c r="R592" s="28">
        <v>13</v>
      </c>
      <c r="S592" s="27">
        <f t="shared" si="45"/>
        <v>1312.61</v>
      </c>
      <c r="T592" s="29">
        <v>0.06</v>
      </c>
      <c r="U592" s="30">
        <f t="shared" si="46"/>
        <v>78.756599999999992</v>
      </c>
      <c r="V592" s="30">
        <f t="shared" si="47"/>
        <v>1233.8534</v>
      </c>
      <c r="W592" s="27">
        <v>7.18</v>
      </c>
      <c r="X592" s="4">
        <f t="shared" si="48"/>
        <v>1241.0334</v>
      </c>
    </row>
    <row r="593" spans="1:24" ht="16.5" x14ac:dyDescent="0.3">
      <c r="A593" t="s">
        <v>1447</v>
      </c>
      <c r="B593">
        <v>42098</v>
      </c>
      <c r="C593" t="s">
        <v>231</v>
      </c>
      <c r="D593" t="s">
        <v>62</v>
      </c>
      <c r="E593" t="s">
        <v>33</v>
      </c>
      <c r="F593" t="s">
        <v>34</v>
      </c>
      <c r="G593" t="s">
        <v>18</v>
      </c>
      <c r="H593" t="s">
        <v>40</v>
      </c>
      <c r="I593" t="s">
        <v>27</v>
      </c>
      <c r="J593" t="s">
        <v>58</v>
      </c>
      <c r="K593" t="s">
        <v>22</v>
      </c>
      <c r="L593" t="s">
        <v>59</v>
      </c>
      <c r="M593" t="s">
        <v>60</v>
      </c>
      <c r="N593">
        <v>42099</v>
      </c>
      <c r="O593">
        <v>75</v>
      </c>
      <c r="P593">
        <v>120.97</v>
      </c>
      <c r="Q593">
        <f t="shared" si="49"/>
        <v>45.97</v>
      </c>
      <c r="R593">
        <v>38</v>
      </c>
      <c r="S593">
        <f t="shared" si="45"/>
        <v>4596.8599999999997</v>
      </c>
      <c r="T593">
        <v>0.09</v>
      </c>
      <c r="U593">
        <f t="shared" si="46"/>
        <v>413.71739999999994</v>
      </c>
      <c r="V593">
        <f t="shared" si="47"/>
        <v>4183.1426000000001</v>
      </c>
      <c r="W593">
        <v>26.3</v>
      </c>
      <c r="X593" s="4">
        <f t="shared" si="48"/>
        <v>4209.4426000000003</v>
      </c>
    </row>
    <row r="594" spans="1:24" ht="16.5" x14ac:dyDescent="0.3">
      <c r="A594" s="24" t="s">
        <v>1448</v>
      </c>
      <c r="B594" s="25">
        <v>42098</v>
      </c>
      <c r="C594" s="26" t="s">
        <v>198</v>
      </c>
      <c r="D594" s="26" t="s">
        <v>199</v>
      </c>
      <c r="E594" s="26" t="s">
        <v>16</v>
      </c>
      <c r="F594" s="26" t="s">
        <v>17</v>
      </c>
      <c r="G594" s="26" t="s">
        <v>39</v>
      </c>
      <c r="H594" s="26" t="s">
        <v>19</v>
      </c>
      <c r="I594" s="26" t="s">
        <v>41</v>
      </c>
      <c r="J594" s="26" t="s">
        <v>250</v>
      </c>
      <c r="K594" s="26" t="s">
        <v>29</v>
      </c>
      <c r="L594" s="26" t="s">
        <v>30</v>
      </c>
      <c r="M594" s="26" t="s">
        <v>24</v>
      </c>
      <c r="N594" s="25">
        <v>42099</v>
      </c>
      <c r="O594" s="27">
        <v>2.59</v>
      </c>
      <c r="P594" s="27">
        <v>3.98</v>
      </c>
      <c r="Q594" s="27">
        <f t="shared" si="49"/>
        <v>1.3900000000000001</v>
      </c>
      <c r="R594" s="28">
        <v>2</v>
      </c>
      <c r="S594" s="27">
        <f t="shared" si="45"/>
        <v>7.96</v>
      </c>
      <c r="T594" s="29">
        <v>0.04</v>
      </c>
      <c r="U594" s="30">
        <f t="shared" si="46"/>
        <v>0.31840000000000002</v>
      </c>
      <c r="V594" s="30">
        <f t="shared" si="47"/>
        <v>7.6416000000000004</v>
      </c>
      <c r="W594" s="27">
        <v>2.97</v>
      </c>
      <c r="X594" s="4">
        <f t="shared" si="48"/>
        <v>10.611600000000001</v>
      </c>
    </row>
    <row r="595" spans="1:24" ht="16.5" x14ac:dyDescent="0.3">
      <c r="A595" t="s">
        <v>1449</v>
      </c>
      <c r="B595">
        <v>42102</v>
      </c>
      <c r="C595" t="s">
        <v>216</v>
      </c>
      <c r="D595" t="s">
        <v>217</v>
      </c>
      <c r="E595" t="s">
        <v>33</v>
      </c>
      <c r="F595" t="s">
        <v>34</v>
      </c>
      <c r="G595" t="s">
        <v>18</v>
      </c>
      <c r="H595" t="s">
        <v>121</v>
      </c>
      <c r="I595" t="s">
        <v>63</v>
      </c>
      <c r="J595" t="s">
        <v>632</v>
      </c>
      <c r="K595" t="s">
        <v>29</v>
      </c>
      <c r="L595" t="s">
        <v>23</v>
      </c>
      <c r="M595" t="s">
        <v>24</v>
      </c>
      <c r="N595">
        <v>42103</v>
      </c>
      <c r="O595">
        <v>3.37</v>
      </c>
      <c r="P595">
        <v>5.53</v>
      </c>
      <c r="Q595">
        <f t="shared" si="49"/>
        <v>2.16</v>
      </c>
      <c r="R595">
        <v>9</v>
      </c>
      <c r="S595">
        <f t="shared" si="45"/>
        <v>49.77</v>
      </c>
      <c r="T595">
        <v>0.09</v>
      </c>
      <c r="U595">
        <f t="shared" si="46"/>
        <v>4.4793000000000003</v>
      </c>
      <c r="V595">
        <f t="shared" si="47"/>
        <v>45.290700000000001</v>
      </c>
      <c r="W595">
        <v>6.98</v>
      </c>
      <c r="X595" s="4">
        <f t="shared" si="48"/>
        <v>52.270700000000005</v>
      </c>
    </row>
    <row r="596" spans="1:24" ht="16.5" x14ac:dyDescent="0.3">
      <c r="A596" s="24" t="s">
        <v>1450</v>
      </c>
      <c r="B596" s="25">
        <v>42102</v>
      </c>
      <c r="C596" s="26" t="s">
        <v>639</v>
      </c>
      <c r="D596" s="26" t="s">
        <v>613</v>
      </c>
      <c r="E596" s="26" t="s">
        <v>33</v>
      </c>
      <c r="F596" s="26" t="s">
        <v>34</v>
      </c>
      <c r="G596" s="26" t="s">
        <v>39</v>
      </c>
      <c r="H596" s="26" t="s">
        <v>150</v>
      </c>
      <c r="I596" s="26" t="s">
        <v>49</v>
      </c>
      <c r="J596" s="26" t="s">
        <v>295</v>
      </c>
      <c r="K596" s="26" t="s">
        <v>29</v>
      </c>
      <c r="L596" s="26" t="s">
        <v>30</v>
      </c>
      <c r="M596" s="26" t="s">
        <v>24</v>
      </c>
      <c r="N596" s="25">
        <v>42103</v>
      </c>
      <c r="O596" s="27">
        <v>3.48</v>
      </c>
      <c r="P596" s="27">
        <v>5.43</v>
      </c>
      <c r="Q596" s="27">
        <f t="shared" si="49"/>
        <v>1.9499999999999997</v>
      </c>
      <c r="R596" s="28">
        <v>13</v>
      </c>
      <c r="S596" s="27">
        <f t="shared" si="45"/>
        <v>70.59</v>
      </c>
      <c r="T596" s="29">
        <v>0.02</v>
      </c>
      <c r="U596" s="30">
        <f t="shared" si="46"/>
        <v>1.4118000000000002</v>
      </c>
      <c r="V596" s="30">
        <f t="shared" si="47"/>
        <v>69.178200000000004</v>
      </c>
      <c r="W596" s="27">
        <v>0.95</v>
      </c>
      <c r="X596" s="4">
        <f t="shared" si="48"/>
        <v>70.128200000000007</v>
      </c>
    </row>
    <row r="597" spans="1:24" ht="16.5" x14ac:dyDescent="0.3">
      <c r="A597" t="s">
        <v>1451</v>
      </c>
      <c r="B597">
        <v>42104</v>
      </c>
      <c r="C597" t="s">
        <v>636</v>
      </c>
      <c r="D597" t="s">
        <v>169</v>
      </c>
      <c r="E597" t="s">
        <v>33</v>
      </c>
      <c r="F597" t="s">
        <v>34</v>
      </c>
      <c r="G597" t="s">
        <v>26</v>
      </c>
      <c r="H597" t="s">
        <v>72</v>
      </c>
      <c r="I597" t="s">
        <v>41</v>
      </c>
      <c r="J597" t="s">
        <v>554</v>
      </c>
      <c r="K597" t="s">
        <v>29</v>
      </c>
      <c r="L597" t="s">
        <v>23</v>
      </c>
      <c r="M597" t="s">
        <v>24</v>
      </c>
      <c r="N597">
        <v>42107</v>
      </c>
      <c r="O597">
        <v>3.53</v>
      </c>
      <c r="P597">
        <v>8.6199999999999992</v>
      </c>
      <c r="Q597">
        <f t="shared" si="49"/>
        <v>5.09</v>
      </c>
      <c r="R597">
        <v>50</v>
      </c>
      <c r="S597">
        <f t="shared" si="45"/>
        <v>430.99999999999994</v>
      </c>
      <c r="T597">
        <v>7.0000000000000007E-2</v>
      </c>
      <c r="U597">
        <f t="shared" si="46"/>
        <v>30.169999999999998</v>
      </c>
      <c r="V597">
        <f t="shared" si="47"/>
        <v>400.82999999999993</v>
      </c>
      <c r="W597">
        <v>4.5</v>
      </c>
      <c r="X597" s="4">
        <f t="shared" si="48"/>
        <v>405.32999999999993</v>
      </c>
    </row>
    <row r="598" spans="1:24" ht="16.5" x14ac:dyDescent="0.3">
      <c r="A598" s="24" t="s">
        <v>1452</v>
      </c>
      <c r="B598" s="25">
        <v>42104</v>
      </c>
      <c r="C598" s="26" t="s">
        <v>637</v>
      </c>
      <c r="D598" s="26" t="s">
        <v>98</v>
      </c>
      <c r="E598" s="26" t="s">
        <v>33</v>
      </c>
      <c r="F598" s="26" t="s">
        <v>34</v>
      </c>
      <c r="G598" s="26" t="s">
        <v>39</v>
      </c>
      <c r="H598" s="26" t="s">
        <v>99</v>
      </c>
      <c r="I598" s="26" t="s">
        <v>63</v>
      </c>
      <c r="J598" s="26" t="s">
        <v>21</v>
      </c>
      <c r="K598" s="26" t="s">
        <v>22</v>
      </c>
      <c r="L598" s="26" t="s">
        <v>23</v>
      </c>
      <c r="M598" s="26" t="s">
        <v>24</v>
      </c>
      <c r="N598" s="25">
        <v>42106</v>
      </c>
      <c r="O598" s="27">
        <v>6.39</v>
      </c>
      <c r="P598" s="27">
        <v>19.98</v>
      </c>
      <c r="Q598" s="27">
        <f t="shared" si="49"/>
        <v>13.59</v>
      </c>
      <c r="R598" s="28">
        <v>35</v>
      </c>
      <c r="S598" s="27">
        <f t="shared" si="45"/>
        <v>699.30000000000007</v>
      </c>
      <c r="T598" s="29">
        <v>0.1</v>
      </c>
      <c r="U598" s="30">
        <f t="shared" si="46"/>
        <v>69.930000000000007</v>
      </c>
      <c r="V598" s="30">
        <f t="shared" si="47"/>
        <v>629.37000000000012</v>
      </c>
      <c r="W598" s="27">
        <v>4</v>
      </c>
      <c r="X598" s="4">
        <f t="shared" si="48"/>
        <v>633.37000000000012</v>
      </c>
    </row>
    <row r="599" spans="1:24" ht="16.5" x14ac:dyDescent="0.3">
      <c r="A599" t="s">
        <v>1453</v>
      </c>
      <c r="B599">
        <v>42104</v>
      </c>
      <c r="C599" t="s">
        <v>638</v>
      </c>
      <c r="D599" t="s">
        <v>201</v>
      </c>
      <c r="E599" t="s">
        <v>33</v>
      </c>
      <c r="F599" t="s">
        <v>34</v>
      </c>
      <c r="G599" t="s">
        <v>47</v>
      </c>
      <c r="H599" t="s">
        <v>139</v>
      </c>
      <c r="I599" t="s">
        <v>63</v>
      </c>
      <c r="J599" t="s">
        <v>122</v>
      </c>
      <c r="K599" t="s">
        <v>29</v>
      </c>
      <c r="L599" t="s">
        <v>30</v>
      </c>
      <c r="M599" t="s">
        <v>24</v>
      </c>
      <c r="N599">
        <v>42105</v>
      </c>
      <c r="O599">
        <v>1.53</v>
      </c>
      <c r="P599">
        <v>2.78</v>
      </c>
      <c r="Q599">
        <f t="shared" si="49"/>
        <v>1.2499999999999998</v>
      </c>
      <c r="R599">
        <v>19</v>
      </c>
      <c r="S599">
        <f t="shared" si="45"/>
        <v>52.819999999999993</v>
      </c>
      <c r="T599">
        <v>0.06</v>
      </c>
      <c r="U599">
        <f t="shared" si="46"/>
        <v>3.1691999999999996</v>
      </c>
      <c r="V599">
        <f t="shared" si="47"/>
        <v>49.650799999999997</v>
      </c>
      <c r="W599">
        <v>1.34</v>
      </c>
      <c r="X599" s="4">
        <f t="shared" si="48"/>
        <v>50.9908</v>
      </c>
    </row>
    <row r="600" spans="1:24" ht="16.5" x14ac:dyDescent="0.3">
      <c r="A600" s="24" t="s">
        <v>1454</v>
      </c>
      <c r="B600" s="25">
        <v>42105</v>
      </c>
      <c r="C600" s="26" t="s">
        <v>168</v>
      </c>
      <c r="D600" s="26" t="s">
        <v>169</v>
      </c>
      <c r="E600" s="26" t="s">
        <v>33</v>
      </c>
      <c r="F600" s="26" t="s">
        <v>34</v>
      </c>
      <c r="G600" s="26" t="s">
        <v>39</v>
      </c>
      <c r="H600" s="26" t="s">
        <v>72</v>
      </c>
      <c r="I600" s="26" t="s">
        <v>27</v>
      </c>
      <c r="J600" s="26" t="s">
        <v>125</v>
      </c>
      <c r="K600" s="26" t="s">
        <v>22</v>
      </c>
      <c r="L600" s="26" t="s">
        <v>23</v>
      </c>
      <c r="M600" s="26" t="s">
        <v>24</v>
      </c>
      <c r="N600" s="25">
        <v>42106</v>
      </c>
      <c r="O600" s="27">
        <v>10.07</v>
      </c>
      <c r="P600" s="27">
        <v>15.98</v>
      </c>
      <c r="Q600" s="27">
        <f t="shared" si="49"/>
        <v>5.91</v>
      </c>
      <c r="R600" s="28">
        <v>40</v>
      </c>
      <c r="S600" s="27">
        <f t="shared" si="45"/>
        <v>639.20000000000005</v>
      </c>
      <c r="T600" s="29">
        <v>0.01</v>
      </c>
      <c r="U600" s="30">
        <f t="shared" si="46"/>
        <v>6.3920000000000003</v>
      </c>
      <c r="V600" s="30">
        <f t="shared" si="47"/>
        <v>632.80799999999999</v>
      </c>
      <c r="W600" s="27">
        <v>4</v>
      </c>
      <c r="X600" s="4">
        <f t="shared" si="48"/>
        <v>636.80799999999999</v>
      </c>
    </row>
    <row r="601" spans="1:24" ht="16.5" x14ac:dyDescent="0.3">
      <c r="A601" t="s">
        <v>1455</v>
      </c>
      <c r="B601">
        <v>42107</v>
      </c>
      <c r="C601" t="s">
        <v>635</v>
      </c>
      <c r="D601" t="s">
        <v>347</v>
      </c>
      <c r="E601" t="s">
        <v>33</v>
      </c>
      <c r="F601" t="s">
        <v>34</v>
      </c>
      <c r="G601" t="s">
        <v>47</v>
      </c>
      <c r="H601" t="s">
        <v>93</v>
      </c>
      <c r="I601" t="s">
        <v>41</v>
      </c>
      <c r="J601" t="s">
        <v>73</v>
      </c>
      <c r="K601" t="s">
        <v>29</v>
      </c>
      <c r="L601" t="s">
        <v>30</v>
      </c>
      <c r="M601" t="s">
        <v>24</v>
      </c>
      <c r="N601">
        <v>42108</v>
      </c>
      <c r="O601">
        <v>2.16</v>
      </c>
      <c r="P601">
        <v>3.85</v>
      </c>
      <c r="Q601">
        <f t="shared" si="49"/>
        <v>1.69</v>
      </c>
      <c r="R601">
        <v>42</v>
      </c>
      <c r="S601">
        <f t="shared" si="45"/>
        <v>161.70000000000002</v>
      </c>
      <c r="T601">
        <v>0.01</v>
      </c>
      <c r="U601">
        <f t="shared" si="46"/>
        <v>1.6170000000000002</v>
      </c>
      <c r="V601">
        <f t="shared" si="47"/>
        <v>160.08300000000003</v>
      </c>
      <c r="W601">
        <v>0.7</v>
      </c>
      <c r="X601" s="4">
        <f t="shared" si="48"/>
        <v>160.78300000000002</v>
      </c>
    </row>
    <row r="602" spans="1:24" ht="16.5" x14ac:dyDescent="0.3">
      <c r="A602" s="24" t="s">
        <v>1456</v>
      </c>
      <c r="B602" s="25">
        <v>42112</v>
      </c>
      <c r="C602" s="26" t="s">
        <v>631</v>
      </c>
      <c r="D602" s="26" t="s">
        <v>196</v>
      </c>
      <c r="E602" s="26" t="s">
        <v>16</v>
      </c>
      <c r="F602" s="26" t="s">
        <v>17</v>
      </c>
      <c r="G602" s="26" t="s">
        <v>47</v>
      </c>
      <c r="H602" s="26" t="s">
        <v>89</v>
      </c>
      <c r="I602" s="26" t="s">
        <v>27</v>
      </c>
      <c r="J602" s="26" t="s">
        <v>632</v>
      </c>
      <c r="K602" s="26" t="s">
        <v>29</v>
      </c>
      <c r="L602" s="26" t="s">
        <v>23</v>
      </c>
      <c r="M602" s="26" t="s">
        <v>24</v>
      </c>
      <c r="N602" s="25">
        <v>42113</v>
      </c>
      <c r="O602" s="27">
        <v>3.37</v>
      </c>
      <c r="P602" s="27">
        <v>5.53</v>
      </c>
      <c r="Q602" s="27">
        <f t="shared" si="49"/>
        <v>2.16</v>
      </c>
      <c r="R602" s="28">
        <v>30</v>
      </c>
      <c r="S602" s="27">
        <f t="shared" si="45"/>
        <v>165.9</v>
      </c>
      <c r="T602" s="29">
        <v>0.01</v>
      </c>
      <c r="U602" s="30">
        <f t="shared" si="46"/>
        <v>1.659</v>
      </c>
      <c r="V602" s="30">
        <f t="shared" si="47"/>
        <v>164.24100000000001</v>
      </c>
      <c r="W602" s="27">
        <v>6.98</v>
      </c>
      <c r="X602" s="4">
        <f t="shared" si="48"/>
        <v>171.221</v>
      </c>
    </row>
    <row r="603" spans="1:24" ht="16.5" x14ac:dyDescent="0.3">
      <c r="A603" t="s">
        <v>1457</v>
      </c>
      <c r="B603">
        <v>42112</v>
      </c>
      <c r="C603" t="s">
        <v>633</v>
      </c>
      <c r="D603" t="s">
        <v>66</v>
      </c>
      <c r="E603" t="s">
        <v>16</v>
      </c>
      <c r="F603" t="s">
        <v>17</v>
      </c>
      <c r="G603" t="s">
        <v>47</v>
      </c>
      <c r="H603" t="s">
        <v>19</v>
      </c>
      <c r="I603" t="s">
        <v>27</v>
      </c>
      <c r="J603" t="s">
        <v>632</v>
      </c>
      <c r="K603" t="s">
        <v>29</v>
      </c>
      <c r="L603" t="s">
        <v>23</v>
      </c>
      <c r="M603" t="s">
        <v>24</v>
      </c>
      <c r="N603">
        <v>42113</v>
      </c>
      <c r="O603">
        <v>3.37</v>
      </c>
      <c r="P603">
        <v>5.53</v>
      </c>
      <c r="Q603">
        <f t="shared" si="49"/>
        <v>2.16</v>
      </c>
      <c r="R603">
        <v>27</v>
      </c>
      <c r="S603">
        <f t="shared" si="45"/>
        <v>149.31</v>
      </c>
      <c r="T603">
        <v>0.04</v>
      </c>
      <c r="U603">
        <f t="shared" si="46"/>
        <v>5.9724000000000004</v>
      </c>
      <c r="V603">
        <f t="shared" si="47"/>
        <v>143.33760000000001</v>
      </c>
      <c r="W603">
        <v>6.98</v>
      </c>
      <c r="X603" s="4">
        <f t="shared" si="48"/>
        <v>150.3176</v>
      </c>
    </row>
    <row r="604" spans="1:24" ht="16.5" x14ac:dyDescent="0.3">
      <c r="A604" s="24" t="s">
        <v>1458</v>
      </c>
      <c r="B604" s="25">
        <v>42112</v>
      </c>
      <c r="C604" s="26" t="s">
        <v>634</v>
      </c>
      <c r="D604" s="26" t="s">
        <v>598</v>
      </c>
      <c r="E604" s="26" t="s">
        <v>33</v>
      </c>
      <c r="F604" s="26" t="s">
        <v>34</v>
      </c>
      <c r="G604" s="26" t="s">
        <v>39</v>
      </c>
      <c r="H604" s="26" t="s">
        <v>139</v>
      </c>
      <c r="I604" s="26" t="s">
        <v>27</v>
      </c>
      <c r="J604" s="26" t="s">
        <v>69</v>
      </c>
      <c r="K604" s="26" t="s">
        <v>29</v>
      </c>
      <c r="L604" s="26" t="s">
        <v>23</v>
      </c>
      <c r="M604" s="26" t="s">
        <v>24</v>
      </c>
      <c r="N604" s="25">
        <v>42112</v>
      </c>
      <c r="O604" s="27">
        <v>3.5</v>
      </c>
      <c r="P604" s="27">
        <v>5.74</v>
      </c>
      <c r="Q604" s="27">
        <f t="shared" si="49"/>
        <v>2.2400000000000002</v>
      </c>
      <c r="R604" s="28">
        <v>23</v>
      </c>
      <c r="S604" s="27">
        <f t="shared" si="45"/>
        <v>132.02000000000001</v>
      </c>
      <c r="T604" s="29">
        <v>0.06</v>
      </c>
      <c r="U604" s="30">
        <f t="shared" si="46"/>
        <v>7.9212000000000007</v>
      </c>
      <c r="V604" s="30">
        <f t="shared" si="47"/>
        <v>124.09880000000001</v>
      </c>
      <c r="W604" s="27">
        <v>5.01</v>
      </c>
      <c r="X604" s="4">
        <f t="shared" si="48"/>
        <v>129.1088</v>
      </c>
    </row>
    <row r="605" spans="1:24" ht="16.5" x14ac:dyDescent="0.3">
      <c r="A605" t="s">
        <v>1459</v>
      </c>
      <c r="B605">
        <v>42113</v>
      </c>
      <c r="C605" t="s">
        <v>390</v>
      </c>
      <c r="D605" t="s">
        <v>46</v>
      </c>
      <c r="E605" t="s">
        <v>33</v>
      </c>
      <c r="F605" t="s">
        <v>34</v>
      </c>
      <c r="G605" t="s">
        <v>47</v>
      </c>
      <c r="H605" t="s">
        <v>48</v>
      </c>
      <c r="I605" t="s">
        <v>49</v>
      </c>
      <c r="J605" t="s">
        <v>21</v>
      </c>
      <c r="K605" t="s">
        <v>22</v>
      </c>
      <c r="L605" t="s">
        <v>23</v>
      </c>
      <c r="M605" t="s">
        <v>86</v>
      </c>
      <c r="N605">
        <v>42113</v>
      </c>
      <c r="O605">
        <v>6.39</v>
      </c>
      <c r="P605">
        <v>19.98</v>
      </c>
      <c r="Q605">
        <f t="shared" si="49"/>
        <v>13.59</v>
      </c>
      <c r="R605">
        <v>6</v>
      </c>
      <c r="S605">
        <f t="shared" si="45"/>
        <v>119.88</v>
      </c>
      <c r="T605">
        <v>0.08</v>
      </c>
      <c r="U605">
        <f t="shared" si="46"/>
        <v>9.5904000000000007</v>
      </c>
      <c r="V605">
        <f t="shared" si="47"/>
        <v>110.28959999999999</v>
      </c>
      <c r="W605">
        <v>4</v>
      </c>
      <c r="X605" s="4">
        <f t="shared" si="48"/>
        <v>114.28959999999999</v>
      </c>
    </row>
    <row r="606" spans="1:24" ht="16.5" x14ac:dyDescent="0.3">
      <c r="A606" s="24" t="s">
        <v>1460</v>
      </c>
      <c r="B606" s="25">
        <v>42114</v>
      </c>
      <c r="C606" s="26" t="s">
        <v>630</v>
      </c>
      <c r="D606" s="26" t="s">
        <v>71</v>
      </c>
      <c r="E606" s="26" t="s">
        <v>33</v>
      </c>
      <c r="F606" s="26" t="s">
        <v>34</v>
      </c>
      <c r="G606" s="26" t="s">
        <v>47</v>
      </c>
      <c r="H606" s="26" t="s">
        <v>72</v>
      </c>
      <c r="I606" s="26" t="s">
        <v>41</v>
      </c>
      <c r="J606" s="26" t="s">
        <v>457</v>
      </c>
      <c r="K606" s="26" t="s">
        <v>29</v>
      </c>
      <c r="L606" s="26" t="s">
        <v>30</v>
      </c>
      <c r="M606" s="26" t="s">
        <v>86</v>
      </c>
      <c r="N606" s="25">
        <v>42116</v>
      </c>
      <c r="O606" s="27">
        <v>2.98</v>
      </c>
      <c r="P606" s="27">
        <v>5.84</v>
      </c>
      <c r="Q606" s="27">
        <f t="shared" si="49"/>
        <v>2.86</v>
      </c>
      <c r="R606" s="28">
        <v>12</v>
      </c>
      <c r="S606" s="27">
        <f t="shared" si="45"/>
        <v>70.08</v>
      </c>
      <c r="T606" s="29">
        <v>0.02</v>
      </c>
      <c r="U606" s="30">
        <f t="shared" si="46"/>
        <v>1.4016</v>
      </c>
      <c r="V606" s="30">
        <f t="shared" si="47"/>
        <v>68.678399999999996</v>
      </c>
      <c r="W606" s="27">
        <v>0.83</v>
      </c>
      <c r="X606" s="4">
        <f t="shared" si="48"/>
        <v>69.508399999999995</v>
      </c>
    </row>
    <row r="607" spans="1:24" ht="16.5" x14ac:dyDescent="0.3">
      <c r="A607" t="s">
        <v>1461</v>
      </c>
      <c r="B607">
        <v>42117</v>
      </c>
      <c r="C607" t="s">
        <v>629</v>
      </c>
      <c r="D607" t="s">
        <v>179</v>
      </c>
      <c r="E607" t="s">
        <v>33</v>
      </c>
      <c r="F607" t="s">
        <v>34</v>
      </c>
      <c r="G607" t="s">
        <v>39</v>
      </c>
      <c r="H607" t="s">
        <v>93</v>
      </c>
      <c r="I607" t="s">
        <v>41</v>
      </c>
      <c r="J607" t="s">
        <v>320</v>
      </c>
      <c r="K607" t="s">
        <v>22</v>
      </c>
      <c r="L607" t="s">
        <v>259</v>
      </c>
      <c r="M607" t="s">
        <v>24</v>
      </c>
      <c r="N607">
        <v>42117</v>
      </c>
      <c r="O607">
        <v>377.99</v>
      </c>
      <c r="P607">
        <v>599.99</v>
      </c>
      <c r="Q607">
        <f t="shared" si="49"/>
        <v>222</v>
      </c>
      <c r="R607">
        <v>50</v>
      </c>
      <c r="S607">
        <f t="shared" si="45"/>
        <v>29999.5</v>
      </c>
      <c r="T607">
        <v>0.09</v>
      </c>
      <c r="U607">
        <f t="shared" si="46"/>
        <v>2699.9549999999999</v>
      </c>
      <c r="V607">
        <f t="shared" si="47"/>
        <v>27299.544999999998</v>
      </c>
      <c r="W607">
        <v>24.49</v>
      </c>
      <c r="X607" s="4">
        <f t="shared" si="48"/>
        <v>27324.035</v>
      </c>
    </row>
    <row r="608" spans="1:24" ht="16.5" x14ac:dyDescent="0.3">
      <c r="A608" s="24" t="s">
        <v>1462</v>
      </c>
      <c r="B608" s="25">
        <v>42118</v>
      </c>
      <c r="C608" s="26" t="s">
        <v>627</v>
      </c>
      <c r="D608" s="26" t="s">
        <v>371</v>
      </c>
      <c r="E608" s="26" t="s">
        <v>33</v>
      </c>
      <c r="F608" s="26" t="s">
        <v>34</v>
      </c>
      <c r="G608" s="26" t="s">
        <v>47</v>
      </c>
      <c r="H608" s="26" t="s">
        <v>48</v>
      </c>
      <c r="I608" s="26" t="s">
        <v>20</v>
      </c>
      <c r="J608" s="26" t="s">
        <v>628</v>
      </c>
      <c r="K608" s="26" t="s">
        <v>29</v>
      </c>
      <c r="L608" s="26" t="s">
        <v>30</v>
      </c>
      <c r="M608" s="26" t="s">
        <v>24</v>
      </c>
      <c r="N608" s="25">
        <v>42118</v>
      </c>
      <c r="O608" s="27">
        <v>1.76</v>
      </c>
      <c r="P608" s="27">
        <v>3.38</v>
      </c>
      <c r="Q608" s="27">
        <f t="shared" si="49"/>
        <v>1.6199999999999999</v>
      </c>
      <c r="R608" s="28">
        <v>31</v>
      </c>
      <c r="S608" s="27">
        <f t="shared" si="45"/>
        <v>104.78</v>
      </c>
      <c r="T608" s="29">
        <v>0.04</v>
      </c>
      <c r="U608" s="30">
        <f t="shared" si="46"/>
        <v>4.1912000000000003</v>
      </c>
      <c r="V608" s="30">
        <f t="shared" si="47"/>
        <v>100.58880000000001</v>
      </c>
      <c r="W608" s="27">
        <v>0.85</v>
      </c>
      <c r="X608" s="4">
        <f t="shared" si="48"/>
        <v>101.4388</v>
      </c>
    </row>
    <row r="609" spans="1:24" ht="16.5" x14ac:dyDescent="0.3">
      <c r="A609" t="s">
        <v>1463</v>
      </c>
      <c r="B609">
        <v>42119</v>
      </c>
      <c r="C609" t="s">
        <v>626</v>
      </c>
      <c r="D609" t="s">
        <v>244</v>
      </c>
      <c r="E609" t="s">
        <v>16</v>
      </c>
      <c r="F609" t="s">
        <v>17</v>
      </c>
      <c r="G609" t="s">
        <v>39</v>
      </c>
      <c r="H609" t="s">
        <v>19</v>
      </c>
      <c r="I609" t="s">
        <v>63</v>
      </c>
      <c r="J609" t="s">
        <v>183</v>
      </c>
      <c r="K609" t="s">
        <v>22</v>
      </c>
      <c r="L609" t="s">
        <v>259</v>
      </c>
      <c r="M609" t="s">
        <v>24</v>
      </c>
      <c r="N609">
        <v>42121</v>
      </c>
      <c r="O609">
        <v>216</v>
      </c>
      <c r="P609">
        <v>449.99</v>
      </c>
      <c r="Q609">
        <f t="shared" si="49"/>
        <v>233.99</v>
      </c>
      <c r="R609">
        <v>2</v>
      </c>
      <c r="S609">
        <f t="shared" si="45"/>
        <v>899.98</v>
      </c>
      <c r="T609">
        <v>0.08</v>
      </c>
      <c r="U609">
        <f t="shared" si="46"/>
        <v>71.998400000000004</v>
      </c>
      <c r="V609">
        <f t="shared" si="47"/>
        <v>827.98160000000007</v>
      </c>
      <c r="W609">
        <v>24.49</v>
      </c>
      <c r="X609" s="4">
        <f t="shared" si="48"/>
        <v>852.47160000000008</v>
      </c>
    </row>
    <row r="610" spans="1:24" ht="16.5" x14ac:dyDescent="0.3">
      <c r="A610" s="24" t="s">
        <v>1464</v>
      </c>
      <c r="B610" s="25">
        <v>42120</v>
      </c>
      <c r="C610" s="26" t="s">
        <v>569</v>
      </c>
      <c r="D610" s="26" t="s">
        <v>88</v>
      </c>
      <c r="E610" s="26" t="s">
        <v>16</v>
      </c>
      <c r="F610" s="26" t="s">
        <v>17</v>
      </c>
      <c r="G610" s="26" t="s">
        <v>18</v>
      </c>
      <c r="H610" s="26" t="s">
        <v>89</v>
      </c>
      <c r="I610" s="26" t="s">
        <v>63</v>
      </c>
      <c r="J610" s="26" t="s">
        <v>285</v>
      </c>
      <c r="K610" s="26" t="s">
        <v>29</v>
      </c>
      <c r="L610" s="26" t="s">
        <v>23</v>
      </c>
      <c r="M610" s="26" t="s">
        <v>24</v>
      </c>
      <c r="N610" s="25">
        <v>42122</v>
      </c>
      <c r="O610" s="27">
        <v>13.88</v>
      </c>
      <c r="P610" s="27">
        <v>22.38</v>
      </c>
      <c r="Q610" s="27">
        <f t="shared" si="49"/>
        <v>8.4999999999999982</v>
      </c>
      <c r="R610" s="28">
        <v>6</v>
      </c>
      <c r="S610" s="27">
        <f t="shared" si="45"/>
        <v>134.28</v>
      </c>
      <c r="T610" s="29">
        <v>0</v>
      </c>
      <c r="U610" s="30">
        <f t="shared" si="46"/>
        <v>0</v>
      </c>
      <c r="V610" s="30">
        <f t="shared" si="47"/>
        <v>134.28</v>
      </c>
      <c r="W610" s="27">
        <v>15.1</v>
      </c>
      <c r="X610" s="4">
        <f t="shared" si="48"/>
        <v>149.38</v>
      </c>
    </row>
    <row r="611" spans="1:24" ht="16.5" x14ac:dyDescent="0.3">
      <c r="A611" t="s">
        <v>1465</v>
      </c>
      <c r="B611">
        <v>42122</v>
      </c>
      <c r="C611" t="s">
        <v>624</v>
      </c>
      <c r="D611" t="s">
        <v>43</v>
      </c>
      <c r="E611" t="s">
        <v>16</v>
      </c>
      <c r="F611" t="s">
        <v>17</v>
      </c>
      <c r="G611" t="s">
        <v>18</v>
      </c>
      <c r="H611" t="s">
        <v>19</v>
      </c>
      <c r="I611" t="s">
        <v>20</v>
      </c>
      <c r="J611" t="s">
        <v>239</v>
      </c>
      <c r="K611" t="s">
        <v>29</v>
      </c>
      <c r="L611" t="s">
        <v>23</v>
      </c>
      <c r="M611" t="s">
        <v>86</v>
      </c>
      <c r="N611">
        <v>42124</v>
      </c>
      <c r="O611">
        <v>3.65</v>
      </c>
      <c r="P611">
        <v>5.98</v>
      </c>
      <c r="Q611">
        <f t="shared" si="49"/>
        <v>2.3300000000000005</v>
      </c>
      <c r="R611">
        <v>50</v>
      </c>
      <c r="S611">
        <f t="shared" si="45"/>
        <v>299</v>
      </c>
      <c r="T611">
        <v>0.09</v>
      </c>
      <c r="U611">
        <f t="shared" si="46"/>
        <v>26.91</v>
      </c>
      <c r="V611">
        <f t="shared" si="47"/>
        <v>272.08999999999997</v>
      </c>
      <c r="W611">
        <v>1.49</v>
      </c>
      <c r="X611" s="4">
        <f t="shared" si="48"/>
        <v>273.58</v>
      </c>
    </row>
    <row r="612" spans="1:24" ht="16.5" x14ac:dyDescent="0.3">
      <c r="A612" s="24" t="s">
        <v>1466</v>
      </c>
      <c r="B612" s="25">
        <v>42122</v>
      </c>
      <c r="C612" s="26" t="s">
        <v>517</v>
      </c>
      <c r="D612" s="26" t="s">
        <v>15</v>
      </c>
      <c r="E612" s="26" t="s">
        <v>16</v>
      </c>
      <c r="F612" s="26" t="s">
        <v>17</v>
      </c>
      <c r="G612" s="26" t="s">
        <v>47</v>
      </c>
      <c r="H612" s="26" t="s">
        <v>19</v>
      </c>
      <c r="I612" s="26" t="s">
        <v>49</v>
      </c>
      <c r="J612" s="26" t="s">
        <v>534</v>
      </c>
      <c r="K612" s="26" t="s">
        <v>22</v>
      </c>
      <c r="L612" s="26" t="s">
        <v>59</v>
      </c>
      <c r="M612" s="26" t="s">
        <v>60</v>
      </c>
      <c r="N612" s="25">
        <v>42125</v>
      </c>
      <c r="O612" s="27">
        <v>315.61</v>
      </c>
      <c r="P612" s="27">
        <v>500.97</v>
      </c>
      <c r="Q612" s="27">
        <f t="shared" si="49"/>
        <v>185.36</v>
      </c>
      <c r="R612" s="28">
        <v>44</v>
      </c>
      <c r="S612" s="27">
        <f t="shared" si="45"/>
        <v>22042.68</v>
      </c>
      <c r="T612" s="29">
        <v>0.09</v>
      </c>
      <c r="U612" s="30">
        <f t="shared" si="46"/>
        <v>1983.8411999999998</v>
      </c>
      <c r="V612" s="30">
        <f t="shared" si="47"/>
        <v>20058.838800000001</v>
      </c>
      <c r="W612" s="27">
        <v>69.3</v>
      </c>
      <c r="X612" s="4">
        <f t="shared" si="48"/>
        <v>20128.138800000001</v>
      </c>
    </row>
    <row r="613" spans="1:24" ht="16.5" x14ac:dyDescent="0.3">
      <c r="A613" t="s">
        <v>1467</v>
      </c>
      <c r="B613">
        <v>42123</v>
      </c>
      <c r="C613" t="s">
        <v>265</v>
      </c>
      <c r="D613" t="s">
        <v>46</v>
      </c>
      <c r="E613" t="s">
        <v>33</v>
      </c>
      <c r="F613" t="s">
        <v>34</v>
      </c>
      <c r="G613" t="s">
        <v>47</v>
      </c>
      <c r="H613" t="s">
        <v>48</v>
      </c>
      <c r="I613" t="s">
        <v>20</v>
      </c>
      <c r="J613" t="s">
        <v>105</v>
      </c>
      <c r="K613" t="s">
        <v>29</v>
      </c>
      <c r="L613" t="s">
        <v>23</v>
      </c>
      <c r="M613" t="s">
        <v>24</v>
      </c>
      <c r="N613">
        <v>42128</v>
      </c>
      <c r="O613">
        <v>1.84</v>
      </c>
      <c r="P613">
        <v>2.88</v>
      </c>
      <c r="Q613">
        <f t="shared" si="49"/>
        <v>1.0399999999999998</v>
      </c>
      <c r="R613">
        <v>29</v>
      </c>
      <c r="S613">
        <f t="shared" si="45"/>
        <v>83.52</v>
      </c>
      <c r="T613">
        <v>0.03</v>
      </c>
      <c r="U613">
        <f t="shared" si="46"/>
        <v>2.5055999999999998</v>
      </c>
      <c r="V613">
        <f t="shared" si="47"/>
        <v>81.014399999999995</v>
      </c>
      <c r="W613">
        <v>0.99</v>
      </c>
      <c r="X613" s="4">
        <f t="shared" si="48"/>
        <v>82.00439999999999</v>
      </c>
    </row>
    <row r="614" spans="1:24" ht="16.5" x14ac:dyDescent="0.3">
      <c r="A614" s="24" t="s">
        <v>1468</v>
      </c>
      <c r="B614" s="25">
        <v>42124</v>
      </c>
      <c r="C614" s="26" t="s">
        <v>623</v>
      </c>
      <c r="D614" s="26" t="s">
        <v>196</v>
      </c>
      <c r="E614" s="26" t="s">
        <v>16</v>
      </c>
      <c r="F614" s="26" t="s">
        <v>17</v>
      </c>
      <c r="G614" s="26" t="s">
        <v>26</v>
      </c>
      <c r="H614" s="26" t="s">
        <v>89</v>
      </c>
      <c r="I614" s="26" t="s">
        <v>41</v>
      </c>
      <c r="J614" s="26" t="s">
        <v>100</v>
      </c>
      <c r="K614" s="26" t="s">
        <v>29</v>
      </c>
      <c r="L614" s="26" t="s">
        <v>23</v>
      </c>
      <c r="M614" s="26" t="s">
        <v>24</v>
      </c>
      <c r="N614" s="25">
        <v>42126</v>
      </c>
      <c r="O614" s="27">
        <v>2.2599999999999998</v>
      </c>
      <c r="P614" s="27">
        <v>3.58</v>
      </c>
      <c r="Q614" s="27">
        <f t="shared" si="49"/>
        <v>1.3200000000000003</v>
      </c>
      <c r="R614" s="28">
        <v>7</v>
      </c>
      <c r="S614" s="27">
        <f t="shared" si="45"/>
        <v>25.060000000000002</v>
      </c>
      <c r="T614" s="29">
        <v>0.09</v>
      </c>
      <c r="U614" s="30">
        <f t="shared" si="46"/>
        <v>2.2554000000000003</v>
      </c>
      <c r="V614" s="30">
        <f t="shared" si="47"/>
        <v>22.804600000000001</v>
      </c>
      <c r="W614" s="27">
        <v>5.47</v>
      </c>
      <c r="X614" s="4">
        <f t="shared" si="48"/>
        <v>28.2746</v>
      </c>
    </row>
    <row r="615" spans="1:24" ht="16.5" x14ac:dyDescent="0.3">
      <c r="A615" t="s">
        <v>1469</v>
      </c>
      <c r="B615">
        <v>42125</v>
      </c>
      <c r="C615" t="s">
        <v>622</v>
      </c>
      <c r="D615" t="s">
        <v>223</v>
      </c>
      <c r="E615" t="s">
        <v>33</v>
      </c>
      <c r="F615" t="s">
        <v>34</v>
      </c>
      <c r="G615" t="s">
        <v>39</v>
      </c>
      <c r="H615" t="s">
        <v>40</v>
      </c>
      <c r="I615" t="s">
        <v>49</v>
      </c>
      <c r="J615" t="s">
        <v>306</v>
      </c>
      <c r="K615" t="s">
        <v>29</v>
      </c>
      <c r="L615" t="s">
        <v>23</v>
      </c>
      <c r="M615" t="s">
        <v>24</v>
      </c>
      <c r="N615">
        <v>42126</v>
      </c>
      <c r="O615">
        <v>4.03</v>
      </c>
      <c r="P615">
        <v>9.3800000000000008</v>
      </c>
      <c r="Q615">
        <f t="shared" si="49"/>
        <v>5.3500000000000005</v>
      </c>
      <c r="R615">
        <v>31</v>
      </c>
      <c r="S615">
        <f t="shared" si="45"/>
        <v>290.78000000000003</v>
      </c>
      <c r="T615">
        <v>0.08</v>
      </c>
      <c r="U615">
        <f t="shared" si="46"/>
        <v>23.262400000000003</v>
      </c>
      <c r="V615">
        <f t="shared" si="47"/>
        <v>267.51760000000002</v>
      </c>
      <c r="W615">
        <v>7.28</v>
      </c>
      <c r="X615" s="4">
        <f t="shared" si="48"/>
        <v>274.79759999999999</v>
      </c>
    </row>
    <row r="616" spans="1:24" ht="16.5" x14ac:dyDescent="0.3">
      <c r="A616" s="24" t="s">
        <v>1470</v>
      </c>
      <c r="B616" s="25">
        <v>42126</v>
      </c>
      <c r="C616" s="26" t="s">
        <v>620</v>
      </c>
      <c r="D616" s="26" t="s">
        <v>176</v>
      </c>
      <c r="E616" s="26" t="s">
        <v>33</v>
      </c>
      <c r="F616" s="26" t="s">
        <v>34</v>
      </c>
      <c r="G616" s="26" t="s">
        <v>18</v>
      </c>
      <c r="H616" s="26" t="s">
        <v>80</v>
      </c>
      <c r="I616" s="26" t="s">
        <v>63</v>
      </c>
      <c r="J616" s="26" t="s">
        <v>621</v>
      </c>
      <c r="K616" s="26" t="s">
        <v>29</v>
      </c>
      <c r="L616" s="26" t="s">
        <v>55</v>
      </c>
      <c r="M616" s="26" t="s">
        <v>24</v>
      </c>
      <c r="N616" s="25">
        <v>42127</v>
      </c>
      <c r="O616" s="27">
        <v>3.42</v>
      </c>
      <c r="P616" s="27">
        <v>8.34</v>
      </c>
      <c r="Q616" s="27">
        <f t="shared" si="49"/>
        <v>4.92</v>
      </c>
      <c r="R616" s="28">
        <v>21</v>
      </c>
      <c r="S616" s="27">
        <f t="shared" si="45"/>
        <v>175.14</v>
      </c>
      <c r="T616" s="29">
        <v>0.03</v>
      </c>
      <c r="U616" s="30">
        <f t="shared" si="46"/>
        <v>5.2541999999999991</v>
      </c>
      <c r="V616" s="30">
        <f t="shared" si="47"/>
        <v>169.88579999999999</v>
      </c>
      <c r="W616" s="27">
        <v>2.64</v>
      </c>
      <c r="X616" s="4">
        <f t="shared" si="48"/>
        <v>172.52579999999998</v>
      </c>
    </row>
    <row r="617" spans="1:24" ht="16.5" x14ac:dyDescent="0.3">
      <c r="A617" t="s">
        <v>1471</v>
      </c>
      <c r="B617">
        <v>42127</v>
      </c>
      <c r="C617" t="s">
        <v>619</v>
      </c>
      <c r="D617" t="s">
        <v>88</v>
      </c>
      <c r="E617" t="s">
        <v>16</v>
      </c>
      <c r="F617" t="s">
        <v>17</v>
      </c>
      <c r="G617" t="s">
        <v>47</v>
      </c>
      <c r="H617" t="s">
        <v>19</v>
      </c>
      <c r="I617" t="s">
        <v>63</v>
      </c>
      <c r="J617" t="s">
        <v>125</v>
      </c>
      <c r="K617" t="s">
        <v>22</v>
      </c>
      <c r="L617" t="s">
        <v>23</v>
      </c>
      <c r="M617" t="s">
        <v>24</v>
      </c>
      <c r="N617">
        <v>42129</v>
      </c>
      <c r="O617">
        <v>10.07</v>
      </c>
      <c r="P617">
        <v>15.98</v>
      </c>
      <c r="Q617">
        <f t="shared" si="49"/>
        <v>5.91</v>
      </c>
      <c r="R617">
        <v>26</v>
      </c>
      <c r="S617">
        <f t="shared" si="45"/>
        <v>415.48</v>
      </c>
      <c r="T617">
        <v>0.03</v>
      </c>
      <c r="U617">
        <f t="shared" si="46"/>
        <v>12.464399999999999</v>
      </c>
      <c r="V617">
        <f t="shared" si="47"/>
        <v>403.01560000000001</v>
      </c>
      <c r="W617">
        <v>4</v>
      </c>
      <c r="X617" s="4">
        <f t="shared" si="48"/>
        <v>407.01560000000001</v>
      </c>
    </row>
    <row r="618" spans="1:24" ht="16.5" x14ac:dyDescent="0.3">
      <c r="A618" s="24" t="s">
        <v>1472</v>
      </c>
      <c r="B618" s="25">
        <v>42128</v>
      </c>
      <c r="C618" s="26" t="s">
        <v>123</v>
      </c>
      <c r="D618" s="26" t="s">
        <v>124</v>
      </c>
      <c r="E618" s="26" t="s">
        <v>33</v>
      </c>
      <c r="F618" s="26" t="s">
        <v>34</v>
      </c>
      <c r="G618" s="26" t="s">
        <v>47</v>
      </c>
      <c r="H618" s="26" t="s">
        <v>93</v>
      </c>
      <c r="I618" s="26" t="s">
        <v>41</v>
      </c>
      <c r="J618" s="26" t="s">
        <v>406</v>
      </c>
      <c r="K618" s="26" t="s">
        <v>29</v>
      </c>
      <c r="L618" s="26" t="s">
        <v>23</v>
      </c>
      <c r="M618" s="26" t="s">
        <v>24</v>
      </c>
      <c r="N618" s="25">
        <v>42129</v>
      </c>
      <c r="O618" s="27">
        <v>84.22</v>
      </c>
      <c r="P618" s="27">
        <v>210.55</v>
      </c>
      <c r="Q618" s="27">
        <f t="shared" si="49"/>
        <v>126.33000000000001</v>
      </c>
      <c r="R618" s="28">
        <v>18</v>
      </c>
      <c r="S618" s="27">
        <f t="shared" si="45"/>
        <v>3789.9</v>
      </c>
      <c r="T618" s="29">
        <v>0.05</v>
      </c>
      <c r="U618" s="30">
        <f t="shared" si="46"/>
        <v>189.495</v>
      </c>
      <c r="V618" s="30">
        <f t="shared" si="47"/>
        <v>3600.4050000000002</v>
      </c>
      <c r="W618" s="27">
        <v>9.99</v>
      </c>
      <c r="X618" s="4">
        <f t="shared" si="48"/>
        <v>3610.395</v>
      </c>
    </row>
    <row r="619" spans="1:24" ht="16.5" x14ac:dyDescent="0.3">
      <c r="A619" t="s">
        <v>1473</v>
      </c>
      <c r="B619">
        <v>42130</v>
      </c>
      <c r="C619" t="s">
        <v>618</v>
      </c>
      <c r="D619" t="s">
        <v>66</v>
      </c>
      <c r="E619" t="s">
        <v>16</v>
      </c>
      <c r="F619" t="s">
        <v>17</v>
      </c>
      <c r="G619" t="s">
        <v>18</v>
      </c>
      <c r="H619" t="s">
        <v>19</v>
      </c>
      <c r="I619" t="s">
        <v>20</v>
      </c>
      <c r="J619" t="s">
        <v>285</v>
      </c>
      <c r="K619" t="s">
        <v>29</v>
      </c>
      <c r="L619" t="s">
        <v>23</v>
      </c>
      <c r="M619" t="s">
        <v>24</v>
      </c>
      <c r="N619">
        <v>42132</v>
      </c>
      <c r="O619">
        <v>13.88</v>
      </c>
      <c r="P619">
        <v>22.38</v>
      </c>
      <c r="Q619">
        <f t="shared" si="49"/>
        <v>8.4999999999999982</v>
      </c>
      <c r="R619">
        <v>45</v>
      </c>
      <c r="S619">
        <f t="shared" si="45"/>
        <v>1007.0999999999999</v>
      </c>
      <c r="T619">
        <v>0.05</v>
      </c>
      <c r="U619">
        <f t="shared" si="46"/>
        <v>50.354999999999997</v>
      </c>
      <c r="V619">
        <f t="shared" si="47"/>
        <v>956.74499999999989</v>
      </c>
      <c r="W619">
        <v>15.1</v>
      </c>
      <c r="X619" s="4">
        <f t="shared" si="48"/>
        <v>971.84499999999991</v>
      </c>
    </row>
    <row r="620" spans="1:24" ht="16.5" x14ac:dyDescent="0.3">
      <c r="A620" s="24" t="s">
        <v>1474</v>
      </c>
      <c r="B620" s="25">
        <v>42136</v>
      </c>
      <c r="C620" s="26" t="s">
        <v>257</v>
      </c>
      <c r="D620" s="26" t="s">
        <v>220</v>
      </c>
      <c r="E620" s="26" t="s">
        <v>16</v>
      </c>
      <c r="F620" s="26" t="s">
        <v>17</v>
      </c>
      <c r="G620" s="26" t="s">
        <v>47</v>
      </c>
      <c r="H620" s="26" t="s">
        <v>89</v>
      </c>
      <c r="I620" s="26" t="s">
        <v>41</v>
      </c>
      <c r="J620" s="26" t="s">
        <v>568</v>
      </c>
      <c r="K620" s="26" t="s">
        <v>29</v>
      </c>
      <c r="L620" s="26" t="s">
        <v>30</v>
      </c>
      <c r="M620" s="26" t="s">
        <v>24</v>
      </c>
      <c r="N620" s="25">
        <v>42138</v>
      </c>
      <c r="O620" s="27">
        <v>1.88</v>
      </c>
      <c r="P620" s="27">
        <v>3.14</v>
      </c>
      <c r="Q620" s="27">
        <f t="shared" si="49"/>
        <v>1.2600000000000002</v>
      </c>
      <c r="R620" s="28">
        <v>50</v>
      </c>
      <c r="S620" s="27">
        <f t="shared" si="45"/>
        <v>157</v>
      </c>
      <c r="T620" s="29">
        <v>0</v>
      </c>
      <c r="U620" s="30">
        <f t="shared" si="46"/>
        <v>0</v>
      </c>
      <c r="V620" s="30">
        <f t="shared" si="47"/>
        <v>157</v>
      </c>
      <c r="W620" s="27">
        <v>1.1399999999999999</v>
      </c>
      <c r="X620" s="4">
        <f t="shared" si="48"/>
        <v>158.13999999999999</v>
      </c>
    </row>
    <row r="621" spans="1:24" ht="16.5" x14ac:dyDescent="0.3">
      <c r="A621" t="s">
        <v>1475</v>
      </c>
      <c r="B621">
        <v>42138</v>
      </c>
      <c r="C621" t="s">
        <v>615</v>
      </c>
      <c r="D621" t="s">
        <v>229</v>
      </c>
      <c r="E621" t="s">
        <v>33</v>
      </c>
      <c r="F621" t="s">
        <v>34</v>
      </c>
      <c r="G621" t="s">
        <v>47</v>
      </c>
      <c r="H621" t="s">
        <v>76</v>
      </c>
      <c r="I621" t="s">
        <v>27</v>
      </c>
      <c r="J621" t="s">
        <v>152</v>
      </c>
      <c r="K621" t="s">
        <v>29</v>
      </c>
      <c r="L621" t="s">
        <v>30</v>
      </c>
      <c r="M621" t="s">
        <v>86</v>
      </c>
      <c r="N621">
        <v>42138</v>
      </c>
      <c r="O621">
        <v>0.24</v>
      </c>
      <c r="P621">
        <v>1.26</v>
      </c>
      <c r="Q621">
        <f t="shared" si="49"/>
        <v>1.02</v>
      </c>
      <c r="R621">
        <v>35</v>
      </c>
      <c r="S621">
        <f t="shared" si="45"/>
        <v>44.1</v>
      </c>
      <c r="T621">
        <v>0.06</v>
      </c>
      <c r="U621">
        <f t="shared" si="46"/>
        <v>2.6459999999999999</v>
      </c>
      <c r="V621">
        <f t="shared" si="47"/>
        <v>41.454000000000001</v>
      </c>
      <c r="W621">
        <v>0.7</v>
      </c>
      <c r="X621" s="4">
        <f t="shared" si="48"/>
        <v>42.154000000000003</v>
      </c>
    </row>
    <row r="622" spans="1:24" ht="16.5" x14ac:dyDescent="0.3">
      <c r="A622" s="24" t="s">
        <v>1476</v>
      </c>
      <c r="B622" s="25">
        <v>42138</v>
      </c>
      <c r="C622" s="26" t="s">
        <v>616</v>
      </c>
      <c r="D622" s="26" t="s">
        <v>475</v>
      </c>
      <c r="E622" s="26" t="s">
        <v>33</v>
      </c>
      <c r="F622" s="26" t="s">
        <v>34</v>
      </c>
      <c r="G622" s="26" t="s">
        <v>18</v>
      </c>
      <c r="H622" s="26" t="s">
        <v>80</v>
      </c>
      <c r="I622" s="26" t="s">
        <v>41</v>
      </c>
      <c r="J622" s="26" t="s">
        <v>345</v>
      </c>
      <c r="K622" s="26" t="s">
        <v>29</v>
      </c>
      <c r="L622" s="26" t="s">
        <v>23</v>
      </c>
      <c r="M622" s="26" t="s">
        <v>24</v>
      </c>
      <c r="N622" s="25">
        <v>42140</v>
      </c>
      <c r="O622" s="27">
        <v>178.83</v>
      </c>
      <c r="P622" s="27">
        <v>415.88</v>
      </c>
      <c r="Q622" s="27">
        <f t="shared" si="49"/>
        <v>237.04999999999998</v>
      </c>
      <c r="R622" s="28">
        <v>11</v>
      </c>
      <c r="S622" s="27">
        <f t="shared" si="45"/>
        <v>4574.68</v>
      </c>
      <c r="T622" s="29">
        <v>0.06</v>
      </c>
      <c r="U622" s="30">
        <f t="shared" si="46"/>
        <v>274.48079999999999</v>
      </c>
      <c r="V622" s="30">
        <f t="shared" si="47"/>
        <v>4300.1992</v>
      </c>
      <c r="W622" s="27">
        <v>11.37</v>
      </c>
      <c r="X622" s="4">
        <f t="shared" si="48"/>
        <v>4311.5691999999999</v>
      </c>
    </row>
    <row r="623" spans="1:24" ht="16.5" x14ac:dyDescent="0.3">
      <c r="A623" t="s">
        <v>1477</v>
      </c>
      <c r="B623">
        <v>42139</v>
      </c>
      <c r="C623" t="s">
        <v>614</v>
      </c>
      <c r="D623" t="s">
        <v>596</v>
      </c>
      <c r="E623" t="s">
        <v>33</v>
      </c>
      <c r="F623" t="s">
        <v>34</v>
      </c>
      <c r="G623" t="s">
        <v>18</v>
      </c>
      <c r="H623" t="s">
        <v>93</v>
      </c>
      <c r="I623" t="s">
        <v>41</v>
      </c>
      <c r="J623" t="s">
        <v>85</v>
      </c>
      <c r="K623" t="s">
        <v>29</v>
      </c>
      <c r="L623" t="s">
        <v>55</v>
      </c>
      <c r="M623" t="s">
        <v>24</v>
      </c>
      <c r="N623">
        <v>42141</v>
      </c>
      <c r="O623">
        <v>5.19</v>
      </c>
      <c r="P623">
        <v>12.98</v>
      </c>
      <c r="Q623">
        <f t="shared" si="49"/>
        <v>7.79</v>
      </c>
      <c r="R623">
        <v>23</v>
      </c>
      <c r="S623">
        <f t="shared" si="45"/>
        <v>298.54000000000002</v>
      </c>
      <c r="T623">
        <v>0.01</v>
      </c>
      <c r="U623">
        <f t="shared" si="46"/>
        <v>2.9854000000000003</v>
      </c>
      <c r="V623">
        <f t="shared" si="47"/>
        <v>295.55459999999999</v>
      </c>
      <c r="W623">
        <v>3.14</v>
      </c>
      <c r="X623" s="4">
        <f t="shared" si="48"/>
        <v>298.69459999999998</v>
      </c>
    </row>
    <row r="624" spans="1:24" ht="16.5" x14ac:dyDescent="0.3">
      <c r="A624" s="24" t="s">
        <v>1478</v>
      </c>
      <c r="B624" s="25">
        <v>42141</v>
      </c>
      <c r="C624" s="26" t="s">
        <v>611</v>
      </c>
      <c r="D624" s="26" t="s">
        <v>229</v>
      </c>
      <c r="E624" s="26" t="s">
        <v>33</v>
      </c>
      <c r="F624" s="26" t="s">
        <v>34</v>
      </c>
      <c r="G624" s="26" t="s">
        <v>39</v>
      </c>
      <c r="H624" s="26" t="s">
        <v>76</v>
      </c>
      <c r="I624" s="26" t="s">
        <v>41</v>
      </c>
      <c r="J624" s="26" t="s">
        <v>507</v>
      </c>
      <c r="K624" s="26" t="s">
        <v>29</v>
      </c>
      <c r="L624" s="26" t="s">
        <v>30</v>
      </c>
      <c r="M624" s="26" t="s">
        <v>24</v>
      </c>
      <c r="N624" s="25">
        <v>42142</v>
      </c>
      <c r="O624" s="27">
        <v>3.88</v>
      </c>
      <c r="P624" s="27">
        <v>6.47</v>
      </c>
      <c r="Q624" s="27">
        <f t="shared" si="49"/>
        <v>2.59</v>
      </c>
      <c r="R624" s="28">
        <v>7</v>
      </c>
      <c r="S624" s="27">
        <f t="shared" si="45"/>
        <v>45.29</v>
      </c>
      <c r="T624" s="29">
        <v>0.02</v>
      </c>
      <c r="U624" s="30">
        <f t="shared" si="46"/>
        <v>0.90580000000000005</v>
      </c>
      <c r="V624" s="30">
        <f t="shared" si="47"/>
        <v>44.3842</v>
      </c>
      <c r="W624" s="27">
        <v>1.22</v>
      </c>
      <c r="X624" s="4">
        <f t="shared" si="48"/>
        <v>45.604199999999999</v>
      </c>
    </row>
    <row r="625" spans="1:24" ht="16.5" x14ac:dyDescent="0.3">
      <c r="A625" t="s">
        <v>1479</v>
      </c>
      <c r="B625">
        <v>42141</v>
      </c>
      <c r="C625" t="s">
        <v>612</v>
      </c>
      <c r="D625" t="s">
        <v>613</v>
      </c>
      <c r="E625" t="s">
        <v>33</v>
      </c>
      <c r="F625" t="s">
        <v>34</v>
      </c>
      <c r="G625" t="s">
        <v>18</v>
      </c>
      <c r="H625" t="s">
        <v>150</v>
      </c>
      <c r="I625" t="s">
        <v>49</v>
      </c>
      <c r="J625" t="s">
        <v>447</v>
      </c>
      <c r="K625" t="s">
        <v>29</v>
      </c>
      <c r="L625" t="s">
        <v>23</v>
      </c>
      <c r="M625" t="s">
        <v>24</v>
      </c>
      <c r="N625">
        <v>42144</v>
      </c>
      <c r="O625">
        <v>12.39</v>
      </c>
      <c r="P625">
        <v>19.98</v>
      </c>
      <c r="Q625">
        <f t="shared" si="49"/>
        <v>7.59</v>
      </c>
      <c r="R625">
        <v>33</v>
      </c>
      <c r="S625">
        <f t="shared" si="45"/>
        <v>659.34</v>
      </c>
      <c r="T625">
        <v>0.09</v>
      </c>
      <c r="U625">
        <f t="shared" si="46"/>
        <v>59.340600000000002</v>
      </c>
      <c r="V625">
        <f t="shared" si="47"/>
        <v>599.99940000000004</v>
      </c>
      <c r="W625">
        <v>5.77</v>
      </c>
      <c r="X625" s="4">
        <f t="shared" si="48"/>
        <v>605.76940000000002</v>
      </c>
    </row>
    <row r="626" spans="1:24" ht="16.5" x14ac:dyDescent="0.3">
      <c r="A626" s="24" t="s">
        <v>1480</v>
      </c>
      <c r="B626" s="25">
        <v>42142</v>
      </c>
      <c r="C626" s="26" t="s">
        <v>610</v>
      </c>
      <c r="D626" s="26" t="s">
        <v>66</v>
      </c>
      <c r="E626" s="26" t="s">
        <v>16</v>
      </c>
      <c r="F626" s="26" t="s">
        <v>17</v>
      </c>
      <c r="G626" s="26" t="s">
        <v>39</v>
      </c>
      <c r="H626" s="26" t="s">
        <v>19</v>
      </c>
      <c r="I626" s="26" t="s">
        <v>49</v>
      </c>
      <c r="J626" s="26" t="s">
        <v>473</v>
      </c>
      <c r="K626" s="26" t="s">
        <v>29</v>
      </c>
      <c r="L626" s="26" t="s">
        <v>23</v>
      </c>
      <c r="M626" s="26" t="s">
        <v>24</v>
      </c>
      <c r="N626" s="25">
        <v>42142</v>
      </c>
      <c r="O626" s="27">
        <v>1.19</v>
      </c>
      <c r="P626" s="27">
        <v>1.98</v>
      </c>
      <c r="Q626" s="27">
        <f t="shared" si="49"/>
        <v>0.79</v>
      </c>
      <c r="R626" s="28">
        <v>29</v>
      </c>
      <c r="S626" s="27">
        <f t="shared" si="45"/>
        <v>57.42</v>
      </c>
      <c r="T626" s="29">
        <v>0.09</v>
      </c>
      <c r="U626" s="30">
        <f t="shared" si="46"/>
        <v>5.1677999999999997</v>
      </c>
      <c r="V626" s="30">
        <f t="shared" si="47"/>
        <v>52.252200000000002</v>
      </c>
      <c r="W626" s="27">
        <v>4.7699999999999996</v>
      </c>
      <c r="X626" s="4">
        <f t="shared" si="48"/>
        <v>57.022199999999998</v>
      </c>
    </row>
    <row r="627" spans="1:24" ht="16.5" x14ac:dyDescent="0.3">
      <c r="A627" t="s">
        <v>1481</v>
      </c>
      <c r="B627">
        <v>42142</v>
      </c>
      <c r="C627" t="s">
        <v>362</v>
      </c>
      <c r="D627" t="s">
        <v>269</v>
      </c>
      <c r="E627" t="s">
        <v>33</v>
      </c>
      <c r="F627" t="s">
        <v>34</v>
      </c>
      <c r="G627" t="s">
        <v>47</v>
      </c>
      <c r="H627" t="s">
        <v>99</v>
      </c>
      <c r="I627" t="s">
        <v>20</v>
      </c>
      <c r="J627" t="s">
        <v>212</v>
      </c>
      <c r="K627" t="s">
        <v>22</v>
      </c>
      <c r="L627" t="s">
        <v>55</v>
      </c>
      <c r="M627" t="s">
        <v>24</v>
      </c>
      <c r="N627">
        <v>42149</v>
      </c>
      <c r="O627">
        <v>20.18</v>
      </c>
      <c r="P627">
        <v>35.409999999999997</v>
      </c>
      <c r="Q627">
        <f t="shared" si="49"/>
        <v>15.229999999999997</v>
      </c>
      <c r="R627">
        <v>1</v>
      </c>
      <c r="S627">
        <f t="shared" si="45"/>
        <v>35.409999999999997</v>
      </c>
      <c r="T627">
        <v>0.1</v>
      </c>
      <c r="U627">
        <f t="shared" si="46"/>
        <v>3.5409999999999999</v>
      </c>
      <c r="V627">
        <f t="shared" si="47"/>
        <v>31.868999999999996</v>
      </c>
      <c r="W627">
        <v>1.99</v>
      </c>
      <c r="X627" s="4">
        <f t="shared" si="48"/>
        <v>33.858999999999995</v>
      </c>
    </row>
    <row r="628" spans="1:24" ht="16.5" x14ac:dyDescent="0.3">
      <c r="A628" s="24" t="s">
        <v>1482</v>
      </c>
      <c r="B628" s="25">
        <v>42143</v>
      </c>
      <c r="C628" s="26" t="s">
        <v>609</v>
      </c>
      <c r="D628" s="26" t="s">
        <v>158</v>
      </c>
      <c r="E628" s="26" t="s">
        <v>33</v>
      </c>
      <c r="F628" s="26" t="s">
        <v>34</v>
      </c>
      <c r="G628" s="26" t="s">
        <v>47</v>
      </c>
      <c r="H628" s="26" t="s">
        <v>48</v>
      </c>
      <c r="I628" s="26" t="s">
        <v>63</v>
      </c>
      <c r="J628" s="26" t="s">
        <v>170</v>
      </c>
      <c r="K628" s="26" t="s">
        <v>29</v>
      </c>
      <c r="L628" s="26" t="s">
        <v>23</v>
      </c>
      <c r="M628" s="26" t="s">
        <v>24</v>
      </c>
      <c r="N628" s="25">
        <v>42144</v>
      </c>
      <c r="O628" s="27">
        <v>1.84</v>
      </c>
      <c r="P628" s="27">
        <v>2.88</v>
      </c>
      <c r="Q628" s="27">
        <f t="shared" si="49"/>
        <v>1.0399999999999998</v>
      </c>
      <c r="R628" s="28">
        <v>16</v>
      </c>
      <c r="S628" s="27">
        <f t="shared" si="45"/>
        <v>46.08</v>
      </c>
      <c r="T628" s="29">
        <v>0.05</v>
      </c>
      <c r="U628" s="30">
        <f t="shared" si="46"/>
        <v>2.3039999999999998</v>
      </c>
      <c r="V628" s="30">
        <f t="shared" si="47"/>
        <v>43.775999999999996</v>
      </c>
      <c r="W628" s="27">
        <v>1.49</v>
      </c>
      <c r="X628" s="4">
        <f t="shared" si="48"/>
        <v>45.265999999999998</v>
      </c>
    </row>
    <row r="629" spans="1:24" ht="16.5" x14ac:dyDescent="0.3">
      <c r="A629" t="s">
        <v>1483</v>
      </c>
      <c r="B629">
        <v>42144</v>
      </c>
      <c r="C629" t="s">
        <v>286</v>
      </c>
      <c r="D629" t="s">
        <v>43</v>
      </c>
      <c r="E629" t="s">
        <v>16</v>
      </c>
      <c r="F629" t="s">
        <v>17</v>
      </c>
      <c r="G629" t="s">
        <v>47</v>
      </c>
      <c r="H629" t="s">
        <v>19</v>
      </c>
      <c r="I629" t="s">
        <v>41</v>
      </c>
      <c r="J629" t="s">
        <v>170</v>
      </c>
      <c r="K629" t="s">
        <v>29</v>
      </c>
      <c r="L629" t="s">
        <v>23</v>
      </c>
      <c r="M629" t="s">
        <v>24</v>
      </c>
      <c r="N629">
        <v>42147</v>
      </c>
      <c r="O629">
        <v>1.84</v>
      </c>
      <c r="P629">
        <v>2.88</v>
      </c>
      <c r="Q629">
        <f t="shared" si="49"/>
        <v>1.0399999999999998</v>
      </c>
      <c r="R629">
        <v>26</v>
      </c>
      <c r="S629">
        <f t="shared" si="45"/>
        <v>74.88</v>
      </c>
      <c r="T629">
        <v>0.08</v>
      </c>
      <c r="U629">
        <f t="shared" si="46"/>
        <v>5.9904000000000002</v>
      </c>
      <c r="V629">
        <f t="shared" si="47"/>
        <v>68.889600000000002</v>
      </c>
      <c r="W629">
        <v>1.49</v>
      </c>
      <c r="X629" s="4">
        <f t="shared" si="48"/>
        <v>70.379599999999996</v>
      </c>
    </row>
    <row r="630" spans="1:24" ht="16.5" x14ac:dyDescent="0.3">
      <c r="A630" s="24" t="s">
        <v>1484</v>
      </c>
      <c r="B630" s="25">
        <v>42144</v>
      </c>
      <c r="C630" s="26" t="s">
        <v>607</v>
      </c>
      <c r="D630" s="26" t="s">
        <v>398</v>
      </c>
      <c r="E630" s="26" t="s">
        <v>16</v>
      </c>
      <c r="F630" s="26" t="s">
        <v>17</v>
      </c>
      <c r="G630" s="26" t="s">
        <v>18</v>
      </c>
      <c r="H630" s="26" t="s">
        <v>19</v>
      </c>
      <c r="I630" s="26" t="s">
        <v>63</v>
      </c>
      <c r="J630" s="26" t="s">
        <v>212</v>
      </c>
      <c r="K630" s="26" t="s">
        <v>22</v>
      </c>
      <c r="L630" s="26" t="s">
        <v>55</v>
      </c>
      <c r="M630" s="26" t="s">
        <v>24</v>
      </c>
      <c r="N630" s="25">
        <v>42146</v>
      </c>
      <c r="O630" s="27">
        <v>20.18</v>
      </c>
      <c r="P630" s="27">
        <v>35.409999999999997</v>
      </c>
      <c r="Q630" s="27">
        <f t="shared" si="49"/>
        <v>15.229999999999997</v>
      </c>
      <c r="R630" s="28">
        <v>49</v>
      </c>
      <c r="S630" s="27">
        <f t="shared" si="45"/>
        <v>1735.09</v>
      </c>
      <c r="T630" s="29">
        <v>0.02</v>
      </c>
      <c r="U630" s="30">
        <f t="shared" si="46"/>
        <v>34.701799999999999</v>
      </c>
      <c r="V630" s="30">
        <f t="shared" si="47"/>
        <v>1700.3881999999999</v>
      </c>
      <c r="W630" s="27">
        <v>1.99</v>
      </c>
      <c r="X630" s="4">
        <f t="shared" si="48"/>
        <v>1702.3781999999999</v>
      </c>
    </row>
    <row r="631" spans="1:24" ht="16.5" x14ac:dyDescent="0.3">
      <c r="A631" t="s">
        <v>1485</v>
      </c>
      <c r="B631">
        <v>42144</v>
      </c>
      <c r="C631" t="s">
        <v>608</v>
      </c>
      <c r="D631" t="s">
        <v>57</v>
      </c>
      <c r="E631" t="s">
        <v>33</v>
      </c>
      <c r="F631" t="s">
        <v>34</v>
      </c>
      <c r="G631" t="s">
        <v>39</v>
      </c>
      <c r="H631" t="s">
        <v>53</v>
      </c>
      <c r="I631" t="s">
        <v>63</v>
      </c>
      <c r="J631" t="s">
        <v>368</v>
      </c>
      <c r="K631" t="s">
        <v>22</v>
      </c>
      <c r="L631" t="s">
        <v>23</v>
      </c>
      <c r="M631" t="s">
        <v>24</v>
      </c>
      <c r="N631">
        <v>42145</v>
      </c>
      <c r="O631">
        <v>81.59</v>
      </c>
      <c r="P631">
        <v>159.99</v>
      </c>
      <c r="Q631">
        <f t="shared" si="49"/>
        <v>78.400000000000006</v>
      </c>
      <c r="R631">
        <v>19</v>
      </c>
      <c r="S631">
        <f t="shared" si="45"/>
        <v>3039.8100000000004</v>
      </c>
      <c r="T631">
        <v>0.1</v>
      </c>
      <c r="U631">
        <f t="shared" si="46"/>
        <v>303.98100000000005</v>
      </c>
      <c r="V631">
        <f t="shared" si="47"/>
        <v>2735.8290000000002</v>
      </c>
      <c r="W631">
        <v>5.5</v>
      </c>
      <c r="X631" s="4">
        <f t="shared" si="48"/>
        <v>2741.3290000000002</v>
      </c>
    </row>
    <row r="632" spans="1:24" ht="16.5" x14ac:dyDescent="0.3">
      <c r="A632" s="24" t="s">
        <v>1486</v>
      </c>
      <c r="B632" s="25">
        <v>42146</v>
      </c>
      <c r="C632" s="26" t="s">
        <v>606</v>
      </c>
      <c r="D632" s="26" t="s">
        <v>116</v>
      </c>
      <c r="E632" s="26" t="s">
        <v>33</v>
      </c>
      <c r="F632" s="26" t="s">
        <v>34</v>
      </c>
      <c r="G632" s="26" t="s">
        <v>47</v>
      </c>
      <c r="H632" s="26" t="s">
        <v>72</v>
      </c>
      <c r="I632" s="26" t="s">
        <v>63</v>
      </c>
      <c r="J632" s="26" t="s">
        <v>276</v>
      </c>
      <c r="K632" s="26" t="s">
        <v>29</v>
      </c>
      <c r="L632" s="26" t="s">
        <v>30</v>
      </c>
      <c r="M632" s="26" t="s">
        <v>24</v>
      </c>
      <c r="N632" s="25">
        <v>42148</v>
      </c>
      <c r="O632" s="27">
        <v>2.31</v>
      </c>
      <c r="P632" s="27">
        <v>3.78</v>
      </c>
      <c r="Q632" s="27">
        <f t="shared" si="49"/>
        <v>1.4699999999999998</v>
      </c>
      <c r="R632" s="28">
        <v>19</v>
      </c>
      <c r="S632" s="27">
        <f t="shared" si="45"/>
        <v>71.819999999999993</v>
      </c>
      <c r="T632" s="29">
        <v>0.03</v>
      </c>
      <c r="U632" s="30">
        <f t="shared" si="46"/>
        <v>2.1545999999999998</v>
      </c>
      <c r="V632" s="30">
        <f t="shared" si="47"/>
        <v>69.665399999999991</v>
      </c>
      <c r="W632" s="27">
        <v>0.71</v>
      </c>
      <c r="X632" s="4">
        <f t="shared" si="48"/>
        <v>70.375399999999985</v>
      </c>
    </row>
    <row r="633" spans="1:24" ht="16.5" x14ac:dyDescent="0.3">
      <c r="A633" t="s">
        <v>1487</v>
      </c>
      <c r="B633">
        <v>42148</v>
      </c>
      <c r="C633" t="s">
        <v>604</v>
      </c>
      <c r="D633" t="s">
        <v>135</v>
      </c>
      <c r="E633" t="s">
        <v>33</v>
      </c>
      <c r="F633" t="s">
        <v>34</v>
      </c>
      <c r="G633" t="s">
        <v>47</v>
      </c>
      <c r="H633" t="s">
        <v>48</v>
      </c>
      <c r="I633" t="s">
        <v>27</v>
      </c>
      <c r="J633" t="s">
        <v>221</v>
      </c>
      <c r="K633" t="s">
        <v>29</v>
      </c>
      <c r="L633" t="s">
        <v>30</v>
      </c>
      <c r="M633" t="s">
        <v>24</v>
      </c>
      <c r="N633">
        <v>42149</v>
      </c>
      <c r="O633">
        <v>0.9</v>
      </c>
      <c r="P633">
        <v>2.1</v>
      </c>
      <c r="Q633">
        <f t="shared" si="49"/>
        <v>1.2000000000000002</v>
      </c>
      <c r="R633">
        <v>17</v>
      </c>
      <c r="S633">
        <f t="shared" si="45"/>
        <v>35.700000000000003</v>
      </c>
      <c r="T633">
        <v>0.09</v>
      </c>
      <c r="U633">
        <f t="shared" si="46"/>
        <v>3.2130000000000001</v>
      </c>
      <c r="V633">
        <f t="shared" si="47"/>
        <v>32.487000000000002</v>
      </c>
      <c r="W633">
        <v>0.7</v>
      </c>
      <c r="X633" s="4">
        <f t="shared" si="48"/>
        <v>33.187000000000005</v>
      </c>
    </row>
    <row r="634" spans="1:24" ht="16.5" x14ac:dyDescent="0.3">
      <c r="A634" s="24" t="s">
        <v>1488</v>
      </c>
      <c r="B634" s="25">
        <v>42148</v>
      </c>
      <c r="C634" s="26" t="s">
        <v>605</v>
      </c>
      <c r="D634" s="26" t="s">
        <v>66</v>
      </c>
      <c r="E634" s="26" t="s">
        <v>16</v>
      </c>
      <c r="F634" s="26" t="s">
        <v>17</v>
      </c>
      <c r="G634" s="26" t="s">
        <v>26</v>
      </c>
      <c r="H634" s="26" t="s">
        <v>19</v>
      </c>
      <c r="I634" s="26" t="s">
        <v>20</v>
      </c>
      <c r="J634" s="26" t="s">
        <v>50</v>
      </c>
      <c r="K634" s="26" t="s">
        <v>29</v>
      </c>
      <c r="L634" s="26" t="s">
        <v>30</v>
      </c>
      <c r="M634" s="26" t="s">
        <v>24</v>
      </c>
      <c r="N634" s="25">
        <v>42152</v>
      </c>
      <c r="O634" s="27">
        <v>3.75</v>
      </c>
      <c r="P634" s="27">
        <v>7.08</v>
      </c>
      <c r="Q634" s="27">
        <f t="shared" si="49"/>
        <v>3.33</v>
      </c>
      <c r="R634" s="28">
        <v>49</v>
      </c>
      <c r="S634" s="27">
        <f t="shared" si="45"/>
        <v>346.92</v>
      </c>
      <c r="T634" s="29">
        <v>0</v>
      </c>
      <c r="U634" s="30">
        <f t="shared" si="46"/>
        <v>0</v>
      </c>
      <c r="V634" s="30">
        <f t="shared" si="47"/>
        <v>346.92</v>
      </c>
      <c r="W634" s="27">
        <v>2.35</v>
      </c>
      <c r="X634" s="4">
        <f t="shared" si="48"/>
        <v>349.27000000000004</v>
      </c>
    </row>
    <row r="635" spans="1:24" ht="16.5" x14ac:dyDescent="0.3">
      <c r="A635" t="s">
        <v>1489</v>
      </c>
      <c r="B635">
        <v>42150</v>
      </c>
      <c r="C635" t="s">
        <v>582</v>
      </c>
      <c r="D635" t="s">
        <v>130</v>
      </c>
      <c r="E635" t="s">
        <v>16</v>
      </c>
      <c r="F635" t="s">
        <v>17</v>
      </c>
      <c r="G635" t="s">
        <v>47</v>
      </c>
      <c r="H635" t="s">
        <v>89</v>
      </c>
      <c r="I635" t="s">
        <v>63</v>
      </c>
      <c r="J635" t="s">
        <v>160</v>
      </c>
      <c r="K635" t="s">
        <v>29</v>
      </c>
      <c r="L635" t="s">
        <v>30</v>
      </c>
      <c r="M635" t="s">
        <v>24</v>
      </c>
      <c r="N635">
        <v>42152</v>
      </c>
      <c r="O635">
        <v>1.0900000000000001</v>
      </c>
      <c r="P635">
        <v>2.6</v>
      </c>
      <c r="Q635">
        <f t="shared" si="49"/>
        <v>1.51</v>
      </c>
      <c r="R635">
        <v>8</v>
      </c>
      <c r="S635">
        <f t="shared" si="45"/>
        <v>20.8</v>
      </c>
      <c r="T635">
        <v>0.04</v>
      </c>
      <c r="U635">
        <f t="shared" si="46"/>
        <v>0.83200000000000007</v>
      </c>
      <c r="V635">
        <f t="shared" si="47"/>
        <v>19.968</v>
      </c>
      <c r="W635">
        <v>2.4</v>
      </c>
      <c r="X635" s="4">
        <f t="shared" si="48"/>
        <v>22.367999999999999</v>
      </c>
    </row>
    <row r="636" spans="1:24" ht="16.5" x14ac:dyDescent="0.3">
      <c r="A636" s="24" t="s">
        <v>1490</v>
      </c>
      <c r="B636" s="25">
        <v>42151</v>
      </c>
      <c r="C636" s="26" t="s">
        <v>184</v>
      </c>
      <c r="D636" s="26" t="s">
        <v>185</v>
      </c>
      <c r="E636" s="26" t="s">
        <v>33</v>
      </c>
      <c r="F636" s="26" t="s">
        <v>34</v>
      </c>
      <c r="G636" s="26" t="s">
        <v>39</v>
      </c>
      <c r="H636" s="26" t="s">
        <v>72</v>
      </c>
      <c r="I636" s="26" t="s">
        <v>49</v>
      </c>
      <c r="J636" s="26" t="s">
        <v>21</v>
      </c>
      <c r="K636" s="26" t="s">
        <v>22</v>
      </c>
      <c r="L636" s="26" t="s">
        <v>23</v>
      </c>
      <c r="M636" s="26" t="s">
        <v>24</v>
      </c>
      <c r="N636" s="25">
        <v>42153</v>
      </c>
      <c r="O636" s="27">
        <v>6.39</v>
      </c>
      <c r="P636" s="27">
        <v>19.98</v>
      </c>
      <c r="Q636" s="27">
        <f t="shared" si="49"/>
        <v>13.59</v>
      </c>
      <c r="R636" s="28">
        <v>7</v>
      </c>
      <c r="S636" s="27">
        <f t="shared" si="45"/>
        <v>139.86000000000001</v>
      </c>
      <c r="T636" s="29">
        <v>0.09</v>
      </c>
      <c r="U636" s="30">
        <f t="shared" si="46"/>
        <v>12.587400000000001</v>
      </c>
      <c r="V636" s="30">
        <f t="shared" si="47"/>
        <v>127.27260000000001</v>
      </c>
      <c r="W636" s="27">
        <v>4</v>
      </c>
      <c r="X636" s="4">
        <f t="shared" si="48"/>
        <v>131.27260000000001</v>
      </c>
    </row>
    <row r="637" spans="1:24" ht="16.5" x14ac:dyDescent="0.3">
      <c r="A637" t="s">
        <v>1491</v>
      </c>
      <c r="B637">
        <v>42152</v>
      </c>
      <c r="C637" t="s">
        <v>603</v>
      </c>
      <c r="D637" t="s">
        <v>279</v>
      </c>
      <c r="E637" t="s">
        <v>33</v>
      </c>
      <c r="F637" t="s">
        <v>34</v>
      </c>
      <c r="G637" t="s">
        <v>47</v>
      </c>
      <c r="H637" t="s">
        <v>93</v>
      </c>
      <c r="I637" t="s">
        <v>49</v>
      </c>
      <c r="J637" t="s">
        <v>160</v>
      </c>
      <c r="K637" t="s">
        <v>29</v>
      </c>
      <c r="L637" t="s">
        <v>30</v>
      </c>
      <c r="M637" t="s">
        <v>86</v>
      </c>
      <c r="N637">
        <v>42153</v>
      </c>
      <c r="O637">
        <v>1.0900000000000001</v>
      </c>
      <c r="P637">
        <v>2.6</v>
      </c>
      <c r="Q637">
        <f t="shared" si="49"/>
        <v>1.51</v>
      </c>
      <c r="R637">
        <v>42</v>
      </c>
      <c r="S637">
        <f t="shared" si="45"/>
        <v>109.2</v>
      </c>
      <c r="T637">
        <v>0.05</v>
      </c>
      <c r="U637">
        <f t="shared" si="46"/>
        <v>5.4600000000000009</v>
      </c>
      <c r="V637">
        <f t="shared" si="47"/>
        <v>103.74000000000001</v>
      </c>
      <c r="W637">
        <v>2.4</v>
      </c>
      <c r="X637" s="4">
        <f t="shared" si="48"/>
        <v>106.14000000000001</v>
      </c>
    </row>
    <row r="638" spans="1:24" ht="16.5" x14ac:dyDescent="0.3">
      <c r="A638" s="24" t="s">
        <v>1492</v>
      </c>
      <c r="B638" s="25">
        <v>42153</v>
      </c>
      <c r="C638" s="26" t="s">
        <v>517</v>
      </c>
      <c r="D638" s="26" t="s">
        <v>15</v>
      </c>
      <c r="E638" s="26" t="s">
        <v>16</v>
      </c>
      <c r="F638" s="26" t="s">
        <v>17</v>
      </c>
      <c r="G638" s="26" t="s">
        <v>47</v>
      </c>
      <c r="H638" s="26" t="s">
        <v>19</v>
      </c>
      <c r="I638" s="26" t="s">
        <v>41</v>
      </c>
      <c r="J638" s="26" t="s">
        <v>105</v>
      </c>
      <c r="K638" s="26" t="s">
        <v>29</v>
      </c>
      <c r="L638" s="26" t="s">
        <v>23</v>
      </c>
      <c r="M638" s="26" t="s">
        <v>24</v>
      </c>
      <c r="N638" s="25">
        <v>42155</v>
      </c>
      <c r="O638" s="27">
        <v>1.84</v>
      </c>
      <c r="P638" s="27">
        <v>2.88</v>
      </c>
      <c r="Q638" s="27">
        <f t="shared" si="49"/>
        <v>1.0399999999999998</v>
      </c>
      <c r="R638" s="28">
        <v>24</v>
      </c>
      <c r="S638" s="27">
        <f t="shared" si="45"/>
        <v>69.12</v>
      </c>
      <c r="T638" s="29">
        <v>7.0000000000000007E-2</v>
      </c>
      <c r="U638" s="30">
        <f t="shared" si="46"/>
        <v>4.8384000000000009</v>
      </c>
      <c r="V638" s="30">
        <f t="shared" si="47"/>
        <v>64.281599999999997</v>
      </c>
      <c r="W638" s="27">
        <v>0.99</v>
      </c>
      <c r="X638" s="4">
        <f t="shared" si="48"/>
        <v>65.271599999999992</v>
      </c>
    </row>
    <row r="639" spans="1:24" ht="16.5" x14ac:dyDescent="0.3">
      <c r="A639" t="s">
        <v>1493</v>
      </c>
      <c r="B639">
        <v>42155</v>
      </c>
      <c r="C639" t="s">
        <v>602</v>
      </c>
      <c r="D639" t="s">
        <v>196</v>
      </c>
      <c r="E639" t="s">
        <v>16</v>
      </c>
      <c r="F639" t="s">
        <v>17</v>
      </c>
      <c r="G639" t="s">
        <v>47</v>
      </c>
      <c r="H639" t="s">
        <v>89</v>
      </c>
      <c r="I639" t="s">
        <v>49</v>
      </c>
      <c r="J639" t="s">
        <v>81</v>
      </c>
      <c r="K639" t="s">
        <v>22</v>
      </c>
      <c r="L639" t="s">
        <v>82</v>
      </c>
      <c r="M639" t="s">
        <v>86</v>
      </c>
      <c r="N639">
        <v>42157</v>
      </c>
      <c r="O639">
        <v>8.82</v>
      </c>
      <c r="P639">
        <v>20.99</v>
      </c>
      <c r="Q639">
        <f t="shared" si="49"/>
        <v>12.169999999999998</v>
      </c>
      <c r="R639">
        <v>18</v>
      </c>
      <c r="S639">
        <f t="shared" si="45"/>
        <v>377.82</v>
      </c>
      <c r="T639">
        <v>0</v>
      </c>
      <c r="U639">
        <f t="shared" si="46"/>
        <v>0</v>
      </c>
      <c r="V639">
        <f t="shared" si="47"/>
        <v>377.82</v>
      </c>
      <c r="W639">
        <v>4.8099999999999996</v>
      </c>
      <c r="X639" s="4">
        <f t="shared" si="48"/>
        <v>382.63</v>
      </c>
    </row>
    <row r="640" spans="1:24" ht="16.5" x14ac:dyDescent="0.3">
      <c r="A640" s="24" t="s">
        <v>1494</v>
      </c>
      <c r="B640" s="25">
        <v>42155</v>
      </c>
      <c r="C640" s="26" t="s">
        <v>331</v>
      </c>
      <c r="D640" s="26" t="s">
        <v>199</v>
      </c>
      <c r="E640" s="26" t="s">
        <v>16</v>
      </c>
      <c r="F640" s="26" t="s">
        <v>17</v>
      </c>
      <c r="G640" s="26" t="s">
        <v>26</v>
      </c>
      <c r="H640" s="26" t="s">
        <v>19</v>
      </c>
      <c r="I640" s="26" t="s">
        <v>27</v>
      </c>
      <c r="J640" s="26" t="s">
        <v>445</v>
      </c>
      <c r="K640" s="26" t="s">
        <v>22</v>
      </c>
      <c r="L640" s="26" t="s">
        <v>55</v>
      </c>
      <c r="M640" s="26" t="s">
        <v>24</v>
      </c>
      <c r="N640" s="25">
        <v>42156</v>
      </c>
      <c r="O640" s="27">
        <v>1.87</v>
      </c>
      <c r="P640" s="27">
        <v>8.1199999999999992</v>
      </c>
      <c r="Q640" s="27">
        <f t="shared" si="49"/>
        <v>6.2499999999999991</v>
      </c>
      <c r="R640" s="28">
        <v>3</v>
      </c>
      <c r="S640" s="27">
        <f t="shared" si="45"/>
        <v>24.36</v>
      </c>
      <c r="T640" s="29">
        <v>0.03</v>
      </c>
      <c r="U640" s="30">
        <f t="shared" si="46"/>
        <v>0.73080000000000001</v>
      </c>
      <c r="V640" s="30">
        <f t="shared" si="47"/>
        <v>23.629200000000001</v>
      </c>
      <c r="W640" s="27">
        <v>2.83</v>
      </c>
      <c r="X640" s="4">
        <f t="shared" si="48"/>
        <v>26.459200000000003</v>
      </c>
    </row>
    <row r="641" spans="1:24" ht="16.5" x14ac:dyDescent="0.3">
      <c r="A641" t="s">
        <v>1495</v>
      </c>
      <c r="B641">
        <v>42155</v>
      </c>
      <c r="C641" t="s">
        <v>591</v>
      </c>
      <c r="D641" t="s">
        <v>102</v>
      </c>
      <c r="E641" t="s">
        <v>33</v>
      </c>
      <c r="F641" t="s">
        <v>34</v>
      </c>
      <c r="G641" t="s">
        <v>18</v>
      </c>
      <c r="H641" t="s">
        <v>53</v>
      </c>
      <c r="I641" t="s">
        <v>20</v>
      </c>
      <c r="J641" t="s">
        <v>164</v>
      </c>
      <c r="K641" t="s">
        <v>29</v>
      </c>
      <c r="L641" t="s">
        <v>23</v>
      </c>
      <c r="M641" t="s">
        <v>24</v>
      </c>
      <c r="N641">
        <v>42160</v>
      </c>
      <c r="O641">
        <v>14.95</v>
      </c>
      <c r="P641">
        <v>34.76</v>
      </c>
      <c r="Q641">
        <f t="shared" si="49"/>
        <v>19.809999999999999</v>
      </c>
      <c r="R641">
        <v>43</v>
      </c>
      <c r="S641">
        <f t="shared" si="45"/>
        <v>1494.6799999999998</v>
      </c>
      <c r="T641">
        <v>0.08</v>
      </c>
      <c r="U641">
        <f t="shared" si="46"/>
        <v>119.57439999999998</v>
      </c>
      <c r="V641">
        <f t="shared" si="47"/>
        <v>1375.1055999999999</v>
      </c>
      <c r="W641">
        <v>8.2200000000000006</v>
      </c>
      <c r="X641" s="4">
        <f t="shared" si="48"/>
        <v>1383.3255999999999</v>
      </c>
    </row>
    <row r="642" spans="1:24" ht="16.5" x14ac:dyDescent="0.3">
      <c r="A642" s="24" t="s">
        <v>1496</v>
      </c>
      <c r="B642" s="25">
        <v>42156</v>
      </c>
      <c r="C642" s="26" t="s">
        <v>601</v>
      </c>
      <c r="D642" s="26" t="s">
        <v>274</v>
      </c>
      <c r="E642" s="26" t="s">
        <v>16</v>
      </c>
      <c r="F642" s="26" t="s">
        <v>17</v>
      </c>
      <c r="G642" s="26" t="s">
        <v>47</v>
      </c>
      <c r="H642" s="26" t="s">
        <v>19</v>
      </c>
      <c r="I642" s="26" t="s">
        <v>20</v>
      </c>
      <c r="J642" s="26" t="s">
        <v>141</v>
      </c>
      <c r="K642" s="26" t="s">
        <v>29</v>
      </c>
      <c r="L642" s="26" t="s">
        <v>55</v>
      </c>
      <c r="M642" s="26" t="s">
        <v>24</v>
      </c>
      <c r="N642" s="25">
        <v>42161</v>
      </c>
      <c r="O642" s="27">
        <v>4.1900000000000004</v>
      </c>
      <c r="P642" s="27">
        <v>10.23</v>
      </c>
      <c r="Q642" s="27">
        <f t="shared" si="49"/>
        <v>6.04</v>
      </c>
      <c r="R642" s="28">
        <v>35</v>
      </c>
      <c r="S642" s="27">
        <f t="shared" si="45"/>
        <v>358.05</v>
      </c>
      <c r="T642" s="29">
        <v>0.01</v>
      </c>
      <c r="U642" s="30">
        <f t="shared" si="46"/>
        <v>3.5805000000000002</v>
      </c>
      <c r="V642" s="30">
        <f t="shared" si="47"/>
        <v>354.46950000000004</v>
      </c>
      <c r="W642" s="27">
        <v>4.68</v>
      </c>
      <c r="X642" s="4">
        <f t="shared" si="48"/>
        <v>359.14950000000005</v>
      </c>
    </row>
    <row r="643" spans="1:24" ht="16.5" x14ac:dyDescent="0.3">
      <c r="A643" t="s">
        <v>1497</v>
      </c>
      <c r="B643">
        <v>42163</v>
      </c>
      <c r="C643" t="s">
        <v>600</v>
      </c>
      <c r="D643" t="s">
        <v>323</v>
      </c>
      <c r="E643" t="s">
        <v>33</v>
      </c>
      <c r="F643" t="s">
        <v>34</v>
      </c>
      <c r="G643" t="s">
        <v>26</v>
      </c>
      <c r="H643" t="s">
        <v>93</v>
      </c>
      <c r="I643" t="s">
        <v>63</v>
      </c>
      <c r="J643" t="s">
        <v>180</v>
      </c>
      <c r="K643" t="s">
        <v>22</v>
      </c>
      <c r="L643" t="s">
        <v>23</v>
      </c>
      <c r="M643" t="s">
        <v>24</v>
      </c>
      <c r="N643">
        <v>42165</v>
      </c>
      <c r="O643">
        <v>62.4</v>
      </c>
      <c r="P643">
        <v>155.99</v>
      </c>
      <c r="Q643">
        <f t="shared" si="49"/>
        <v>93.59</v>
      </c>
      <c r="R643">
        <v>21</v>
      </c>
      <c r="S643">
        <f t="shared" si="45"/>
        <v>3275.79</v>
      </c>
      <c r="T643">
        <v>0.08</v>
      </c>
      <c r="U643">
        <f t="shared" si="46"/>
        <v>262.06319999999999</v>
      </c>
      <c r="V643">
        <f t="shared" si="47"/>
        <v>3013.7267999999999</v>
      </c>
      <c r="W643">
        <v>8.08</v>
      </c>
      <c r="X643" s="4">
        <f t="shared" si="48"/>
        <v>3021.8067999999998</v>
      </c>
    </row>
    <row r="644" spans="1:24" ht="16.5" x14ac:dyDescent="0.3">
      <c r="A644" s="24" t="s">
        <v>1498</v>
      </c>
      <c r="B644" s="25">
        <v>42163</v>
      </c>
      <c r="C644" s="26" t="s">
        <v>184</v>
      </c>
      <c r="D644" s="26" t="s">
        <v>185</v>
      </c>
      <c r="E644" s="26" t="s">
        <v>33</v>
      </c>
      <c r="F644" s="26" t="s">
        <v>34</v>
      </c>
      <c r="G644" s="26" t="s">
        <v>18</v>
      </c>
      <c r="H644" s="26" t="s">
        <v>72</v>
      </c>
      <c r="I644" s="26" t="s">
        <v>49</v>
      </c>
      <c r="J644" s="26" t="s">
        <v>320</v>
      </c>
      <c r="K644" s="26" t="s">
        <v>22</v>
      </c>
      <c r="L644" s="26" t="s">
        <v>259</v>
      </c>
      <c r="M644" s="26" t="s">
        <v>24</v>
      </c>
      <c r="N644" s="25">
        <v>42164</v>
      </c>
      <c r="O644" s="27">
        <v>377.99</v>
      </c>
      <c r="P644" s="27">
        <v>599.99</v>
      </c>
      <c r="Q644" s="27">
        <f t="shared" si="49"/>
        <v>222</v>
      </c>
      <c r="R644" s="28">
        <v>41</v>
      </c>
      <c r="S644" s="27">
        <f t="shared" si="45"/>
        <v>24599.59</v>
      </c>
      <c r="T644" s="29">
        <v>0.09</v>
      </c>
      <c r="U644" s="30">
        <f t="shared" si="46"/>
        <v>2213.9630999999999</v>
      </c>
      <c r="V644" s="30">
        <f t="shared" si="47"/>
        <v>22385.626899999999</v>
      </c>
      <c r="W644" s="27">
        <v>24.49</v>
      </c>
      <c r="X644" s="4">
        <f t="shared" si="48"/>
        <v>22410.116900000001</v>
      </c>
    </row>
    <row r="645" spans="1:24" ht="16.5" x14ac:dyDescent="0.3">
      <c r="A645" t="s">
        <v>1499</v>
      </c>
      <c r="B645">
        <v>42165</v>
      </c>
      <c r="C645" t="s">
        <v>597</v>
      </c>
      <c r="D645" t="s">
        <v>598</v>
      </c>
      <c r="E645" t="s">
        <v>33</v>
      </c>
      <c r="F645" t="s">
        <v>34</v>
      </c>
      <c r="G645" t="s">
        <v>47</v>
      </c>
      <c r="H645" t="s">
        <v>139</v>
      </c>
      <c r="I645" t="s">
        <v>63</v>
      </c>
      <c r="J645" t="s">
        <v>373</v>
      </c>
      <c r="K645" t="s">
        <v>29</v>
      </c>
      <c r="L645" t="s">
        <v>23</v>
      </c>
      <c r="M645" t="s">
        <v>24</v>
      </c>
      <c r="N645">
        <v>42167</v>
      </c>
      <c r="O645">
        <v>99.39</v>
      </c>
      <c r="P645">
        <v>162.93</v>
      </c>
      <c r="Q645">
        <f t="shared" si="49"/>
        <v>63.540000000000006</v>
      </c>
      <c r="R645">
        <v>36</v>
      </c>
      <c r="S645">
        <f t="shared" ref="S645:S708" si="50">P645*R645</f>
        <v>5865.4800000000005</v>
      </c>
      <c r="T645">
        <v>0.09</v>
      </c>
      <c r="U645">
        <f t="shared" ref="U645:U708" si="51">S645*T645</f>
        <v>527.89319999999998</v>
      </c>
      <c r="V645">
        <f t="shared" ref="V645:V708" si="52">S645-U645</f>
        <v>5337.5868000000009</v>
      </c>
      <c r="W645">
        <v>19.989999999999998</v>
      </c>
      <c r="X645" s="4">
        <f t="shared" ref="X645:X708" si="53">V645+W645</f>
        <v>5357.5768000000007</v>
      </c>
    </row>
    <row r="646" spans="1:24" ht="16.5" x14ac:dyDescent="0.3">
      <c r="A646" s="24" t="s">
        <v>1500</v>
      </c>
      <c r="B646" s="25">
        <v>42165</v>
      </c>
      <c r="C646" s="26" t="s">
        <v>599</v>
      </c>
      <c r="D646" s="26" t="s">
        <v>398</v>
      </c>
      <c r="E646" s="26" t="s">
        <v>16</v>
      </c>
      <c r="F646" s="26" t="s">
        <v>17</v>
      </c>
      <c r="G646" s="26" t="s">
        <v>47</v>
      </c>
      <c r="H646" s="26" t="s">
        <v>19</v>
      </c>
      <c r="I646" s="26" t="s">
        <v>20</v>
      </c>
      <c r="J646" s="26" t="s">
        <v>194</v>
      </c>
      <c r="K646" s="26" t="s">
        <v>29</v>
      </c>
      <c r="L646" s="26" t="s">
        <v>23</v>
      </c>
      <c r="M646" s="26" t="s">
        <v>24</v>
      </c>
      <c r="N646" s="25">
        <v>42169</v>
      </c>
      <c r="O646" s="27">
        <v>3.52</v>
      </c>
      <c r="P646" s="27">
        <v>5.68</v>
      </c>
      <c r="Q646" s="27">
        <f t="shared" ref="Q646:Q709" si="54">P646-O646</f>
        <v>2.1599999999999997</v>
      </c>
      <c r="R646" s="28">
        <v>8</v>
      </c>
      <c r="S646" s="27">
        <f t="shared" si="50"/>
        <v>45.44</v>
      </c>
      <c r="T646" s="29">
        <v>0.05</v>
      </c>
      <c r="U646" s="30">
        <f t="shared" si="51"/>
        <v>2.2719999999999998</v>
      </c>
      <c r="V646" s="30">
        <f t="shared" si="52"/>
        <v>43.167999999999999</v>
      </c>
      <c r="W646" s="27">
        <v>1.39</v>
      </c>
      <c r="X646" s="4">
        <f t="shared" si="53"/>
        <v>44.558</v>
      </c>
    </row>
    <row r="647" spans="1:24" ht="16.5" x14ac:dyDescent="0.3">
      <c r="A647" t="s">
        <v>1501</v>
      </c>
      <c r="B647">
        <v>42166</v>
      </c>
      <c r="C647" t="s">
        <v>595</v>
      </c>
      <c r="D647" t="s">
        <v>596</v>
      </c>
      <c r="E647" t="s">
        <v>33</v>
      </c>
      <c r="F647" t="s">
        <v>34</v>
      </c>
      <c r="G647" t="s">
        <v>26</v>
      </c>
      <c r="H647" t="s">
        <v>93</v>
      </c>
      <c r="I647" t="s">
        <v>20</v>
      </c>
      <c r="J647" t="s">
        <v>542</v>
      </c>
      <c r="K647" t="s">
        <v>29</v>
      </c>
      <c r="L647" t="s">
        <v>55</v>
      </c>
      <c r="M647" t="s">
        <v>24</v>
      </c>
      <c r="N647">
        <v>42166</v>
      </c>
      <c r="O647">
        <v>3.51</v>
      </c>
      <c r="P647">
        <v>8.57</v>
      </c>
      <c r="Q647">
        <f t="shared" si="54"/>
        <v>5.0600000000000005</v>
      </c>
      <c r="R647">
        <v>22</v>
      </c>
      <c r="S647">
        <f t="shared" si="50"/>
        <v>188.54000000000002</v>
      </c>
      <c r="T647">
        <v>0.1</v>
      </c>
      <c r="U647">
        <f t="shared" si="51"/>
        <v>18.854000000000003</v>
      </c>
      <c r="V647">
        <f t="shared" si="52"/>
        <v>169.68600000000001</v>
      </c>
      <c r="W647">
        <v>6.14</v>
      </c>
      <c r="X647" s="4">
        <f t="shared" si="53"/>
        <v>175.82599999999999</v>
      </c>
    </row>
    <row r="648" spans="1:24" ht="16.5" x14ac:dyDescent="0.3">
      <c r="A648" s="24" t="s">
        <v>1502</v>
      </c>
      <c r="B648" s="25">
        <v>42166</v>
      </c>
      <c r="C648" s="26" t="s">
        <v>498</v>
      </c>
      <c r="D648" s="26" t="s">
        <v>182</v>
      </c>
      <c r="E648" s="26" t="s">
        <v>33</v>
      </c>
      <c r="F648" s="26" t="s">
        <v>34</v>
      </c>
      <c r="G648" s="26" t="s">
        <v>26</v>
      </c>
      <c r="H648" s="26" t="s">
        <v>150</v>
      </c>
      <c r="I648" s="26" t="s">
        <v>41</v>
      </c>
      <c r="J648" s="26" t="s">
        <v>349</v>
      </c>
      <c r="K648" s="26" t="s">
        <v>29</v>
      </c>
      <c r="L648" s="26" t="s">
        <v>30</v>
      </c>
      <c r="M648" s="26" t="s">
        <v>86</v>
      </c>
      <c r="N648" s="25">
        <v>42168</v>
      </c>
      <c r="O648" s="27">
        <v>0.93</v>
      </c>
      <c r="P648" s="27">
        <v>1.6</v>
      </c>
      <c r="Q648" s="27">
        <f t="shared" si="54"/>
        <v>0.67</v>
      </c>
      <c r="R648" s="28">
        <v>24</v>
      </c>
      <c r="S648" s="27">
        <f t="shared" si="50"/>
        <v>38.400000000000006</v>
      </c>
      <c r="T648" s="29">
        <v>0.04</v>
      </c>
      <c r="U648" s="30">
        <f t="shared" si="51"/>
        <v>1.5360000000000003</v>
      </c>
      <c r="V648" s="30">
        <f t="shared" si="52"/>
        <v>36.864000000000004</v>
      </c>
      <c r="W648" s="27">
        <v>1.29</v>
      </c>
      <c r="X648" s="4">
        <f t="shared" si="53"/>
        <v>38.154000000000003</v>
      </c>
    </row>
    <row r="649" spans="1:24" ht="16.5" x14ac:dyDescent="0.3">
      <c r="A649" t="s">
        <v>1503</v>
      </c>
      <c r="B649">
        <v>42168</v>
      </c>
      <c r="C649" t="s">
        <v>56</v>
      </c>
      <c r="D649" t="s">
        <v>57</v>
      </c>
      <c r="E649" t="s">
        <v>33</v>
      </c>
      <c r="F649" t="s">
        <v>34</v>
      </c>
      <c r="G649" t="s">
        <v>47</v>
      </c>
      <c r="H649" t="s">
        <v>53</v>
      </c>
      <c r="I649" t="s">
        <v>49</v>
      </c>
      <c r="J649" t="s">
        <v>146</v>
      </c>
      <c r="K649" t="s">
        <v>147</v>
      </c>
      <c r="L649" t="s">
        <v>55</v>
      </c>
      <c r="M649" t="s">
        <v>24</v>
      </c>
      <c r="N649">
        <v>42171</v>
      </c>
      <c r="O649">
        <v>5.5</v>
      </c>
      <c r="P649">
        <v>12.22</v>
      </c>
      <c r="Q649">
        <f t="shared" si="54"/>
        <v>6.7200000000000006</v>
      </c>
      <c r="R649">
        <v>8</v>
      </c>
      <c r="S649">
        <f t="shared" si="50"/>
        <v>97.76</v>
      </c>
      <c r="T649">
        <v>0.1</v>
      </c>
      <c r="U649">
        <f t="shared" si="51"/>
        <v>9.7760000000000016</v>
      </c>
      <c r="V649">
        <f t="shared" si="52"/>
        <v>87.984000000000009</v>
      </c>
      <c r="W649">
        <v>2.85</v>
      </c>
      <c r="X649" s="4">
        <f t="shared" si="53"/>
        <v>90.834000000000003</v>
      </c>
    </row>
    <row r="650" spans="1:24" ht="16.5" x14ac:dyDescent="0.3">
      <c r="A650" s="24" t="s">
        <v>1504</v>
      </c>
      <c r="B650" s="25">
        <v>42169</v>
      </c>
      <c r="C650" s="26" t="s">
        <v>594</v>
      </c>
      <c r="D650" s="26" t="s">
        <v>66</v>
      </c>
      <c r="E650" s="26" t="s">
        <v>16</v>
      </c>
      <c r="F650" s="26" t="s">
        <v>17</v>
      </c>
      <c r="G650" s="26" t="s">
        <v>18</v>
      </c>
      <c r="H650" s="26" t="s">
        <v>19</v>
      </c>
      <c r="I650" s="26" t="s">
        <v>41</v>
      </c>
      <c r="J650" s="26" t="s">
        <v>375</v>
      </c>
      <c r="K650" s="26" t="s">
        <v>29</v>
      </c>
      <c r="L650" s="26" t="s">
        <v>30</v>
      </c>
      <c r="M650" s="26" t="s">
        <v>24</v>
      </c>
      <c r="N650" s="25">
        <v>42170</v>
      </c>
      <c r="O650" s="27">
        <v>1.31</v>
      </c>
      <c r="P650" s="27">
        <v>2.84</v>
      </c>
      <c r="Q650" s="27">
        <f t="shared" si="54"/>
        <v>1.5299999999999998</v>
      </c>
      <c r="R650" s="28">
        <v>23</v>
      </c>
      <c r="S650" s="27">
        <f t="shared" si="50"/>
        <v>65.319999999999993</v>
      </c>
      <c r="T650" s="29">
        <v>0.06</v>
      </c>
      <c r="U650" s="30">
        <f t="shared" si="51"/>
        <v>3.9191999999999996</v>
      </c>
      <c r="V650" s="30">
        <f t="shared" si="52"/>
        <v>61.400799999999997</v>
      </c>
      <c r="W650" s="27">
        <v>0.93</v>
      </c>
      <c r="X650" s="4">
        <f t="shared" si="53"/>
        <v>62.330799999999996</v>
      </c>
    </row>
    <row r="651" spans="1:24" ht="16.5" x14ac:dyDescent="0.3">
      <c r="A651" t="s">
        <v>1505</v>
      </c>
      <c r="B651">
        <v>42175</v>
      </c>
      <c r="C651" t="s">
        <v>291</v>
      </c>
      <c r="D651" t="s">
        <v>66</v>
      </c>
      <c r="E651" t="s">
        <v>16</v>
      </c>
      <c r="F651" t="s">
        <v>17</v>
      </c>
      <c r="G651" t="s">
        <v>39</v>
      </c>
      <c r="H651" t="s">
        <v>19</v>
      </c>
      <c r="I651" t="s">
        <v>49</v>
      </c>
      <c r="J651" t="s">
        <v>77</v>
      </c>
      <c r="K651" t="s">
        <v>29</v>
      </c>
      <c r="L651" t="s">
        <v>23</v>
      </c>
      <c r="M651" t="s">
        <v>24</v>
      </c>
      <c r="N651">
        <v>42177</v>
      </c>
      <c r="O651">
        <v>4.59</v>
      </c>
      <c r="P651">
        <v>7.28</v>
      </c>
      <c r="Q651">
        <f t="shared" si="54"/>
        <v>2.6900000000000004</v>
      </c>
      <c r="R651">
        <v>16</v>
      </c>
      <c r="S651">
        <f t="shared" si="50"/>
        <v>116.48</v>
      </c>
      <c r="T651">
        <v>7.0000000000000007E-2</v>
      </c>
      <c r="U651">
        <f t="shared" si="51"/>
        <v>8.1536000000000008</v>
      </c>
      <c r="V651">
        <f t="shared" si="52"/>
        <v>108.32640000000001</v>
      </c>
      <c r="W651">
        <v>11.15</v>
      </c>
      <c r="X651" s="4">
        <f t="shared" si="53"/>
        <v>119.47640000000001</v>
      </c>
    </row>
    <row r="652" spans="1:24" ht="16.5" x14ac:dyDescent="0.3">
      <c r="A652" s="24" t="s">
        <v>1506</v>
      </c>
      <c r="B652" s="25">
        <v>42176</v>
      </c>
      <c r="C652" s="26" t="s">
        <v>593</v>
      </c>
      <c r="D652" s="26" t="s">
        <v>173</v>
      </c>
      <c r="E652" s="26" t="s">
        <v>33</v>
      </c>
      <c r="F652" s="26" t="s">
        <v>34</v>
      </c>
      <c r="G652" s="26" t="s">
        <v>47</v>
      </c>
      <c r="H652" s="26" t="s">
        <v>99</v>
      </c>
      <c r="I652" s="26" t="s">
        <v>27</v>
      </c>
      <c r="J652" s="26" t="s">
        <v>330</v>
      </c>
      <c r="K652" s="26" t="s">
        <v>29</v>
      </c>
      <c r="L652" s="26" t="s">
        <v>23</v>
      </c>
      <c r="M652" s="26" t="s">
        <v>24</v>
      </c>
      <c r="N652" s="25">
        <v>42178</v>
      </c>
      <c r="O652" s="27">
        <v>2.25</v>
      </c>
      <c r="P652" s="27">
        <v>3.69</v>
      </c>
      <c r="Q652" s="27">
        <f t="shared" si="54"/>
        <v>1.44</v>
      </c>
      <c r="R652" s="28">
        <v>42</v>
      </c>
      <c r="S652" s="27">
        <f t="shared" si="50"/>
        <v>154.97999999999999</v>
      </c>
      <c r="T652" s="29">
        <v>0.06</v>
      </c>
      <c r="U652" s="30">
        <f t="shared" si="51"/>
        <v>9.2987999999999982</v>
      </c>
      <c r="V652" s="30">
        <f t="shared" si="52"/>
        <v>145.68119999999999</v>
      </c>
      <c r="W652" s="27">
        <v>2.5</v>
      </c>
      <c r="X652" s="4">
        <f t="shared" si="53"/>
        <v>148.18119999999999</v>
      </c>
    </row>
    <row r="653" spans="1:24" ht="16.5" x14ac:dyDescent="0.3">
      <c r="A653" t="s">
        <v>1507</v>
      </c>
      <c r="B653">
        <v>42180</v>
      </c>
      <c r="C653" t="s">
        <v>592</v>
      </c>
      <c r="D653" t="s">
        <v>357</v>
      </c>
      <c r="E653" t="s">
        <v>33</v>
      </c>
      <c r="F653" t="s">
        <v>34</v>
      </c>
      <c r="G653" t="s">
        <v>26</v>
      </c>
      <c r="H653" t="s">
        <v>48</v>
      </c>
      <c r="I653" t="s">
        <v>41</v>
      </c>
      <c r="J653" t="s">
        <v>117</v>
      </c>
      <c r="K653" t="s">
        <v>29</v>
      </c>
      <c r="L653" t="s">
        <v>23</v>
      </c>
      <c r="M653" t="s">
        <v>86</v>
      </c>
      <c r="N653">
        <v>42181</v>
      </c>
      <c r="O653">
        <v>1.18</v>
      </c>
      <c r="P653">
        <v>1.88</v>
      </c>
      <c r="Q653">
        <f t="shared" si="54"/>
        <v>0.7</v>
      </c>
      <c r="R653">
        <v>5</v>
      </c>
      <c r="S653">
        <f t="shared" si="50"/>
        <v>9.3999999999999986</v>
      </c>
      <c r="T653">
        <v>0.08</v>
      </c>
      <c r="U653">
        <f t="shared" si="51"/>
        <v>0.75199999999999989</v>
      </c>
      <c r="V653">
        <f t="shared" si="52"/>
        <v>8.6479999999999979</v>
      </c>
      <c r="W653">
        <v>1.49</v>
      </c>
      <c r="X653" s="4">
        <f t="shared" si="53"/>
        <v>10.137999999999998</v>
      </c>
    </row>
    <row r="654" spans="1:24" ht="16.5" x14ac:dyDescent="0.3">
      <c r="A654" s="24" t="s">
        <v>1508</v>
      </c>
      <c r="B654" s="25">
        <v>42182</v>
      </c>
      <c r="C654" s="26" t="s">
        <v>589</v>
      </c>
      <c r="D654" s="26" t="s">
        <v>66</v>
      </c>
      <c r="E654" s="26" t="s">
        <v>16</v>
      </c>
      <c r="F654" s="26" t="s">
        <v>17</v>
      </c>
      <c r="G654" s="26" t="s">
        <v>47</v>
      </c>
      <c r="H654" s="26" t="s">
        <v>19</v>
      </c>
      <c r="I654" s="26" t="s">
        <v>27</v>
      </c>
      <c r="J654" s="26" t="s">
        <v>239</v>
      </c>
      <c r="K654" s="26" t="s">
        <v>29</v>
      </c>
      <c r="L654" s="26" t="s">
        <v>23</v>
      </c>
      <c r="M654" s="26" t="s">
        <v>24</v>
      </c>
      <c r="N654" s="25">
        <v>42184</v>
      </c>
      <c r="O654" s="27">
        <v>3.65</v>
      </c>
      <c r="P654" s="27">
        <v>5.98</v>
      </c>
      <c r="Q654" s="27">
        <f t="shared" si="54"/>
        <v>2.3300000000000005</v>
      </c>
      <c r="R654" s="28">
        <v>50</v>
      </c>
      <c r="S654" s="27">
        <f t="shared" si="50"/>
        <v>299</v>
      </c>
      <c r="T654" s="29">
        <v>0.02</v>
      </c>
      <c r="U654" s="30">
        <f t="shared" si="51"/>
        <v>5.98</v>
      </c>
      <c r="V654" s="30">
        <f t="shared" si="52"/>
        <v>293.02</v>
      </c>
      <c r="W654" s="27">
        <v>1.49</v>
      </c>
      <c r="X654" s="4">
        <f t="shared" si="53"/>
        <v>294.51</v>
      </c>
    </row>
    <row r="655" spans="1:24" ht="16.5" x14ac:dyDescent="0.3">
      <c r="A655" t="s">
        <v>1509</v>
      </c>
      <c r="B655">
        <v>42182</v>
      </c>
      <c r="C655" t="s">
        <v>590</v>
      </c>
      <c r="D655" t="s">
        <v>244</v>
      </c>
      <c r="E655" t="s">
        <v>16</v>
      </c>
      <c r="F655" t="s">
        <v>17</v>
      </c>
      <c r="G655" t="s">
        <v>47</v>
      </c>
      <c r="H655" t="s">
        <v>19</v>
      </c>
      <c r="I655" t="s">
        <v>41</v>
      </c>
      <c r="J655" t="s">
        <v>122</v>
      </c>
      <c r="K655" t="s">
        <v>29</v>
      </c>
      <c r="L655" t="s">
        <v>30</v>
      </c>
      <c r="M655" t="s">
        <v>24</v>
      </c>
      <c r="N655">
        <v>42182</v>
      </c>
      <c r="O655">
        <v>1.53</v>
      </c>
      <c r="P655">
        <v>2.78</v>
      </c>
      <c r="Q655">
        <f t="shared" si="54"/>
        <v>1.2499999999999998</v>
      </c>
      <c r="R655">
        <v>44</v>
      </c>
      <c r="S655">
        <f t="shared" si="50"/>
        <v>122.32</v>
      </c>
      <c r="T655">
        <v>7.0000000000000007E-2</v>
      </c>
      <c r="U655">
        <f t="shared" si="51"/>
        <v>8.5624000000000002</v>
      </c>
      <c r="V655">
        <f t="shared" si="52"/>
        <v>113.7576</v>
      </c>
      <c r="W655">
        <v>1.34</v>
      </c>
      <c r="X655" s="4">
        <f t="shared" si="53"/>
        <v>115.0976</v>
      </c>
    </row>
    <row r="656" spans="1:24" ht="16.5" x14ac:dyDescent="0.3">
      <c r="A656" s="24" t="s">
        <v>1510</v>
      </c>
      <c r="B656" s="25">
        <v>42182</v>
      </c>
      <c r="C656" s="26" t="s">
        <v>591</v>
      </c>
      <c r="D656" s="26" t="s">
        <v>102</v>
      </c>
      <c r="E656" s="26" t="s">
        <v>33</v>
      </c>
      <c r="F656" s="26" t="s">
        <v>34</v>
      </c>
      <c r="G656" s="26" t="s">
        <v>47</v>
      </c>
      <c r="H656" s="26" t="s">
        <v>53</v>
      </c>
      <c r="I656" s="26" t="s">
        <v>49</v>
      </c>
      <c r="J656" s="26" t="s">
        <v>403</v>
      </c>
      <c r="K656" s="26" t="s">
        <v>29</v>
      </c>
      <c r="L656" s="26" t="s">
        <v>23</v>
      </c>
      <c r="M656" s="26" t="s">
        <v>24</v>
      </c>
      <c r="N656" s="25">
        <v>42184</v>
      </c>
      <c r="O656" s="27">
        <v>2.1800000000000002</v>
      </c>
      <c r="P656" s="27">
        <v>3.52</v>
      </c>
      <c r="Q656" s="27">
        <f t="shared" si="54"/>
        <v>1.3399999999999999</v>
      </c>
      <c r="R656" s="28">
        <v>1</v>
      </c>
      <c r="S656" s="27">
        <f t="shared" si="50"/>
        <v>3.52</v>
      </c>
      <c r="T656" s="29">
        <v>0.04</v>
      </c>
      <c r="U656" s="30">
        <f t="shared" si="51"/>
        <v>0.14080000000000001</v>
      </c>
      <c r="V656" s="30">
        <f t="shared" si="52"/>
        <v>3.3792</v>
      </c>
      <c r="W656" s="27">
        <v>6.83</v>
      </c>
      <c r="X656" s="4">
        <f t="shared" si="53"/>
        <v>10.209199999999999</v>
      </c>
    </row>
    <row r="657" spans="1:24" ht="16.5" x14ac:dyDescent="0.3">
      <c r="A657" t="s">
        <v>1511</v>
      </c>
      <c r="B657">
        <v>42183</v>
      </c>
      <c r="C657" t="s">
        <v>586</v>
      </c>
      <c r="D657" t="s">
        <v>284</v>
      </c>
      <c r="E657" t="s">
        <v>33</v>
      </c>
      <c r="F657" t="s">
        <v>34</v>
      </c>
      <c r="G657" t="s">
        <v>39</v>
      </c>
      <c r="H657" t="s">
        <v>99</v>
      </c>
      <c r="I657" t="s">
        <v>27</v>
      </c>
      <c r="J657" t="s">
        <v>131</v>
      </c>
      <c r="K657" t="s">
        <v>29</v>
      </c>
      <c r="L657" t="s">
        <v>23</v>
      </c>
      <c r="M657" t="s">
        <v>86</v>
      </c>
      <c r="N657">
        <v>42185</v>
      </c>
      <c r="O657">
        <v>2.4500000000000002</v>
      </c>
      <c r="P657">
        <v>3.89</v>
      </c>
      <c r="Q657">
        <f t="shared" si="54"/>
        <v>1.44</v>
      </c>
      <c r="R657">
        <v>32</v>
      </c>
      <c r="S657">
        <f t="shared" si="50"/>
        <v>124.48</v>
      </c>
      <c r="T657">
        <v>0.1</v>
      </c>
      <c r="U657">
        <f t="shared" si="51"/>
        <v>12.448</v>
      </c>
      <c r="V657">
        <f t="shared" si="52"/>
        <v>112.03200000000001</v>
      </c>
      <c r="W657">
        <v>7.01</v>
      </c>
      <c r="X657" s="4">
        <f t="shared" si="53"/>
        <v>119.04200000000002</v>
      </c>
    </row>
    <row r="658" spans="1:24" ht="16.5" x14ac:dyDescent="0.3">
      <c r="A658" s="24" t="s">
        <v>1512</v>
      </c>
      <c r="B658" s="25">
        <v>42183</v>
      </c>
      <c r="C658" s="26" t="s">
        <v>587</v>
      </c>
      <c r="D658" s="26" t="s">
        <v>62</v>
      </c>
      <c r="E658" s="26" t="s">
        <v>33</v>
      </c>
      <c r="F658" s="26" t="s">
        <v>34</v>
      </c>
      <c r="G658" s="26" t="s">
        <v>47</v>
      </c>
      <c r="H658" s="26" t="s">
        <v>40</v>
      </c>
      <c r="I658" s="26" t="s">
        <v>27</v>
      </c>
      <c r="J658" s="26" t="s">
        <v>170</v>
      </c>
      <c r="K658" s="26" t="s">
        <v>29</v>
      </c>
      <c r="L658" s="26" t="s">
        <v>23</v>
      </c>
      <c r="M658" s="26" t="s">
        <v>24</v>
      </c>
      <c r="N658" s="25">
        <v>42185</v>
      </c>
      <c r="O658" s="27">
        <v>1.84</v>
      </c>
      <c r="P658" s="27">
        <v>2.88</v>
      </c>
      <c r="Q658" s="27">
        <f t="shared" si="54"/>
        <v>1.0399999999999998</v>
      </c>
      <c r="R658" s="28">
        <v>25</v>
      </c>
      <c r="S658" s="27">
        <f t="shared" si="50"/>
        <v>72</v>
      </c>
      <c r="T658" s="29">
        <v>0.04</v>
      </c>
      <c r="U658" s="30">
        <f t="shared" si="51"/>
        <v>2.88</v>
      </c>
      <c r="V658" s="30">
        <f t="shared" si="52"/>
        <v>69.12</v>
      </c>
      <c r="W658" s="27">
        <v>1.49</v>
      </c>
      <c r="X658" s="4">
        <f t="shared" si="53"/>
        <v>70.61</v>
      </c>
    </row>
    <row r="659" spans="1:24" ht="16.5" x14ac:dyDescent="0.3">
      <c r="A659" t="s">
        <v>1513</v>
      </c>
      <c r="B659">
        <v>42183</v>
      </c>
      <c r="C659" t="s">
        <v>588</v>
      </c>
      <c r="D659" t="s">
        <v>179</v>
      </c>
      <c r="E659" t="s">
        <v>33</v>
      </c>
      <c r="F659" t="s">
        <v>34</v>
      </c>
      <c r="G659" t="s">
        <v>47</v>
      </c>
      <c r="H659" t="s">
        <v>93</v>
      </c>
      <c r="I659" t="s">
        <v>49</v>
      </c>
      <c r="J659" t="s">
        <v>384</v>
      </c>
      <c r="K659" t="s">
        <v>22</v>
      </c>
      <c r="L659" t="s">
        <v>23</v>
      </c>
      <c r="M659" t="s">
        <v>24</v>
      </c>
      <c r="N659">
        <v>42184</v>
      </c>
      <c r="O659">
        <v>6.51</v>
      </c>
      <c r="P659">
        <v>30.98</v>
      </c>
      <c r="Q659">
        <f t="shared" si="54"/>
        <v>24.47</v>
      </c>
      <c r="R659">
        <v>6</v>
      </c>
      <c r="S659">
        <f t="shared" si="50"/>
        <v>185.88</v>
      </c>
      <c r="T659">
        <v>0.01</v>
      </c>
      <c r="U659">
        <f t="shared" si="51"/>
        <v>1.8588</v>
      </c>
      <c r="V659">
        <f t="shared" si="52"/>
        <v>184.02119999999999</v>
      </c>
      <c r="W659">
        <v>6.5</v>
      </c>
      <c r="X659" s="4">
        <f t="shared" si="53"/>
        <v>190.52119999999999</v>
      </c>
    </row>
    <row r="660" spans="1:24" ht="16.5" x14ac:dyDescent="0.3">
      <c r="A660" s="24" t="s">
        <v>1514</v>
      </c>
      <c r="B660" s="25">
        <v>42184</v>
      </c>
      <c r="C660" s="26" t="s">
        <v>346</v>
      </c>
      <c r="D660" s="26" t="s">
        <v>347</v>
      </c>
      <c r="E660" s="26" t="s">
        <v>33</v>
      </c>
      <c r="F660" s="26" t="s">
        <v>34</v>
      </c>
      <c r="G660" s="26" t="s">
        <v>18</v>
      </c>
      <c r="H660" s="26" t="s">
        <v>93</v>
      </c>
      <c r="I660" s="26" t="s">
        <v>20</v>
      </c>
      <c r="J660" s="26" t="s">
        <v>105</v>
      </c>
      <c r="K660" s="26" t="s">
        <v>29</v>
      </c>
      <c r="L660" s="26" t="s">
        <v>23</v>
      </c>
      <c r="M660" s="26" t="s">
        <v>24</v>
      </c>
      <c r="N660" s="25">
        <v>42188</v>
      </c>
      <c r="O660" s="27">
        <v>1.84</v>
      </c>
      <c r="P660" s="27">
        <v>2.88</v>
      </c>
      <c r="Q660" s="27">
        <f t="shared" si="54"/>
        <v>1.0399999999999998</v>
      </c>
      <c r="R660" s="28">
        <v>49</v>
      </c>
      <c r="S660" s="27">
        <f t="shared" si="50"/>
        <v>141.12</v>
      </c>
      <c r="T660" s="29">
        <v>0.01</v>
      </c>
      <c r="U660" s="30">
        <f t="shared" si="51"/>
        <v>1.4112</v>
      </c>
      <c r="V660" s="30">
        <f t="shared" si="52"/>
        <v>139.7088</v>
      </c>
      <c r="W660" s="27">
        <v>0.99</v>
      </c>
      <c r="X660" s="4">
        <f t="shared" si="53"/>
        <v>140.69880000000001</v>
      </c>
    </row>
    <row r="661" spans="1:24" ht="16.5" x14ac:dyDescent="0.3">
      <c r="A661" t="s">
        <v>1515</v>
      </c>
      <c r="B661">
        <v>42187</v>
      </c>
      <c r="C661" t="s">
        <v>584</v>
      </c>
      <c r="D661" t="s">
        <v>38</v>
      </c>
      <c r="E661" t="s">
        <v>33</v>
      </c>
      <c r="F661" t="s">
        <v>34</v>
      </c>
      <c r="G661" t="s">
        <v>18</v>
      </c>
      <c r="H661" t="s">
        <v>40</v>
      </c>
      <c r="I661" t="s">
        <v>20</v>
      </c>
      <c r="J661" t="s">
        <v>146</v>
      </c>
      <c r="K661" t="s">
        <v>147</v>
      </c>
      <c r="L661" t="s">
        <v>55</v>
      </c>
      <c r="M661" t="s">
        <v>24</v>
      </c>
      <c r="N661">
        <v>42194</v>
      </c>
      <c r="O661">
        <v>5.5</v>
      </c>
      <c r="P661">
        <v>12.22</v>
      </c>
      <c r="Q661">
        <f t="shared" si="54"/>
        <v>6.7200000000000006</v>
      </c>
      <c r="R661">
        <v>46</v>
      </c>
      <c r="S661">
        <f t="shared" si="50"/>
        <v>562.12</v>
      </c>
      <c r="T661">
        <v>0.03</v>
      </c>
      <c r="U661">
        <f t="shared" si="51"/>
        <v>16.863599999999998</v>
      </c>
      <c r="V661">
        <f t="shared" si="52"/>
        <v>545.25639999999999</v>
      </c>
      <c r="W661">
        <v>2.85</v>
      </c>
      <c r="X661" s="4">
        <f t="shared" si="53"/>
        <v>548.10640000000001</v>
      </c>
    </row>
    <row r="662" spans="1:24" ht="16.5" x14ac:dyDescent="0.3">
      <c r="A662" s="24" t="s">
        <v>1516</v>
      </c>
      <c r="B662" s="25">
        <v>42187</v>
      </c>
      <c r="C662" s="26" t="s">
        <v>585</v>
      </c>
      <c r="D662" s="26" t="s">
        <v>284</v>
      </c>
      <c r="E662" s="26" t="s">
        <v>33</v>
      </c>
      <c r="F662" s="26" t="s">
        <v>34</v>
      </c>
      <c r="G662" s="26" t="s">
        <v>18</v>
      </c>
      <c r="H662" s="26" t="s">
        <v>99</v>
      </c>
      <c r="I662" s="26" t="s">
        <v>63</v>
      </c>
      <c r="J662" s="26" t="s">
        <v>321</v>
      </c>
      <c r="K662" s="26" t="s">
        <v>29</v>
      </c>
      <c r="L662" s="26" t="s">
        <v>30</v>
      </c>
      <c r="M662" s="26" t="s">
        <v>24</v>
      </c>
      <c r="N662" s="25">
        <v>42189</v>
      </c>
      <c r="O662" s="27">
        <v>11.11</v>
      </c>
      <c r="P662" s="27">
        <v>19.84</v>
      </c>
      <c r="Q662" s="27">
        <f t="shared" si="54"/>
        <v>8.73</v>
      </c>
      <c r="R662" s="28">
        <v>1</v>
      </c>
      <c r="S662" s="27">
        <f t="shared" si="50"/>
        <v>19.84</v>
      </c>
      <c r="T662" s="29">
        <v>0.05</v>
      </c>
      <c r="U662" s="30">
        <f t="shared" si="51"/>
        <v>0.99199999999999999</v>
      </c>
      <c r="V662" s="30">
        <f t="shared" si="52"/>
        <v>18.847999999999999</v>
      </c>
      <c r="W662" s="27">
        <v>4.0999999999999996</v>
      </c>
      <c r="X662" s="4">
        <f t="shared" si="53"/>
        <v>22.948</v>
      </c>
    </row>
    <row r="663" spans="1:24" ht="16.5" x14ac:dyDescent="0.3">
      <c r="A663" t="s">
        <v>1517</v>
      </c>
      <c r="B663">
        <v>42189</v>
      </c>
      <c r="C663" t="s">
        <v>580</v>
      </c>
      <c r="D663" t="s">
        <v>483</v>
      </c>
      <c r="E663" t="s">
        <v>33</v>
      </c>
      <c r="F663" t="s">
        <v>34</v>
      </c>
      <c r="G663" t="s">
        <v>47</v>
      </c>
      <c r="H663" t="s">
        <v>48</v>
      </c>
      <c r="I663" t="s">
        <v>49</v>
      </c>
      <c r="J663" t="s">
        <v>581</v>
      </c>
      <c r="K663" t="s">
        <v>147</v>
      </c>
      <c r="L663" t="s">
        <v>55</v>
      </c>
      <c r="M663" t="s">
        <v>24</v>
      </c>
      <c r="N663">
        <v>42189</v>
      </c>
      <c r="O663">
        <v>11.38</v>
      </c>
      <c r="P663">
        <v>18.649999999999999</v>
      </c>
      <c r="Q663">
        <f t="shared" si="54"/>
        <v>7.2699999999999978</v>
      </c>
      <c r="R663">
        <v>44</v>
      </c>
      <c r="S663">
        <f t="shared" si="50"/>
        <v>820.59999999999991</v>
      </c>
      <c r="T663">
        <v>0.03</v>
      </c>
      <c r="U663">
        <f t="shared" si="51"/>
        <v>24.617999999999995</v>
      </c>
      <c r="V663">
        <f t="shared" si="52"/>
        <v>795.98199999999997</v>
      </c>
      <c r="W663">
        <v>3.77</v>
      </c>
      <c r="X663" s="4">
        <f t="shared" si="53"/>
        <v>799.75199999999995</v>
      </c>
    </row>
    <row r="664" spans="1:24" ht="16.5" x14ac:dyDescent="0.3">
      <c r="A664" s="24" t="s">
        <v>1518</v>
      </c>
      <c r="B664" s="25">
        <v>42189</v>
      </c>
      <c r="C664" s="26" t="s">
        <v>582</v>
      </c>
      <c r="D664" s="26" t="s">
        <v>130</v>
      </c>
      <c r="E664" s="26" t="s">
        <v>16</v>
      </c>
      <c r="F664" s="26" t="s">
        <v>17</v>
      </c>
      <c r="G664" s="26" t="s">
        <v>47</v>
      </c>
      <c r="H664" s="26" t="s">
        <v>89</v>
      </c>
      <c r="I664" s="26" t="s">
        <v>41</v>
      </c>
      <c r="J664" s="26" t="s">
        <v>583</v>
      </c>
      <c r="K664" s="26" t="s">
        <v>29</v>
      </c>
      <c r="L664" s="26" t="s">
        <v>23</v>
      </c>
      <c r="M664" s="26" t="s">
        <v>24</v>
      </c>
      <c r="N664" s="25">
        <v>42190</v>
      </c>
      <c r="O664" s="27">
        <v>2.74</v>
      </c>
      <c r="P664" s="27">
        <v>4.49</v>
      </c>
      <c r="Q664" s="27">
        <f t="shared" si="54"/>
        <v>1.75</v>
      </c>
      <c r="R664" s="28">
        <v>15</v>
      </c>
      <c r="S664" s="27">
        <f t="shared" si="50"/>
        <v>67.350000000000009</v>
      </c>
      <c r="T664" s="29">
        <v>0.05</v>
      </c>
      <c r="U664" s="30">
        <f t="shared" si="51"/>
        <v>3.3675000000000006</v>
      </c>
      <c r="V664" s="30">
        <f t="shared" si="52"/>
        <v>63.982500000000009</v>
      </c>
      <c r="W664" s="27">
        <v>1.49</v>
      </c>
      <c r="X664" s="4">
        <f t="shared" si="53"/>
        <v>65.472500000000011</v>
      </c>
    </row>
    <row r="665" spans="1:24" ht="16.5" x14ac:dyDescent="0.3">
      <c r="A665" t="s">
        <v>1519</v>
      </c>
      <c r="B665">
        <v>42190</v>
      </c>
      <c r="C665" t="s">
        <v>579</v>
      </c>
      <c r="D665" t="s">
        <v>371</v>
      </c>
      <c r="E665" t="s">
        <v>33</v>
      </c>
      <c r="F665" t="s">
        <v>34</v>
      </c>
      <c r="G665" t="s">
        <v>18</v>
      </c>
      <c r="H665" t="s">
        <v>48</v>
      </c>
      <c r="I665" t="s">
        <v>63</v>
      </c>
      <c r="J665" t="s">
        <v>81</v>
      </c>
      <c r="K665" t="s">
        <v>22</v>
      </c>
      <c r="L665" t="s">
        <v>82</v>
      </c>
      <c r="M665" t="s">
        <v>24</v>
      </c>
      <c r="N665">
        <v>42192</v>
      </c>
      <c r="O665">
        <v>8.82</v>
      </c>
      <c r="P665">
        <v>20.99</v>
      </c>
      <c r="Q665">
        <f t="shared" si="54"/>
        <v>12.169999999999998</v>
      </c>
      <c r="R665">
        <v>49</v>
      </c>
      <c r="S665">
        <f t="shared" si="50"/>
        <v>1028.51</v>
      </c>
      <c r="T665">
        <v>0.06</v>
      </c>
      <c r="U665">
        <f t="shared" si="51"/>
        <v>61.710599999999999</v>
      </c>
      <c r="V665">
        <f t="shared" si="52"/>
        <v>966.79939999999999</v>
      </c>
      <c r="W665">
        <v>4.8099999999999996</v>
      </c>
      <c r="X665" s="4">
        <f t="shared" si="53"/>
        <v>971.60939999999994</v>
      </c>
    </row>
    <row r="666" spans="1:24" ht="16.5" x14ac:dyDescent="0.3">
      <c r="A666" s="24" t="s">
        <v>1520</v>
      </c>
      <c r="B666" s="25">
        <v>42194</v>
      </c>
      <c r="C666" s="26" t="s">
        <v>577</v>
      </c>
      <c r="D666" s="26" t="s">
        <v>578</v>
      </c>
      <c r="E666" s="26" t="s">
        <v>33</v>
      </c>
      <c r="F666" s="26" t="s">
        <v>34</v>
      </c>
      <c r="G666" s="26" t="s">
        <v>18</v>
      </c>
      <c r="H666" s="26" t="s">
        <v>40</v>
      </c>
      <c r="I666" s="26" t="s">
        <v>49</v>
      </c>
      <c r="J666" s="26" t="s">
        <v>258</v>
      </c>
      <c r="K666" s="26" t="s">
        <v>147</v>
      </c>
      <c r="L666" s="26" t="s">
        <v>259</v>
      </c>
      <c r="M666" s="26" t="s">
        <v>24</v>
      </c>
      <c r="N666" s="25">
        <v>42195</v>
      </c>
      <c r="O666" s="27">
        <v>56.16</v>
      </c>
      <c r="P666" s="27">
        <v>136.97999999999999</v>
      </c>
      <c r="Q666" s="27">
        <f t="shared" si="54"/>
        <v>80.819999999999993</v>
      </c>
      <c r="R666" s="28">
        <v>7</v>
      </c>
      <c r="S666" s="27">
        <f t="shared" si="50"/>
        <v>958.8599999999999</v>
      </c>
      <c r="T666" s="29">
        <v>0.02</v>
      </c>
      <c r="U666" s="30">
        <f t="shared" si="51"/>
        <v>19.177199999999999</v>
      </c>
      <c r="V666" s="30">
        <f t="shared" si="52"/>
        <v>939.68279999999993</v>
      </c>
      <c r="W666" s="27">
        <v>24.49</v>
      </c>
      <c r="X666" s="4">
        <f t="shared" si="53"/>
        <v>964.17279999999994</v>
      </c>
    </row>
    <row r="667" spans="1:24" ht="16.5" x14ac:dyDescent="0.3">
      <c r="A667" t="s">
        <v>1521</v>
      </c>
      <c r="B667">
        <v>42196</v>
      </c>
      <c r="C667" t="s">
        <v>175</v>
      </c>
      <c r="D667" t="s">
        <v>176</v>
      </c>
      <c r="E667" t="s">
        <v>33</v>
      </c>
      <c r="F667" t="s">
        <v>34</v>
      </c>
      <c r="G667" t="s">
        <v>39</v>
      </c>
      <c r="H667" t="s">
        <v>80</v>
      </c>
      <c r="I667" t="s">
        <v>27</v>
      </c>
      <c r="J667" t="s">
        <v>450</v>
      </c>
      <c r="K667" t="s">
        <v>29</v>
      </c>
      <c r="L667" t="s">
        <v>30</v>
      </c>
      <c r="M667" t="s">
        <v>24</v>
      </c>
      <c r="N667">
        <v>42198</v>
      </c>
      <c r="O667">
        <v>0.94</v>
      </c>
      <c r="P667">
        <v>1.88</v>
      </c>
      <c r="Q667">
        <f t="shared" si="54"/>
        <v>0.94</v>
      </c>
      <c r="R667">
        <v>22</v>
      </c>
      <c r="S667">
        <f t="shared" si="50"/>
        <v>41.36</v>
      </c>
      <c r="T667">
        <v>7.0000000000000007E-2</v>
      </c>
      <c r="U667">
        <f t="shared" si="51"/>
        <v>2.8952000000000004</v>
      </c>
      <c r="V667">
        <f t="shared" si="52"/>
        <v>38.464799999999997</v>
      </c>
      <c r="W667">
        <v>0.79</v>
      </c>
      <c r="X667" s="4">
        <f t="shared" si="53"/>
        <v>39.254799999999996</v>
      </c>
    </row>
    <row r="668" spans="1:24" ht="16.5" x14ac:dyDescent="0.3">
      <c r="A668" s="24" t="s">
        <v>1522</v>
      </c>
      <c r="B668" s="25">
        <v>42197</v>
      </c>
      <c r="C668" s="26" t="s">
        <v>474</v>
      </c>
      <c r="D668" s="26" t="s">
        <v>475</v>
      </c>
      <c r="E668" s="26" t="s">
        <v>33</v>
      </c>
      <c r="F668" s="26" t="s">
        <v>34</v>
      </c>
      <c r="G668" s="26" t="s">
        <v>18</v>
      </c>
      <c r="H668" s="26" t="s">
        <v>80</v>
      </c>
      <c r="I668" s="26" t="s">
        <v>20</v>
      </c>
      <c r="J668" s="26" t="s">
        <v>202</v>
      </c>
      <c r="K668" s="26" t="s">
        <v>29</v>
      </c>
      <c r="L668" s="26" t="s">
        <v>23</v>
      </c>
      <c r="M668" s="26" t="s">
        <v>24</v>
      </c>
      <c r="N668" s="25">
        <v>42199</v>
      </c>
      <c r="O668" s="27">
        <v>11.04</v>
      </c>
      <c r="P668" s="27">
        <v>16.98</v>
      </c>
      <c r="Q668" s="27">
        <f t="shared" si="54"/>
        <v>5.9400000000000013</v>
      </c>
      <c r="R668" s="28">
        <v>1</v>
      </c>
      <c r="S668" s="27">
        <f t="shared" si="50"/>
        <v>16.98</v>
      </c>
      <c r="T668" s="29">
        <v>0.03</v>
      </c>
      <c r="U668" s="30">
        <f t="shared" si="51"/>
        <v>0.50939999999999996</v>
      </c>
      <c r="V668" s="30">
        <f t="shared" si="52"/>
        <v>16.470600000000001</v>
      </c>
      <c r="W668" s="27">
        <v>12.39</v>
      </c>
      <c r="X668" s="4">
        <f t="shared" si="53"/>
        <v>28.860600000000002</v>
      </c>
    </row>
    <row r="669" spans="1:24" ht="16.5" x14ac:dyDescent="0.3">
      <c r="A669" t="s">
        <v>1523</v>
      </c>
      <c r="B669">
        <v>42199</v>
      </c>
      <c r="C669" t="s">
        <v>308</v>
      </c>
      <c r="D669" t="s">
        <v>135</v>
      </c>
      <c r="E669" t="s">
        <v>33</v>
      </c>
      <c r="F669" t="s">
        <v>34</v>
      </c>
      <c r="G669" t="s">
        <v>39</v>
      </c>
      <c r="H669" t="s">
        <v>48</v>
      </c>
      <c r="I669" t="s">
        <v>20</v>
      </c>
      <c r="J669" t="s">
        <v>295</v>
      </c>
      <c r="K669" t="s">
        <v>29</v>
      </c>
      <c r="L669" t="s">
        <v>30</v>
      </c>
      <c r="M669" t="s">
        <v>86</v>
      </c>
      <c r="N669">
        <v>42204</v>
      </c>
      <c r="O669">
        <v>3.48</v>
      </c>
      <c r="P669">
        <v>5.43</v>
      </c>
      <c r="Q669">
        <f t="shared" si="54"/>
        <v>1.9499999999999997</v>
      </c>
      <c r="R669">
        <v>48</v>
      </c>
      <c r="S669">
        <f t="shared" si="50"/>
        <v>260.64</v>
      </c>
      <c r="T669">
        <v>0.05</v>
      </c>
      <c r="U669">
        <f t="shared" si="51"/>
        <v>13.032</v>
      </c>
      <c r="V669">
        <f t="shared" si="52"/>
        <v>247.60799999999998</v>
      </c>
      <c r="W669">
        <v>0.95</v>
      </c>
      <c r="X669" s="4">
        <f t="shared" si="53"/>
        <v>248.55799999999996</v>
      </c>
    </row>
    <row r="670" spans="1:24" ht="16.5" x14ac:dyDescent="0.3">
      <c r="A670" s="24" t="s">
        <v>1524</v>
      </c>
      <c r="B670" s="25">
        <v>42200</v>
      </c>
      <c r="C670" s="26" t="s">
        <v>576</v>
      </c>
      <c r="D670" s="26" t="s">
        <v>227</v>
      </c>
      <c r="E670" s="26" t="s">
        <v>33</v>
      </c>
      <c r="F670" s="26" t="s">
        <v>34</v>
      </c>
      <c r="G670" s="26" t="s">
        <v>26</v>
      </c>
      <c r="H670" s="26" t="s">
        <v>150</v>
      </c>
      <c r="I670" s="26" t="s">
        <v>20</v>
      </c>
      <c r="J670" s="26" t="s">
        <v>466</v>
      </c>
      <c r="K670" s="26" t="s">
        <v>29</v>
      </c>
      <c r="L670" s="26" t="s">
        <v>30</v>
      </c>
      <c r="M670" s="26" t="s">
        <v>24</v>
      </c>
      <c r="N670" s="25">
        <v>42204</v>
      </c>
      <c r="O670" s="27">
        <v>5.22</v>
      </c>
      <c r="P670" s="27">
        <v>9.85</v>
      </c>
      <c r="Q670" s="27">
        <f t="shared" si="54"/>
        <v>4.63</v>
      </c>
      <c r="R670" s="28">
        <v>21</v>
      </c>
      <c r="S670" s="27">
        <f t="shared" si="50"/>
        <v>206.85</v>
      </c>
      <c r="T670" s="29">
        <v>0.1</v>
      </c>
      <c r="U670" s="30">
        <f t="shared" si="51"/>
        <v>20.685000000000002</v>
      </c>
      <c r="V670" s="30">
        <f t="shared" si="52"/>
        <v>186.16499999999999</v>
      </c>
      <c r="W670" s="27">
        <v>4.82</v>
      </c>
      <c r="X670" s="4">
        <f t="shared" si="53"/>
        <v>190.98499999999999</v>
      </c>
    </row>
    <row r="671" spans="1:24" ht="16.5" x14ac:dyDescent="0.3">
      <c r="A671" t="s">
        <v>1525</v>
      </c>
      <c r="B671">
        <v>42201</v>
      </c>
      <c r="C671" t="s">
        <v>286</v>
      </c>
      <c r="D671" t="s">
        <v>43</v>
      </c>
      <c r="E671" t="s">
        <v>16</v>
      </c>
      <c r="F671" t="s">
        <v>17</v>
      </c>
      <c r="G671" t="s">
        <v>47</v>
      </c>
      <c r="H671" t="s">
        <v>19</v>
      </c>
      <c r="I671" t="s">
        <v>20</v>
      </c>
      <c r="J671" t="s">
        <v>424</v>
      </c>
      <c r="K671" t="s">
        <v>29</v>
      </c>
      <c r="L671" t="s">
        <v>30</v>
      </c>
      <c r="M671" t="s">
        <v>24</v>
      </c>
      <c r="N671">
        <v>42205</v>
      </c>
      <c r="O671">
        <v>0.92</v>
      </c>
      <c r="P671">
        <v>1.81</v>
      </c>
      <c r="Q671">
        <f t="shared" si="54"/>
        <v>0.89</v>
      </c>
      <c r="R671">
        <v>48</v>
      </c>
      <c r="S671">
        <f t="shared" si="50"/>
        <v>86.88</v>
      </c>
      <c r="T671">
        <v>0.02</v>
      </c>
      <c r="U671">
        <f t="shared" si="51"/>
        <v>1.7376</v>
      </c>
      <c r="V671">
        <f t="shared" si="52"/>
        <v>85.142399999999995</v>
      </c>
      <c r="W671">
        <v>1.56</v>
      </c>
      <c r="X671" s="4">
        <f t="shared" si="53"/>
        <v>86.702399999999997</v>
      </c>
    </row>
    <row r="672" spans="1:24" ht="16.5" x14ac:dyDescent="0.3">
      <c r="A672" s="24" t="s">
        <v>1526</v>
      </c>
      <c r="B672" s="25">
        <v>42202</v>
      </c>
      <c r="C672" s="26" t="s">
        <v>575</v>
      </c>
      <c r="D672" s="26" t="s">
        <v>124</v>
      </c>
      <c r="E672" s="26" t="s">
        <v>33</v>
      </c>
      <c r="F672" s="26" t="s">
        <v>34</v>
      </c>
      <c r="G672" s="26" t="s">
        <v>39</v>
      </c>
      <c r="H672" s="26" t="s">
        <v>93</v>
      </c>
      <c r="I672" s="26" t="s">
        <v>41</v>
      </c>
      <c r="J672" s="26" t="s">
        <v>478</v>
      </c>
      <c r="K672" s="26" t="s">
        <v>29</v>
      </c>
      <c r="L672" s="26" t="s">
        <v>30</v>
      </c>
      <c r="M672" s="26" t="s">
        <v>24</v>
      </c>
      <c r="N672" s="25">
        <v>42202</v>
      </c>
      <c r="O672" s="27">
        <v>2.41</v>
      </c>
      <c r="P672" s="27">
        <v>3.71</v>
      </c>
      <c r="Q672" s="27">
        <f t="shared" si="54"/>
        <v>1.2999999999999998</v>
      </c>
      <c r="R672" s="28">
        <v>13</v>
      </c>
      <c r="S672" s="27">
        <f t="shared" si="50"/>
        <v>48.23</v>
      </c>
      <c r="T672" s="29">
        <v>0.06</v>
      </c>
      <c r="U672" s="30">
        <f t="shared" si="51"/>
        <v>2.8937999999999997</v>
      </c>
      <c r="V672" s="30">
        <f t="shared" si="52"/>
        <v>45.336199999999998</v>
      </c>
      <c r="W672" s="27">
        <v>1.93</v>
      </c>
      <c r="X672" s="4">
        <f t="shared" si="53"/>
        <v>47.266199999999998</v>
      </c>
    </row>
    <row r="673" spans="1:24" ht="16.5" x14ac:dyDescent="0.3">
      <c r="A673" t="s">
        <v>1527</v>
      </c>
      <c r="B673">
        <v>42203</v>
      </c>
      <c r="C673" t="s">
        <v>573</v>
      </c>
      <c r="D673" t="s">
        <v>267</v>
      </c>
      <c r="E673" t="s">
        <v>33</v>
      </c>
      <c r="F673" t="s">
        <v>34</v>
      </c>
      <c r="G673" t="s">
        <v>47</v>
      </c>
      <c r="H673" t="s">
        <v>40</v>
      </c>
      <c r="I673" t="s">
        <v>41</v>
      </c>
      <c r="J673" t="s">
        <v>230</v>
      </c>
      <c r="K673" t="s">
        <v>29</v>
      </c>
      <c r="L673" t="s">
        <v>55</v>
      </c>
      <c r="M673" t="s">
        <v>24</v>
      </c>
      <c r="N673">
        <v>42205</v>
      </c>
      <c r="O673">
        <v>2.5</v>
      </c>
      <c r="P673">
        <v>5.68</v>
      </c>
      <c r="Q673">
        <f t="shared" si="54"/>
        <v>3.1799999999999997</v>
      </c>
      <c r="R673">
        <v>21</v>
      </c>
      <c r="S673">
        <f t="shared" si="50"/>
        <v>119.28</v>
      </c>
      <c r="T673">
        <v>7.0000000000000007E-2</v>
      </c>
      <c r="U673">
        <f t="shared" si="51"/>
        <v>8.3496000000000006</v>
      </c>
      <c r="V673">
        <f t="shared" si="52"/>
        <v>110.93040000000001</v>
      </c>
      <c r="W673">
        <v>3.6</v>
      </c>
      <c r="X673" s="4">
        <f t="shared" si="53"/>
        <v>114.5304</v>
      </c>
    </row>
    <row r="674" spans="1:24" ht="16.5" x14ac:dyDescent="0.3">
      <c r="A674" s="24" t="s">
        <v>1528</v>
      </c>
      <c r="B674" s="25">
        <v>42203</v>
      </c>
      <c r="C674" s="26" t="s">
        <v>574</v>
      </c>
      <c r="D674" s="26" t="s">
        <v>496</v>
      </c>
      <c r="E674" s="26" t="s">
        <v>16</v>
      </c>
      <c r="F674" s="26" t="s">
        <v>17</v>
      </c>
      <c r="G674" s="26" t="s">
        <v>47</v>
      </c>
      <c r="H674" s="26" t="s">
        <v>89</v>
      </c>
      <c r="I674" s="26" t="s">
        <v>41</v>
      </c>
      <c r="J674" s="26" t="s">
        <v>100</v>
      </c>
      <c r="K674" s="26" t="s">
        <v>29</v>
      </c>
      <c r="L674" s="26" t="s">
        <v>23</v>
      </c>
      <c r="M674" s="26" t="s">
        <v>24</v>
      </c>
      <c r="N674" s="25">
        <v>42205</v>
      </c>
      <c r="O674" s="27">
        <v>2.2599999999999998</v>
      </c>
      <c r="P674" s="27">
        <v>3.58</v>
      </c>
      <c r="Q674" s="27">
        <f t="shared" si="54"/>
        <v>1.3200000000000003</v>
      </c>
      <c r="R674" s="28">
        <v>43</v>
      </c>
      <c r="S674" s="27">
        <f t="shared" si="50"/>
        <v>153.94</v>
      </c>
      <c r="T674" s="29">
        <v>0.08</v>
      </c>
      <c r="U674" s="30">
        <f t="shared" si="51"/>
        <v>12.315200000000001</v>
      </c>
      <c r="V674" s="30">
        <f t="shared" si="52"/>
        <v>141.62479999999999</v>
      </c>
      <c r="W674" s="27">
        <v>5.47</v>
      </c>
      <c r="X674" s="4">
        <f t="shared" si="53"/>
        <v>147.09479999999999</v>
      </c>
    </row>
    <row r="675" spans="1:24" ht="16.5" x14ac:dyDescent="0.3">
      <c r="A675" t="s">
        <v>1529</v>
      </c>
      <c r="B675">
        <v>42204</v>
      </c>
      <c r="C675" t="s">
        <v>282</v>
      </c>
      <c r="D675" t="s">
        <v>15</v>
      </c>
      <c r="E675" t="s">
        <v>16</v>
      </c>
      <c r="F675" t="s">
        <v>17</v>
      </c>
      <c r="G675" t="s">
        <v>39</v>
      </c>
      <c r="H675" t="s">
        <v>19</v>
      </c>
      <c r="I675" t="s">
        <v>27</v>
      </c>
      <c r="J675" t="s">
        <v>69</v>
      </c>
      <c r="K675" t="s">
        <v>29</v>
      </c>
      <c r="L675" t="s">
        <v>23</v>
      </c>
      <c r="M675" t="s">
        <v>24</v>
      </c>
      <c r="N675">
        <v>42205</v>
      </c>
      <c r="O675">
        <v>3.5</v>
      </c>
      <c r="P675">
        <v>5.74</v>
      </c>
      <c r="Q675">
        <f t="shared" si="54"/>
        <v>2.2400000000000002</v>
      </c>
      <c r="R675">
        <v>41</v>
      </c>
      <c r="S675">
        <f t="shared" si="50"/>
        <v>235.34</v>
      </c>
      <c r="T675">
        <v>0.08</v>
      </c>
      <c r="U675">
        <f t="shared" si="51"/>
        <v>18.827200000000001</v>
      </c>
      <c r="V675">
        <f t="shared" si="52"/>
        <v>216.5128</v>
      </c>
      <c r="W675">
        <v>5.01</v>
      </c>
      <c r="X675" s="4">
        <f t="shared" si="53"/>
        <v>221.52279999999999</v>
      </c>
    </row>
    <row r="676" spans="1:24" ht="16.5" x14ac:dyDescent="0.3">
      <c r="A676" s="24" t="s">
        <v>1530</v>
      </c>
      <c r="B676" s="25">
        <v>42205</v>
      </c>
      <c r="C676" s="26" t="s">
        <v>572</v>
      </c>
      <c r="D676" s="26" t="s">
        <v>269</v>
      </c>
      <c r="E676" s="26" t="s">
        <v>33</v>
      </c>
      <c r="F676" s="26" t="s">
        <v>34</v>
      </c>
      <c r="G676" s="26" t="s">
        <v>26</v>
      </c>
      <c r="H676" s="26" t="s">
        <v>99</v>
      </c>
      <c r="I676" s="26" t="s">
        <v>63</v>
      </c>
      <c r="J676" s="26" t="s">
        <v>427</v>
      </c>
      <c r="K676" s="26" t="s">
        <v>29</v>
      </c>
      <c r="L676" s="26" t="s">
        <v>55</v>
      </c>
      <c r="M676" s="26" t="s">
        <v>24</v>
      </c>
      <c r="N676" s="25">
        <v>42208</v>
      </c>
      <c r="O676" s="27">
        <v>4.0999999999999996</v>
      </c>
      <c r="P676" s="27">
        <v>9.31</v>
      </c>
      <c r="Q676" s="27">
        <f t="shared" si="54"/>
        <v>5.2100000000000009</v>
      </c>
      <c r="R676" s="28">
        <v>26</v>
      </c>
      <c r="S676" s="27">
        <f t="shared" si="50"/>
        <v>242.06</v>
      </c>
      <c r="T676" s="29">
        <v>0.06</v>
      </c>
      <c r="U676" s="30">
        <f t="shared" si="51"/>
        <v>14.5236</v>
      </c>
      <c r="V676" s="30">
        <f t="shared" si="52"/>
        <v>227.53640000000001</v>
      </c>
      <c r="W676" s="27">
        <v>3.98</v>
      </c>
      <c r="X676" s="4">
        <f t="shared" si="53"/>
        <v>231.5164</v>
      </c>
    </row>
    <row r="677" spans="1:24" ht="16.5" x14ac:dyDescent="0.3">
      <c r="A677" t="s">
        <v>1531</v>
      </c>
      <c r="B677">
        <v>42208</v>
      </c>
      <c r="C677" t="s">
        <v>448</v>
      </c>
      <c r="D677" t="s">
        <v>449</v>
      </c>
      <c r="E677" t="s">
        <v>33</v>
      </c>
      <c r="F677" t="s">
        <v>34</v>
      </c>
      <c r="G677" t="s">
        <v>18</v>
      </c>
      <c r="H677" t="s">
        <v>48</v>
      </c>
      <c r="I677" t="s">
        <v>20</v>
      </c>
      <c r="J677" t="s">
        <v>114</v>
      </c>
      <c r="K677" t="s">
        <v>22</v>
      </c>
      <c r="L677" t="s">
        <v>23</v>
      </c>
      <c r="M677" t="s">
        <v>24</v>
      </c>
      <c r="N677">
        <v>42215</v>
      </c>
      <c r="O677">
        <v>32.020000000000003</v>
      </c>
      <c r="P677">
        <v>152.47999999999999</v>
      </c>
      <c r="Q677">
        <f t="shared" si="54"/>
        <v>120.45999999999998</v>
      </c>
      <c r="R677">
        <v>14</v>
      </c>
      <c r="S677">
        <f t="shared" si="50"/>
        <v>2134.7199999999998</v>
      </c>
      <c r="T677">
        <v>0.03</v>
      </c>
      <c r="U677">
        <f t="shared" si="51"/>
        <v>64.041599999999988</v>
      </c>
      <c r="V677">
        <f t="shared" si="52"/>
        <v>2070.6783999999998</v>
      </c>
      <c r="W677">
        <v>4</v>
      </c>
      <c r="X677" s="4">
        <f t="shared" si="53"/>
        <v>2074.6783999999998</v>
      </c>
    </row>
    <row r="678" spans="1:24" ht="16.5" x14ac:dyDescent="0.3">
      <c r="A678" s="24" t="s">
        <v>1532</v>
      </c>
      <c r="B678" s="25">
        <v>42208</v>
      </c>
      <c r="C678" s="26" t="s">
        <v>166</v>
      </c>
      <c r="D678" s="26" t="s">
        <v>135</v>
      </c>
      <c r="E678" s="26" t="s">
        <v>33</v>
      </c>
      <c r="F678" s="26" t="s">
        <v>34</v>
      </c>
      <c r="G678" s="26" t="s">
        <v>47</v>
      </c>
      <c r="H678" s="26" t="s">
        <v>48</v>
      </c>
      <c r="I678" s="26" t="s">
        <v>49</v>
      </c>
      <c r="J678" s="26" t="s">
        <v>314</v>
      </c>
      <c r="K678" s="26" t="s">
        <v>29</v>
      </c>
      <c r="L678" s="26" t="s">
        <v>30</v>
      </c>
      <c r="M678" s="26" t="s">
        <v>86</v>
      </c>
      <c r="N678" s="25">
        <v>42209</v>
      </c>
      <c r="O678" s="27">
        <v>3.32</v>
      </c>
      <c r="P678" s="27">
        <v>5.18</v>
      </c>
      <c r="Q678" s="27">
        <f t="shared" si="54"/>
        <v>1.8599999999999999</v>
      </c>
      <c r="R678" s="28">
        <v>1</v>
      </c>
      <c r="S678" s="27">
        <f t="shared" si="50"/>
        <v>5.18</v>
      </c>
      <c r="T678" s="29">
        <v>0</v>
      </c>
      <c r="U678" s="30">
        <f t="shared" si="51"/>
        <v>0</v>
      </c>
      <c r="V678" s="30">
        <f t="shared" si="52"/>
        <v>5.18</v>
      </c>
      <c r="W678" s="27">
        <v>2.04</v>
      </c>
      <c r="X678" s="4">
        <f t="shared" si="53"/>
        <v>7.22</v>
      </c>
    </row>
    <row r="679" spans="1:24" ht="16.5" x14ac:dyDescent="0.3">
      <c r="A679" t="s">
        <v>1533</v>
      </c>
      <c r="B679">
        <v>42208</v>
      </c>
      <c r="C679" t="s">
        <v>411</v>
      </c>
      <c r="D679" t="s">
        <v>15</v>
      </c>
      <c r="E679" t="s">
        <v>16</v>
      </c>
      <c r="F679" t="s">
        <v>17</v>
      </c>
      <c r="G679" t="s">
        <v>26</v>
      </c>
      <c r="H679" t="s">
        <v>19</v>
      </c>
      <c r="I679" t="s">
        <v>63</v>
      </c>
      <c r="J679" t="s">
        <v>117</v>
      </c>
      <c r="K679" t="s">
        <v>29</v>
      </c>
      <c r="L679" t="s">
        <v>23</v>
      </c>
      <c r="M679" t="s">
        <v>24</v>
      </c>
      <c r="N679">
        <v>42209</v>
      </c>
      <c r="O679">
        <v>1.18</v>
      </c>
      <c r="P679">
        <v>1.88</v>
      </c>
      <c r="Q679">
        <f t="shared" si="54"/>
        <v>0.7</v>
      </c>
      <c r="R679">
        <v>8</v>
      </c>
      <c r="S679">
        <f t="shared" si="50"/>
        <v>15.04</v>
      </c>
      <c r="T679">
        <v>0.05</v>
      </c>
      <c r="U679">
        <f t="shared" si="51"/>
        <v>0.752</v>
      </c>
      <c r="V679">
        <f t="shared" si="52"/>
        <v>14.287999999999998</v>
      </c>
      <c r="W679">
        <v>1.49</v>
      </c>
      <c r="X679" s="4">
        <f t="shared" si="53"/>
        <v>15.777999999999999</v>
      </c>
    </row>
    <row r="680" spans="1:24" ht="16.5" x14ac:dyDescent="0.3">
      <c r="A680" s="24" t="s">
        <v>1534</v>
      </c>
      <c r="B680" s="25">
        <v>42209</v>
      </c>
      <c r="C680" s="26" t="s">
        <v>570</v>
      </c>
      <c r="D680" s="26" t="s">
        <v>538</v>
      </c>
      <c r="E680" s="26" t="s">
        <v>16</v>
      </c>
      <c r="F680" s="26" t="s">
        <v>17</v>
      </c>
      <c r="G680" s="26" t="s">
        <v>18</v>
      </c>
      <c r="H680" s="26" t="s">
        <v>19</v>
      </c>
      <c r="I680" s="26" t="s">
        <v>41</v>
      </c>
      <c r="J680" s="26" t="s">
        <v>473</v>
      </c>
      <c r="K680" s="26" t="s">
        <v>29</v>
      </c>
      <c r="L680" s="26" t="s">
        <v>23</v>
      </c>
      <c r="M680" s="26" t="s">
        <v>24</v>
      </c>
      <c r="N680" s="25">
        <v>42211</v>
      </c>
      <c r="O680" s="27">
        <v>1.19</v>
      </c>
      <c r="P680" s="27">
        <v>1.98</v>
      </c>
      <c r="Q680" s="27">
        <f t="shared" si="54"/>
        <v>0.79</v>
      </c>
      <c r="R680" s="28">
        <v>21</v>
      </c>
      <c r="S680" s="27">
        <f t="shared" si="50"/>
        <v>41.58</v>
      </c>
      <c r="T680" s="29">
        <v>0.01</v>
      </c>
      <c r="U680" s="30">
        <f t="shared" si="51"/>
        <v>0.4158</v>
      </c>
      <c r="V680" s="30">
        <f t="shared" si="52"/>
        <v>41.164200000000001</v>
      </c>
      <c r="W680" s="27">
        <v>4.7699999999999996</v>
      </c>
      <c r="X680" s="4">
        <f t="shared" si="53"/>
        <v>45.934200000000004</v>
      </c>
    </row>
    <row r="681" spans="1:24" ht="16.5" x14ac:dyDescent="0.3">
      <c r="A681" t="s">
        <v>1535</v>
      </c>
      <c r="B681">
        <v>42209</v>
      </c>
      <c r="C681" t="s">
        <v>571</v>
      </c>
      <c r="D681" t="s">
        <v>236</v>
      </c>
      <c r="E681" t="s">
        <v>33</v>
      </c>
      <c r="F681" t="s">
        <v>34</v>
      </c>
      <c r="G681" t="s">
        <v>47</v>
      </c>
      <c r="H681" t="s">
        <v>93</v>
      </c>
      <c r="I681" t="s">
        <v>41</v>
      </c>
      <c r="J681" t="s">
        <v>304</v>
      </c>
      <c r="K681" t="s">
        <v>29</v>
      </c>
      <c r="L681" t="s">
        <v>30</v>
      </c>
      <c r="M681" t="s">
        <v>24</v>
      </c>
      <c r="N681">
        <v>42211</v>
      </c>
      <c r="O681">
        <v>1.76</v>
      </c>
      <c r="P681">
        <v>2.94</v>
      </c>
      <c r="Q681">
        <f t="shared" si="54"/>
        <v>1.18</v>
      </c>
      <c r="R681">
        <v>35</v>
      </c>
      <c r="S681">
        <f t="shared" si="50"/>
        <v>102.89999999999999</v>
      </c>
      <c r="T681">
        <v>0.09</v>
      </c>
      <c r="U681">
        <f t="shared" si="51"/>
        <v>9.2609999999999992</v>
      </c>
      <c r="V681">
        <f t="shared" si="52"/>
        <v>93.638999999999996</v>
      </c>
      <c r="W681">
        <v>0.81</v>
      </c>
      <c r="X681" s="4">
        <f t="shared" si="53"/>
        <v>94.448999999999998</v>
      </c>
    </row>
    <row r="682" spans="1:24" ht="16.5" x14ac:dyDescent="0.3">
      <c r="A682" s="24" t="s">
        <v>1536</v>
      </c>
      <c r="B682" s="25">
        <v>42210</v>
      </c>
      <c r="C682" s="26" t="s">
        <v>569</v>
      </c>
      <c r="D682" s="26" t="s">
        <v>88</v>
      </c>
      <c r="E682" s="26" t="s">
        <v>16</v>
      </c>
      <c r="F682" s="26" t="s">
        <v>17</v>
      </c>
      <c r="G682" s="26" t="s">
        <v>18</v>
      </c>
      <c r="H682" s="26" t="s">
        <v>89</v>
      </c>
      <c r="I682" s="26" t="s">
        <v>63</v>
      </c>
      <c r="J682" s="26" t="s">
        <v>208</v>
      </c>
      <c r="K682" s="26" t="s">
        <v>29</v>
      </c>
      <c r="L682" s="26" t="s">
        <v>23</v>
      </c>
      <c r="M682" s="26" t="s">
        <v>24</v>
      </c>
      <c r="N682" s="25">
        <v>42213</v>
      </c>
      <c r="O682" s="27">
        <v>1.98</v>
      </c>
      <c r="P682" s="27">
        <v>3.15</v>
      </c>
      <c r="Q682" s="27">
        <f t="shared" si="54"/>
        <v>1.17</v>
      </c>
      <c r="R682" s="28">
        <v>17</v>
      </c>
      <c r="S682" s="27">
        <f t="shared" si="50"/>
        <v>53.55</v>
      </c>
      <c r="T682" s="29">
        <v>0.05</v>
      </c>
      <c r="U682" s="30">
        <f t="shared" si="51"/>
        <v>2.6775000000000002</v>
      </c>
      <c r="V682" s="30">
        <f t="shared" si="52"/>
        <v>50.872499999999995</v>
      </c>
      <c r="W682" s="27">
        <v>0.49</v>
      </c>
      <c r="X682" s="4">
        <f t="shared" si="53"/>
        <v>51.362499999999997</v>
      </c>
    </row>
    <row r="683" spans="1:24" ht="16.5" x14ac:dyDescent="0.3">
      <c r="A683" t="s">
        <v>1537</v>
      </c>
      <c r="B683">
        <v>42211</v>
      </c>
      <c r="C683" t="s">
        <v>184</v>
      </c>
      <c r="D683" t="s">
        <v>185</v>
      </c>
      <c r="E683" t="s">
        <v>33</v>
      </c>
      <c r="F683" t="s">
        <v>34</v>
      </c>
      <c r="G683" t="s">
        <v>26</v>
      </c>
      <c r="H683" t="s">
        <v>72</v>
      </c>
      <c r="I683" t="s">
        <v>27</v>
      </c>
      <c r="J683" t="s">
        <v>77</v>
      </c>
      <c r="K683" t="s">
        <v>29</v>
      </c>
      <c r="L683" t="s">
        <v>23</v>
      </c>
      <c r="M683" t="s">
        <v>86</v>
      </c>
      <c r="N683">
        <v>42212</v>
      </c>
      <c r="O683">
        <v>4.59</v>
      </c>
      <c r="P683">
        <v>7.28</v>
      </c>
      <c r="Q683">
        <f t="shared" si="54"/>
        <v>2.6900000000000004</v>
      </c>
      <c r="R683">
        <v>20</v>
      </c>
      <c r="S683">
        <f t="shared" si="50"/>
        <v>145.6</v>
      </c>
      <c r="T683">
        <v>0.1</v>
      </c>
      <c r="U683">
        <f t="shared" si="51"/>
        <v>14.56</v>
      </c>
      <c r="V683">
        <f t="shared" si="52"/>
        <v>131.04</v>
      </c>
      <c r="W683">
        <v>11.15</v>
      </c>
      <c r="X683" s="4">
        <f t="shared" si="53"/>
        <v>142.19</v>
      </c>
    </row>
    <row r="684" spans="1:24" ht="16.5" x14ac:dyDescent="0.3">
      <c r="A684" s="24" t="s">
        <v>1538</v>
      </c>
      <c r="B684" s="25">
        <v>42211</v>
      </c>
      <c r="C684" s="26" t="s">
        <v>567</v>
      </c>
      <c r="D684" s="26" t="s">
        <v>124</v>
      </c>
      <c r="E684" s="26" t="s">
        <v>33</v>
      </c>
      <c r="F684" s="26" t="s">
        <v>34</v>
      </c>
      <c r="G684" s="26" t="s">
        <v>47</v>
      </c>
      <c r="H684" s="26" t="s">
        <v>93</v>
      </c>
      <c r="I684" s="26" t="s">
        <v>41</v>
      </c>
      <c r="J684" s="26" t="s">
        <v>328</v>
      </c>
      <c r="K684" s="26" t="s">
        <v>29</v>
      </c>
      <c r="L684" s="26" t="s">
        <v>23</v>
      </c>
      <c r="M684" s="26" t="s">
        <v>24</v>
      </c>
      <c r="N684" s="25">
        <v>42211</v>
      </c>
      <c r="O684" s="27">
        <v>4.53</v>
      </c>
      <c r="P684" s="27">
        <v>7.3</v>
      </c>
      <c r="Q684" s="27">
        <f t="shared" si="54"/>
        <v>2.7699999999999996</v>
      </c>
      <c r="R684" s="28">
        <v>12</v>
      </c>
      <c r="S684" s="27">
        <f t="shared" si="50"/>
        <v>87.6</v>
      </c>
      <c r="T684" s="29">
        <v>0.03</v>
      </c>
      <c r="U684" s="30">
        <f t="shared" si="51"/>
        <v>2.6279999999999997</v>
      </c>
      <c r="V684" s="30">
        <f t="shared" si="52"/>
        <v>84.971999999999994</v>
      </c>
      <c r="W684" s="27">
        <v>7.72</v>
      </c>
      <c r="X684" s="4">
        <f t="shared" si="53"/>
        <v>92.691999999999993</v>
      </c>
    </row>
    <row r="685" spans="1:24" ht="16.5" x14ac:dyDescent="0.3">
      <c r="A685" t="s">
        <v>1539</v>
      </c>
      <c r="B685">
        <v>42214</v>
      </c>
      <c r="C685" t="s">
        <v>565</v>
      </c>
      <c r="D685" t="s">
        <v>66</v>
      </c>
      <c r="E685" t="s">
        <v>16</v>
      </c>
      <c r="F685" t="s">
        <v>17</v>
      </c>
      <c r="G685" t="s">
        <v>47</v>
      </c>
      <c r="H685" t="s">
        <v>19</v>
      </c>
      <c r="I685" t="s">
        <v>41</v>
      </c>
      <c r="J685" t="s">
        <v>122</v>
      </c>
      <c r="K685" t="s">
        <v>29</v>
      </c>
      <c r="L685" t="s">
        <v>30</v>
      </c>
      <c r="M685" t="s">
        <v>24</v>
      </c>
      <c r="N685">
        <v>42216</v>
      </c>
      <c r="O685">
        <v>1.53</v>
      </c>
      <c r="P685">
        <v>2.78</v>
      </c>
      <c r="Q685">
        <f t="shared" si="54"/>
        <v>1.2499999999999998</v>
      </c>
      <c r="R685">
        <v>38</v>
      </c>
      <c r="S685">
        <f t="shared" si="50"/>
        <v>105.63999999999999</v>
      </c>
      <c r="T685">
        <v>0.1</v>
      </c>
      <c r="U685">
        <f t="shared" si="51"/>
        <v>10.564</v>
      </c>
      <c r="V685">
        <f t="shared" si="52"/>
        <v>95.075999999999993</v>
      </c>
      <c r="W685">
        <v>1.34</v>
      </c>
      <c r="X685" s="4">
        <f t="shared" si="53"/>
        <v>96.415999999999997</v>
      </c>
    </row>
    <row r="686" spans="1:24" ht="16.5" x14ac:dyDescent="0.3">
      <c r="A686" s="24" t="s">
        <v>1540</v>
      </c>
      <c r="B686" s="25">
        <v>42214</v>
      </c>
      <c r="C686" s="26" t="s">
        <v>566</v>
      </c>
      <c r="D686" s="26" t="s">
        <v>107</v>
      </c>
      <c r="E686" s="26" t="s">
        <v>33</v>
      </c>
      <c r="F686" s="26" t="s">
        <v>34</v>
      </c>
      <c r="G686" s="26" t="s">
        <v>18</v>
      </c>
      <c r="H686" s="26" t="s">
        <v>72</v>
      </c>
      <c r="I686" s="26" t="s">
        <v>49</v>
      </c>
      <c r="J686" s="26" t="s">
        <v>275</v>
      </c>
      <c r="K686" s="26" t="s">
        <v>29</v>
      </c>
      <c r="L686" s="26" t="s">
        <v>23</v>
      </c>
      <c r="M686" s="26" t="s">
        <v>24</v>
      </c>
      <c r="N686" s="25">
        <v>42215</v>
      </c>
      <c r="O686" s="27">
        <v>54.29</v>
      </c>
      <c r="P686" s="27">
        <v>90.48</v>
      </c>
      <c r="Q686" s="27">
        <f t="shared" si="54"/>
        <v>36.190000000000005</v>
      </c>
      <c r="R686" s="28">
        <v>15</v>
      </c>
      <c r="S686" s="27">
        <f t="shared" si="50"/>
        <v>1357.2</v>
      </c>
      <c r="T686" s="29">
        <v>0.01</v>
      </c>
      <c r="U686" s="30">
        <f t="shared" si="51"/>
        <v>13.572000000000001</v>
      </c>
      <c r="V686" s="30">
        <f t="shared" si="52"/>
        <v>1343.6280000000002</v>
      </c>
      <c r="W686" s="27">
        <v>19.989999999999998</v>
      </c>
      <c r="X686" s="4">
        <f t="shared" si="53"/>
        <v>1363.6180000000002</v>
      </c>
    </row>
    <row r="687" spans="1:24" ht="16.5" x14ac:dyDescent="0.3">
      <c r="A687" t="s">
        <v>1541</v>
      </c>
      <c r="B687">
        <v>42215</v>
      </c>
      <c r="C687" t="s">
        <v>509</v>
      </c>
      <c r="D687" t="s">
        <v>179</v>
      </c>
      <c r="E687" t="s">
        <v>33</v>
      </c>
      <c r="F687" t="s">
        <v>34</v>
      </c>
      <c r="G687" t="s">
        <v>18</v>
      </c>
      <c r="H687" t="s">
        <v>93</v>
      </c>
      <c r="I687" t="s">
        <v>41</v>
      </c>
      <c r="J687" t="s">
        <v>335</v>
      </c>
      <c r="K687" t="s">
        <v>29</v>
      </c>
      <c r="L687" t="s">
        <v>23</v>
      </c>
      <c r="M687" t="s">
        <v>86</v>
      </c>
      <c r="N687">
        <v>42216</v>
      </c>
      <c r="O687">
        <v>2.29</v>
      </c>
      <c r="P687">
        <v>3.69</v>
      </c>
      <c r="Q687">
        <f t="shared" si="54"/>
        <v>1.4</v>
      </c>
      <c r="R687">
        <v>48</v>
      </c>
      <c r="S687">
        <f t="shared" si="50"/>
        <v>177.12</v>
      </c>
      <c r="T687">
        <v>0.1</v>
      </c>
      <c r="U687">
        <f t="shared" si="51"/>
        <v>17.712</v>
      </c>
      <c r="V687">
        <f t="shared" si="52"/>
        <v>159.40800000000002</v>
      </c>
      <c r="W687">
        <v>0.5</v>
      </c>
      <c r="X687" s="4">
        <f t="shared" si="53"/>
        <v>159.90800000000002</v>
      </c>
    </row>
    <row r="688" spans="1:24" ht="16.5" x14ac:dyDescent="0.3">
      <c r="A688" s="24" t="s">
        <v>1542</v>
      </c>
      <c r="B688" s="25">
        <v>42215</v>
      </c>
      <c r="C688" s="26" t="s">
        <v>564</v>
      </c>
      <c r="D688" s="26" t="s">
        <v>38</v>
      </c>
      <c r="E688" s="26" t="s">
        <v>33</v>
      </c>
      <c r="F688" s="26" t="s">
        <v>34</v>
      </c>
      <c r="G688" s="26" t="s">
        <v>18</v>
      </c>
      <c r="H688" s="26" t="s">
        <v>40</v>
      </c>
      <c r="I688" s="26" t="s">
        <v>27</v>
      </c>
      <c r="J688" s="26" t="s">
        <v>288</v>
      </c>
      <c r="K688" s="26" t="s">
        <v>22</v>
      </c>
      <c r="L688" s="26" t="s">
        <v>23</v>
      </c>
      <c r="M688" s="26" t="s">
        <v>86</v>
      </c>
      <c r="N688" s="25">
        <v>42216</v>
      </c>
      <c r="O688" s="27">
        <v>14.7</v>
      </c>
      <c r="P688" s="27">
        <v>29.99</v>
      </c>
      <c r="Q688" s="27">
        <f t="shared" si="54"/>
        <v>15.29</v>
      </c>
      <c r="R688" s="28">
        <v>27</v>
      </c>
      <c r="S688" s="27">
        <f t="shared" si="50"/>
        <v>809.7299999999999</v>
      </c>
      <c r="T688" s="29">
        <v>0.05</v>
      </c>
      <c r="U688" s="30">
        <f t="shared" si="51"/>
        <v>40.486499999999999</v>
      </c>
      <c r="V688" s="30">
        <f t="shared" si="52"/>
        <v>769.24349999999993</v>
      </c>
      <c r="W688" s="27">
        <v>5.5</v>
      </c>
      <c r="X688" s="4">
        <f t="shared" si="53"/>
        <v>774.74349999999993</v>
      </c>
    </row>
    <row r="689" spans="1:24" ht="16.5" x14ac:dyDescent="0.3">
      <c r="A689" t="s">
        <v>1543</v>
      </c>
      <c r="B689">
        <v>42217</v>
      </c>
      <c r="C689" t="s">
        <v>493</v>
      </c>
      <c r="D689" t="s">
        <v>191</v>
      </c>
      <c r="E689" t="s">
        <v>33</v>
      </c>
      <c r="F689" t="s">
        <v>34</v>
      </c>
      <c r="G689" t="s">
        <v>18</v>
      </c>
      <c r="H689" t="s">
        <v>48</v>
      </c>
      <c r="I689" t="s">
        <v>63</v>
      </c>
      <c r="J689" t="s">
        <v>563</v>
      </c>
      <c r="K689" t="s">
        <v>22</v>
      </c>
      <c r="L689" t="s">
        <v>23</v>
      </c>
      <c r="M689" t="s">
        <v>24</v>
      </c>
      <c r="N689">
        <v>42219</v>
      </c>
      <c r="O689">
        <v>42.11</v>
      </c>
      <c r="P689">
        <v>80.98</v>
      </c>
      <c r="Q689">
        <f t="shared" si="54"/>
        <v>38.870000000000005</v>
      </c>
      <c r="R689">
        <v>22</v>
      </c>
      <c r="S689">
        <f t="shared" si="50"/>
        <v>1781.5600000000002</v>
      </c>
      <c r="T689">
        <v>0.1</v>
      </c>
      <c r="U689">
        <f t="shared" si="51"/>
        <v>178.15600000000003</v>
      </c>
      <c r="V689">
        <f t="shared" si="52"/>
        <v>1603.4040000000002</v>
      </c>
      <c r="W689">
        <v>7.18</v>
      </c>
      <c r="X689" s="4">
        <f t="shared" si="53"/>
        <v>1610.5840000000003</v>
      </c>
    </row>
    <row r="690" spans="1:24" ht="16.5" x14ac:dyDescent="0.3">
      <c r="A690" s="24" t="s">
        <v>1544</v>
      </c>
      <c r="B690" s="25">
        <v>42218</v>
      </c>
      <c r="C690" s="26" t="s">
        <v>555</v>
      </c>
      <c r="D690" s="26" t="s">
        <v>556</v>
      </c>
      <c r="E690" s="26" t="s">
        <v>33</v>
      </c>
      <c r="F690" s="26" t="s">
        <v>34</v>
      </c>
      <c r="G690" s="26" t="s">
        <v>18</v>
      </c>
      <c r="H690" s="26" t="s">
        <v>53</v>
      </c>
      <c r="I690" s="26" t="s">
        <v>49</v>
      </c>
      <c r="J690" s="26" t="s">
        <v>183</v>
      </c>
      <c r="K690" s="26" t="s">
        <v>22</v>
      </c>
      <c r="L690" s="26" t="s">
        <v>259</v>
      </c>
      <c r="M690" s="26" t="s">
        <v>24</v>
      </c>
      <c r="N690" s="25">
        <v>42220</v>
      </c>
      <c r="O690" s="27">
        <v>216</v>
      </c>
      <c r="P690" s="27">
        <v>449.99</v>
      </c>
      <c r="Q690" s="27">
        <f t="shared" si="54"/>
        <v>233.99</v>
      </c>
      <c r="R690" s="28">
        <v>29</v>
      </c>
      <c r="S690" s="27">
        <f t="shared" si="50"/>
        <v>13049.710000000001</v>
      </c>
      <c r="T690" s="29">
        <v>0</v>
      </c>
      <c r="U690" s="30">
        <f t="shared" si="51"/>
        <v>0</v>
      </c>
      <c r="V690" s="30">
        <f t="shared" si="52"/>
        <v>13049.710000000001</v>
      </c>
      <c r="W690" s="27">
        <v>24.49</v>
      </c>
      <c r="X690" s="4">
        <f t="shared" si="53"/>
        <v>13074.2</v>
      </c>
    </row>
    <row r="691" spans="1:24" ht="16.5" x14ac:dyDescent="0.3">
      <c r="A691" t="s">
        <v>1545</v>
      </c>
      <c r="B691">
        <v>42218</v>
      </c>
      <c r="C691" t="s">
        <v>562</v>
      </c>
      <c r="D691" t="s">
        <v>88</v>
      </c>
      <c r="E691" t="s">
        <v>16</v>
      </c>
      <c r="F691" t="s">
        <v>17</v>
      </c>
      <c r="G691" t="s">
        <v>26</v>
      </c>
      <c r="H691" t="s">
        <v>19</v>
      </c>
      <c r="I691" t="s">
        <v>49</v>
      </c>
      <c r="J691" t="s">
        <v>447</v>
      </c>
      <c r="K691" t="s">
        <v>29</v>
      </c>
      <c r="L691" t="s">
        <v>23</v>
      </c>
      <c r="M691" t="s">
        <v>24</v>
      </c>
      <c r="N691">
        <v>42220</v>
      </c>
      <c r="O691">
        <v>12.39</v>
      </c>
      <c r="P691">
        <v>19.98</v>
      </c>
      <c r="Q691">
        <f t="shared" si="54"/>
        <v>7.59</v>
      </c>
      <c r="R691">
        <v>44</v>
      </c>
      <c r="S691">
        <f t="shared" si="50"/>
        <v>879.12</v>
      </c>
      <c r="T691">
        <v>7.0000000000000007E-2</v>
      </c>
      <c r="U691">
        <f t="shared" si="51"/>
        <v>61.538400000000003</v>
      </c>
      <c r="V691">
        <f t="shared" si="52"/>
        <v>817.58159999999998</v>
      </c>
      <c r="W691">
        <v>5.77</v>
      </c>
      <c r="X691" s="4">
        <f t="shared" si="53"/>
        <v>823.35159999999996</v>
      </c>
    </row>
    <row r="692" spans="1:24" ht="16.5" x14ac:dyDescent="0.3">
      <c r="A692" s="24" t="s">
        <v>1546</v>
      </c>
      <c r="B692" s="25">
        <v>42219</v>
      </c>
      <c r="C692" s="26" t="s">
        <v>103</v>
      </c>
      <c r="D692" s="26" t="s">
        <v>104</v>
      </c>
      <c r="E692" s="26" t="s">
        <v>33</v>
      </c>
      <c r="F692" s="26" t="s">
        <v>34</v>
      </c>
      <c r="G692" s="26" t="s">
        <v>47</v>
      </c>
      <c r="H692" s="26" t="s">
        <v>80</v>
      </c>
      <c r="I692" s="26" t="s">
        <v>20</v>
      </c>
      <c r="J692" s="26" t="s">
        <v>401</v>
      </c>
      <c r="K692" s="26" t="s">
        <v>29</v>
      </c>
      <c r="L692" s="26" t="s">
        <v>23</v>
      </c>
      <c r="M692" s="26" t="s">
        <v>24</v>
      </c>
      <c r="N692" s="25">
        <v>42224</v>
      </c>
      <c r="O692" s="27">
        <v>1.33</v>
      </c>
      <c r="P692" s="27">
        <v>2.08</v>
      </c>
      <c r="Q692" s="27">
        <f t="shared" si="54"/>
        <v>0.75</v>
      </c>
      <c r="R692" s="28">
        <v>20</v>
      </c>
      <c r="S692" s="27">
        <f t="shared" si="50"/>
        <v>41.6</v>
      </c>
      <c r="T692" s="29">
        <v>0.1</v>
      </c>
      <c r="U692" s="30">
        <f t="shared" si="51"/>
        <v>4.16</v>
      </c>
      <c r="V692" s="30">
        <f t="shared" si="52"/>
        <v>37.44</v>
      </c>
      <c r="W692" s="27">
        <v>1.49</v>
      </c>
      <c r="X692" s="4">
        <f t="shared" si="53"/>
        <v>38.93</v>
      </c>
    </row>
    <row r="693" spans="1:24" ht="16.5" x14ac:dyDescent="0.3">
      <c r="A693" t="s">
        <v>1547</v>
      </c>
      <c r="B693">
        <v>42223</v>
      </c>
      <c r="C693" t="s">
        <v>359</v>
      </c>
      <c r="D693" t="s">
        <v>75</v>
      </c>
      <c r="E693" t="s">
        <v>33</v>
      </c>
      <c r="F693" t="s">
        <v>34</v>
      </c>
      <c r="G693" t="s">
        <v>47</v>
      </c>
      <c r="H693" t="s">
        <v>76</v>
      </c>
      <c r="I693" t="s">
        <v>63</v>
      </c>
      <c r="J693" t="s">
        <v>250</v>
      </c>
      <c r="K693" t="s">
        <v>29</v>
      </c>
      <c r="L693" t="s">
        <v>30</v>
      </c>
      <c r="M693" t="s">
        <v>24</v>
      </c>
      <c r="N693">
        <v>42224</v>
      </c>
      <c r="O693">
        <v>2.59</v>
      </c>
      <c r="P693">
        <v>3.98</v>
      </c>
      <c r="Q693">
        <f t="shared" si="54"/>
        <v>1.3900000000000001</v>
      </c>
      <c r="R693">
        <v>16</v>
      </c>
      <c r="S693">
        <f t="shared" si="50"/>
        <v>63.68</v>
      </c>
      <c r="T693">
        <v>0.09</v>
      </c>
      <c r="U693">
        <f t="shared" si="51"/>
        <v>5.7311999999999994</v>
      </c>
      <c r="V693">
        <f t="shared" si="52"/>
        <v>57.948799999999999</v>
      </c>
      <c r="W693">
        <v>2.97</v>
      </c>
      <c r="X693" s="4">
        <f t="shared" si="53"/>
        <v>60.918799999999997</v>
      </c>
    </row>
    <row r="694" spans="1:24" ht="16.5" x14ac:dyDescent="0.3">
      <c r="A694" s="24" t="s">
        <v>1548</v>
      </c>
      <c r="B694" s="25">
        <v>42224</v>
      </c>
      <c r="C694" s="26" t="s">
        <v>251</v>
      </c>
      <c r="D694" s="26" t="s">
        <v>252</v>
      </c>
      <c r="E694" s="26" t="s">
        <v>16</v>
      </c>
      <c r="F694" s="26" t="s">
        <v>17</v>
      </c>
      <c r="G694" s="26" t="s">
        <v>47</v>
      </c>
      <c r="H694" s="26" t="s">
        <v>89</v>
      </c>
      <c r="I694" s="26" t="s">
        <v>41</v>
      </c>
      <c r="J694" s="26" t="s">
        <v>298</v>
      </c>
      <c r="K694" s="26" t="s">
        <v>29</v>
      </c>
      <c r="L694" s="26" t="s">
        <v>23</v>
      </c>
      <c r="M694" s="26" t="s">
        <v>86</v>
      </c>
      <c r="N694" s="25">
        <v>42225</v>
      </c>
      <c r="O694" s="27">
        <v>5.33</v>
      </c>
      <c r="P694" s="27">
        <v>8.6</v>
      </c>
      <c r="Q694" s="27">
        <f t="shared" si="54"/>
        <v>3.2699999999999996</v>
      </c>
      <c r="R694" s="28">
        <v>15</v>
      </c>
      <c r="S694" s="27">
        <f t="shared" si="50"/>
        <v>129</v>
      </c>
      <c r="T694" s="29">
        <v>0.04</v>
      </c>
      <c r="U694" s="30">
        <f t="shared" si="51"/>
        <v>5.16</v>
      </c>
      <c r="V694" s="30">
        <f t="shared" si="52"/>
        <v>123.84</v>
      </c>
      <c r="W694" s="27">
        <v>6.19</v>
      </c>
      <c r="X694" s="4">
        <f t="shared" si="53"/>
        <v>130.03</v>
      </c>
    </row>
    <row r="695" spans="1:24" ht="16.5" x14ac:dyDescent="0.3">
      <c r="A695" t="s">
        <v>1549</v>
      </c>
      <c r="B695">
        <v>42227</v>
      </c>
      <c r="C695" t="s">
        <v>558</v>
      </c>
      <c r="D695" t="s">
        <v>169</v>
      </c>
      <c r="E695" t="s">
        <v>33</v>
      </c>
      <c r="F695" t="s">
        <v>34</v>
      </c>
      <c r="G695" t="s">
        <v>26</v>
      </c>
      <c r="H695" t="s">
        <v>72</v>
      </c>
      <c r="I695" t="s">
        <v>41</v>
      </c>
      <c r="J695" t="s">
        <v>320</v>
      </c>
      <c r="K695" t="s">
        <v>22</v>
      </c>
      <c r="L695" t="s">
        <v>259</v>
      </c>
      <c r="M695" t="s">
        <v>24</v>
      </c>
      <c r="N695">
        <v>42228</v>
      </c>
      <c r="O695">
        <v>377.99</v>
      </c>
      <c r="P695">
        <v>599.99</v>
      </c>
      <c r="Q695">
        <f t="shared" si="54"/>
        <v>222</v>
      </c>
      <c r="R695">
        <v>46</v>
      </c>
      <c r="S695">
        <f t="shared" si="50"/>
        <v>27599.54</v>
      </c>
      <c r="T695">
        <v>7.0000000000000007E-2</v>
      </c>
      <c r="U695">
        <f t="shared" si="51"/>
        <v>1931.9678000000004</v>
      </c>
      <c r="V695">
        <f t="shared" si="52"/>
        <v>25667.572200000002</v>
      </c>
      <c r="W695">
        <v>24.49</v>
      </c>
      <c r="X695" s="4">
        <f t="shared" si="53"/>
        <v>25692.062200000004</v>
      </c>
    </row>
    <row r="696" spans="1:24" ht="16.5" x14ac:dyDescent="0.3">
      <c r="A696" s="24" t="s">
        <v>1550</v>
      </c>
      <c r="B696" s="25">
        <v>42227</v>
      </c>
      <c r="C696" s="26" t="s">
        <v>559</v>
      </c>
      <c r="D696" s="26" t="s">
        <v>138</v>
      </c>
      <c r="E696" s="26" t="s">
        <v>33</v>
      </c>
      <c r="F696" s="26" t="s">
        <v>34</v>
      </c>
      <c r="G696" s="26" t="s">
        <v>39</v>
      </c>
      <c r="H696" s="26" t="s">
        <v>139</v>
      </c>
      <c r="I696" s="26" t="s">
        <v>41</v>
      </c>
      <c r="J696" s="26" t="s">
        <v>304</v>
      </c>
      <c r="K696" s="26" t="s">
        <v>29</v>
      </c>
      <c r="L696" s="26" t="s">
        <v>30</v>
      </c>
      <c r="M696" s="26" t="s">
        <v>24</v>
      </c>
      <c r="N696" s="25">
        <v>42230</v>
      </c>
      <c r="O696" s="27">
        <v>1.76</v>
      </c>
      <c r="P696" s="27">
        <v>2.94</v>
      </c>
      <c r="Q696" s="27">
        <f t="shared" si="54"/>
        <v>1.18</v>
      </c>
      <c r="R696" s="28">
        <v>39</v>
      </c>
      <c r="S696" s="27">
        <f t="shared" si="50"/>
        <v>114.66</v>
      </c>
      <c r="T696" s="29">
        <v>0.04</v>
      </c>
      <c r="U696" s="30">
        <f t="shared" si="51"/>
        <v>4.5864000000000003</v>
      </c>
      <c r="V696" s="30">
        <f t="shared" si="52"/>
        <v>110.0736</v>
      </c>
      <c r="W696" s="27">
        <v>0.81</v>
      </c>
      <c r="X696" s="4">
        <f t="shared" si="53"/>
        <v>110.8836</v>
      </c>
    </row>
    <row r="697" spans="1:24" ht="16.5" x14ac:dyDescent="0.3">
      <c r="A697" t="s">
        <v>1551</v>
      </c>
      <c r="B697">
        <v>42227</v>
      </c>
      <c r="C697" t="s">
        <v>560</v>
      </c>
      <c r="D697" t="s">
        <v>57</v>
      </c>
      <c r="E697" t="s">
        <v>33</v>
      </c>
      <c r="F697" t="s">
        <v>34</v>
      </c>
      <c r="G697" t="s">
        <v>26</v>
      </c>
      <c r="H697" t="s">
        <v>53</v>
      </c>
      <c r="I697" t="s">
        <v>41</v>
      </c>
      <c r="J697" t="s">
        <v>125</v>
      </c>
      <c r="K697" t="s">
        <v>22</v>
      </c>
      <c r="L697" t="s">
        <v>23</v>
      </c>
      <c r="M697" t="s">
        <v>86</v>
      </c>
      <c r="N697">
        <v>42228</v>
      </c>
      <c r="O697">
        <v>10.07</v>
      </c>
      <c r="P697">
        <v>15.98</v>
      </c>
      <c r="Q697">
        <f t="shared" si="54"/>
        <v>5.91</v>
      </c>
      <c r="R697">
        <v>7</v>
      </c>
      <c r="S697">
        <f t="shared" si="50"/>
        <v>111.86</v>
      </c>
      <c r="T697">
        <v>0.04</v>
      </c>
      <c r="U697">
        <f t="shared" si="51"/>
        <v>4.4744000000000002</v>
      </c>
      <c r="V697">
        <f t="shared" si="52"/>
        <v>107.3856</v>
      </c>
      <c r="W697">
        <v>4</v>
      </c>
      <c r="X697" s="4">
        <f t="shared" si="53"/>
        <v>111.3856</v>
      </c>
    </row>
    <row r="698" spans="1:24" ht="16.5" x14ac:dyDescent="0.3">
      <c r="A698" s="24" t="s">
        <v>1552</v>
      </c>
      <c r="B698" s="25">
        <v>42228</v>
      </c>
      <c r="C698" s="26" t="s">
        <v>172</v>
      </c>
      <c r="D698" s="26" t="s">
        <v>173</v>
      </c>
      <c r="E698" s="26" t="s">
        <v>33</v>
      </c>
      <c r="F698" s="26" t="s">
        <v>34</v>
      </c>
      <c r="G698" s="26" t="s">
        <v>47</v>
      </c>
      <c r="H698" s="26" t="s">
        <v>99</v>
      </c>
      <c r="I698" s="26" t="s">
        <v>49</v>
      </c>
      <c r="J698" s="26" t="s">
        <v>384</v>
      </c>
      <c r="K698" s="26" t="s">
        <v>22</v>
      </c>
      <c r="L698" s="26" t="s">
        <v>23</v>
      </c>
      <c r="M698" s="26" t="s">
        <v>24</v>
      </c>
      <c r="N698" s="25">
        <v>42231</v>
      </c>
      <c r="O698" s="27">
        <v>6.51</v>
      </c>
      <c r="P698" s="27">
        <v>30.98</v>
      </c>
      <c r="Q698" s="27">
        <f t="shared" si="54"/>
        <v>24.47</v>
      </c>
      <c r="R698" s="28">
        <v>8</v>
      </c>
      <c r="S698" s="27">
        <f t="shared" si="50"/>
        <v>247.84</v>
      </c>
      <c r="T698" s="29">
        <v>0.06</v>
      </c>
      <c r="U698" s="30">
        <f t="shared" si="51"/>
        <v>14.8704</v>
      </c>
      <c r="V698" s="30">
        <f t="shared" si="52"/>
        <v>232.96960000000001</v>
      </c>
      <c r="W698" s="27">
        <v>6.5</v>
      </c>
      <c r="X698" s="4">
        <f t="shared" si="53"/>
        <v>239.46960000000001</v>
      </c>
    </row>
    <row r="699" spans="1:24" ht="16.5" x14ac:dyDescent="0.3">
      <c r="A699" t="s">
        <v>1553</v>
      </c>
      <c r="B699">
        <v>42230</v>
      </c>
      <c r="C699" t="s">
        <v>557</v>
      </c>
      <c r="D699" t="s">
        <v>538</v>
      </c>
      <c r="E699" t="s">
        <v>16</v>
      </c>
      <c r="F699" t="s">
        <v>17</v>
      </c>
      <c r="G699" t="s">
        <v>47</v>
      </c>
      <c r="H699" t="s">
        <v>19</v>
      </c>
      <c r="I699" t="s">
        <v>27</v>
      </c>
      <c r="J699" t="s">
        <v>50</v>
      </c>
      <c r="K699" t="s">
        <v>29</v>
      </c>
      <c r="L699" t="s">
        <v>30</v>
      </c>
      <c r="M699" t="s">
        <v>24</v>
      </c>
      <c r="N699">
        <v>42232</v>
      </c>
      <c r="O699">
        <v>3.75</v>
      </c>
      <c r="P699">
        <v>7.08</v>
      </c>
      <c r="Q699">
        <f t="shared" si="54"/>
        <v>3.33</v>
      </c>
      <c r="R699">
        <v>48</v>
      </c>
      <c r="S699">
        <f t="shared" si="50"/>
        <v>339.84000000000003</v>
      </c>
      <c r="T699">
        <v>0.03</v>
      </c>
      <c r="U699">
        <f t="shared" si="51"/>
        <v>10.1952</v>
      </c>
      <c r="V699">
        <f t="shared" si="52"/>
        <v>329.64480000000003</v>
      </c>
      <c r="W699">
        <v>2.35</v>
      </c>
      <c r="X699" s="4">
        <f t="shared" si="53"/>
        <v>331.99480000000005</v>
      </c>
    </row>
    <row r="700" spans="1:24" ht="16.5" x14ac:dyDescent="0.3">
      <c r="A700" s="24" t="s">
        <v>1554</v>
      </c>
      <c r="B700" s="25">
        <v>42231</v>
      </c>
      <c r="C700" s="26" t="s">
        <v>380</v>
      </c>
      <c r="D700" s="26" t="s">
        <v>71</v>
      </c>
      <c r="E700" s="26" t="s">
        <v>33</v>
      </c>
      <c r="F700" s="26" t="s">
        <v>34</v>
      </c>
      <c r="G700" s="26" t="s">
        <v>26</v>
      </c>
      <c r="H700" s="26" t="s">
        <v>72</v>
      </c>
      <c r="I700" s="26" t="s">
        <v>41</v>
      </c>
      <c r="J700" s="26" t="s">
        <v>69</v>
      </c>
      <c r="K700" s="26" t="s">
        <v>29</v>
      </c>
      <c r="L700" s="26" t="s">
        <v>23</v>
      </c>
      <c r="M700" s="26" t="s">
        <v>86</v>
      </c>
      <c r="N700" s="25">
        <v>42233</v>
      </c>
      <c r="O700" s="27">
        <v>3.5</v>
      </c>
      <c r="P700" s="27">
        <v>5.74</v>
      </c>
      <c r="Q700" s="27">
        <f t="shared" si="54"/>
        <v>2.2400000000000002</v>
      </c>
      <c r="R700" s="28">
        <v>32</v>
      </c>
      <c r="S700" s="27">
        <f t="shared" si="50"/>
        <v>183.68</v>
      </c>
      <c r="T700" s="29">
        <v>0.08</v>
      </c>
      <c r="U700" s="30">
        <f t="shared" si="51"/>
        <v>14.694400000000002</v>
      </c>
      <c r="V700" s="30">
        <f t="shared" si="52"/>
        <v>168.98560000000001</v>
      </c>
      <c r="W700" s="27">
        <v>5.01</v>
      </c>
      <c r="X700" s="4">
        <f t="shared" si="53"/>
        <v>173.9956</v>
      </c>
    </row>
    <row r="701" spans="1:24" ht="16.5" x14ac:dyDescent="0.3">
      <c r="A701" t="s">
        <v>1555</v>
      </c>
      <c r="B701">
        <v>42237</v>
      </c>
      <c r="C701" t="s">
        <v>555</v>
      </c>
      <c r="D701" t="s">
        <v>556</v>
      </c>
      <c r="E701" t="s">
        <v>33</v>
      </c>
      <c r="F701" t="s">
        <v>34</v>
      </c>
      <c r="G701" t="s">
        <v>18</v>
      </c>
      <c r="H701" t="s">
        <v>53</v>
      </c>
      <c r="I701" t="s">
        <v>49</v>
      </c>
      <c r="J701" t="s">
        <v>403</v>
      </c>
      <c r="K701" t="s">
        <v>29</v>
      </c>
      <c r="L701" t="s">
        <v>23</v>
      </c>
      <c r="M701" t="s">
        <v>24</v>
      </c>
      <c r="N701">
        <v>42239</v>
      </c>
      <c r="O701">
        <v>2.1800000000000002</v>
      </c>
      <c r="P701">
        <v>3.52</v>
      </c>
      <c r="Q701">
        <f t="shared" si="54"/>
        <v>1.3399999999999999</v>
      </c>
      <c r="R701">
        <v>38</v>
      </c>
      <c r="S701">
        <f t="shared" si="50"/>
        <v>133.76</v>
      </c>
      <c r="T701">
        <v>0.09</v>
      </c>
      <c r="U701">
        <f t="shared" si="51"/>
        <v>12.038399999999999</v>
      </c>
      <c r="V701">
        <f t="shared" si="52"/>
        <v>121.7216</v>
      </c>
      <c r="W701">
        <v>6.83</v>
      </c>
      <c r="X701" s="4">
        <f t="shared" si="53"/>
        <v>128.55160000000001</v>
      </c>
    </row>
    <row r="702" spans="1:24" ht="16.5" x14ac:dyDescent="0.3">
      <c r="A702" s="24" t="s">
        <v>1556</v>
      </c>
      <c r="B702" s="25">
        <v>42238</v>
      </c>
      <c r="C702" s="26" t="s">
        <v>474</v>
      </c>
      <c r="D702" s="26" t="s">
        <v>475</v>
      </c>
      <c r="E702" s="26" t="s">
        <v>33</v>
      </c>
      <c r="F702" s="26" t="s">
        <v>34</v>
      </c>
      <c r="G702" s="26" t="s">
        <v>18</v>
      </c>
      <c r="H702" s="26" t="s">
        <v>80</v>
      </c>
      <c r="I702" s="26" t="s">
        <v>20</v>
      </c>
      <c r="J702" s="26" t="s">
        <v>125</v>
      </c>
      <c r="K702" s="26" t="s">
        <v>22</v>
      </c>
      <c r="L702" s="26" t="s">
        <v>23</v>
      </c>
      <c r="M702" s="26" t="s">
        <v>24</v>
      </c>
      <c r="N702" s="25">
        <v>42243</v>
      </c>
      <c r="O702" s="27">
        <v>10.07</v>
      </c>
      <c r="P702" s="27">
        <v>15.98</v>
      </c>
      <c r="Q702" s="27">
        <f t="shared" si="54"/>
        <v>5.91</v>
      </c>
      <c r="R702" s="28">
        <v>6</v>
      </c>
      <c r="S702" s="27">
        <f t="shared" si="50"/>
        <v>95.88</v>
      </c>
      <c r="T702" s="29">
        <v>0.1</v>
      </c>
      <c r="U702" s="30">
        <f t="shared" si="51"/>
        <v>9.5879999999999992</v>
      </c>
      <c r="V702" s="30">
        <f t="shared" si="52"/>
        <v>86.292000000000002</v>
      </c>
      <c r="W702" s="27">
        <v>4</v>
      </c>
      <c r="X702" s="4">
        <f t="shared" si="53"/>
        <v>90.292000000000002</v>
      </c>
    </row>
    <row r="703" spans="1:24" ht="16.5" x14ac:dyDescent="0.3">
      <c r="A703" t="s">
        <v>1557</v>
      </c>
      <c r="B703">
        <v>42239</v>
      </c>
      <c r="C703" t="s">
        <v>553</v>
      </c>
      <c r="D703" t="s">
        <v>432</v>
      </c>
      <c r="E703" t="s">
        <v>16</v>
      </c>
      <c r="F703" t="s">
        <v>17</v>
      </c>
      <c r="G703" t="s">
        <v>39</v>
      </c>
      <c r="H703" t="s">
        <v>89</v>
      </c>
      <c r="I703" t="s">
        <v>20</v>
      </c>
      <c r="J703" t="s">
        <v>554</v>
      </c>
      <c r="K703" t="s">
        <v>29</v>
      </c>
      <c r="L703" t="s">
        <v>23</v>
      </c>
      <c r="M703" t="s">
        <v>86</v>
      </c>
      <c r="N703">
        <v>42246</v>
      </c>
      <c r="O703">
        <v>3.53</v>
      </c>
      <c r="P703">
        <v>8.6199999999999992</v>
      </c>
      <c r="Q703">
        <f t="shared" si="54"/>
        <v>5.09</v>
      </c>
      <c r="R703">
        <v>8</v>
      </c>
      <c r="S703">
        <f t="shared" si="50"/>
        <v>68.959999999999994</v>
      </c>
      <c r="T703">
        <v>0</v>
      </c>
      <c r="U703">
        <f t="shared" si="51"/>
        <v>0</v>
      </c>
      <c r="V703">
        <f t="shared" si="52"/>
        <v>68.959999999999994</v>
      </c>
      <c r="W703">
        <v>4.5</v>
      </c>
      <c r="X703" s="4">
        <f t="shared" si="53"/>
        <v>73.459999999999994</v>
      </c>
    </row>
    <row r="704" spans="1:24" ht="16.5" x14ac:dyDescent="0.3">
      <c r="A704" s="24" t="s">
        <v>1558</v>
      </c>
      <c r="B704" s="25">
        <v>42240</v>
      </c>
      <c r="C704" s="26" t="s">
        <v>465</v>
      </c>
      <c r="D704" s="26" t="s">
        <v>274</v>
      </c>
      <c r="E704" s="26" t="s">
        <v>16</v>
      </c>
      <c r="F704" s="26" t="s">
        <v>17</v>
      </c>
      <c r="G704" s="26" t="s">
        <v>39</v>
      </c>
      <c r="H704" s="26" t="s">
        <v>19</v>
      </c>
      <c r="I704" s="26" t="s">
        <v>41</v>
      </c>
      <c r="J704" s="26" t="s">
        <v>406</v>
      </c>
      <c r="K704" s="26" t="s">
        <v>29</v>
      </c>
      <c r="L704" s="26" t="s">
        <v>23</v>
      </c>
      <c r="M704" s="26" t="s">
        <v>86</v>
      </c>
      <c r="N704" s="25">
        <v>42241</v>
      </c>
      <c r="O704" s="27">
        <v>84.22</v>
      </c>
      <c r="P704" s="27">
        <v>210.55</v>
      </c>
      <c r="Q704" s="27">
        <f t="shared" si="54"/>
        <v>126.33000000000001</v>
      </c>
      <c r="R704" s="28">
        <v>2</v>
      </c>
      <c r="S704" s="27">
        <f t="shared" si="50"/>
        <v>421.1</v>
      </c>
      <c r="T704" s="29">
        <v>0.05</v>
      </c>
      <c r="U704" s="30">
        <f t="shared" si="51"/>
        <v>21.055000000000003</v>
      </c>
      <c r="V704" s="30">
        <f t="shared" si="52"/>
        <v>400.04500000000002</v>
      </c>
      <c r="W704" s="27">
        <v>9.99</v>
      </c>
      <c r="X704" s="4">
        <f t="shared" si="53"/>
        <v>410.03500000000003</v>
      </c>
    </row>
    <row r="705" spans="1:24" ht="16.5" x14ac:dyDescent="0.3">
      <c r="A705" t="s">
        <v>1559</v>
      </c>
      <c r="B705">
        <v>42240</v>
      </c>
      <c r="C705" t="s">
        <v>552</v>
      </c>
      <c r="D705" t="s">
        <v>193</v>
      </c>
      <c r="E705" t="s">
        <v>33</v>
      </c>
      <c r="F705" t="s">
        <v>34</v>
      </c>
      <c r="G705" t="s">
        <v>47</v>
      </c>
      <c r="H705" t="s">
        <v>99</v>
      </c>
      <c r="I705" t="s">
        <v>20</v>
      </c>
      <c r="J705" t="s">
        <v>218</v>
      </c>
      <c r="K705" t="s">
        <v>29</v>
      </c>
      <c r="L705" t="s">
        <v>30</v>
      </c>
      <c r="M705" t="s">
        <v>24</v>
      </c>
      <c r="N705">
        <v>42244</v>
      </c>
      <c r="O705">
        <v>1.0900000000000001</v>
      </c>
      <c r="P705">
        <v>1.82</v>
      </c>
      <c r="Q705">
        <f t="shared" si="54"/>
        <v>0.73</v>
      </c>
      <c r="R705">
        <v>42</v>
      </c>
      <c r="S705">
        <f t="shared" si="50"/>
        <v>76.44</v>
      </c>
      <c r="T705">
        <v>0.08</v>
      </c>
      <c r="U705">
        <f t="shared" si="51"/>
        <v>6.1151999999999997</v>
      </c>
      <c r="V705">
        <f t="shared" si="52"/>
        <v>70.324799999999996</v>
      </c>
      <c r="W705">
        <v>1</v>
      </c>
      <c r="X705" s="4">
        <f t="shared" si="53"/>
        <v>71.324799999999996</v>
      </c>
    </row>
    <row r="706" spans="1:24" ht="16.5" x14ac:dyDescent="0.3">
      <c r="A706" s="24" t="s">
        <v>1560</v>
      </c>
      <c r="B706" s="25">
        <v>42240</v>
      </c>
      <c r="C706" s="26" t="s">
        <v>209</v>
      </c>
      <c r="D706" s="26" t="s">
        <v>210</v>
      </c>
      <c r="E706" s="26" t="s">
        <v>33</v>
      </c>
      <c r="F706" s="26" t="s">
        <v>34</v>
      </c>
      <c r="G706" s="26" t="s">
        <v>39</v>
      </c>
      <c r="H706" s="26" t="s">
        <v>76</v>
      </c>
      <c r="I706" s="26" t="s">
        <v>63</v>
      </c>
      <c r="J706" s="26" t="s">
        <v>232</v>
      </c>
      <c r="K706" s="26" t="s">
        <v>29</v>
      </c>
      <c r="L706" s="26" t="s">
        <v>55</v>
      </c>
      <c r="M706" s="26" t="s">
        <v>24</v>
      </c>
      <c r="N706" s="25">
        <v>42242</v>
      </c>
      <c r="O706" s="27">
        <v>16.8</v>
      </c>
      <c r="P706" s="27">
        <v>40.97</v>
      </c>
      <c r="Q706" s="27">
        <f t="shared" si="54"/>
        <v>24.169999999999998</v>
      </c>
      <c r="R706" s="28">
        <v>28</v>
      </c>
      <c r="S706" s="27">
        <f t="shared" si="50"/>
        <v>1147.1599999999999</v>
      </c>
      <c r="T706" s="29">
        <v>0.04</v>
      </c>
      <c r="U706" s="30">
        <f t="shared" si="51"/>
        <v>45.886399999999995</v>
      </c>
      <c r="V706" s="30">
        <f t="shared" si="52"/>
        <v>1101.2735999999998</v>
      </c>
      <c r="W706" s="27">
        <v>8.99</v>
      </c>
      <c r="X706" s="4">
        <f t="shared" si="53"/>
        <v>1110.2635999999998</v>
      </c>
    </row>
    <row r="707" spans="1:24" ht="16.5" x14ac:dyDescent="0.3">
      <c r="A707" t="s">
        <v>1561</v>
      </c>
      <c r="B707">
        <v>42242</v>
      </c>
      <c r="C707" t="s">
        <v>324</v>
      </c>
      <c r="D707" t="s">
        <v>196</v>
      </c>
      <c r="E707" t="s">
        <v>16</v>
      </c>
      <c r="F707" t="s">
        <v>17</v>
      </c>
      <c r="G707" t="s">
        <v>47</v>
      </c>
      <c r="H707" t="s">
        <v>89</v>
      </c>
      <c r="I707" t="s">
        <v>27</v>
      </c>
      <c r="J707" t="s">
        <v>340</v>
      </c>
      <c r="K707" t="s">
        <v>29</v>
      </c>
      <c r="L707" t="s">
        <v>23</v>
      </c>
      <c r="M707" t="s">
        <v>24</v>
      </c>
      <c r="N707">
        <v>42244</v>
      </c>
      <c r="O707">
        <v>52.04</v>
      </c>
      <c r="P707">
        <v>83.93</v>
      </c>
      <c r="Q707">
        <f t="shared" si="54"/>
        <v>31.890000000000008</v>
      </c>
      <c r="R707">
        <v>3</v>
      </c>
      <c r="S707">
        <f t="shared" si="50"/>
        <v>251.79000000000002</v>
      </c>
      <c r="T707">
        <v>0</v>
      </c>
      <c r="U707">
        <f t="shared" si="51"/>
        <v>0</v>
      </c>
      <c r="V707">
        <f t="shared" si="52"/>
        <v>251.79000000000002</v>
      </c>
      <c r="W707">
        <v>19.989999999999998</v>
      </c>
      <c r="X707" s="4">
        <f t="shared" si="53"/>
        <v>271.78000000000003</v>
      </c>
    </row>
    <row r="708" spans="1:24" ht="16.5" x14ac:dyDescent="0.3">
      <c r="A708" s="24" t="s">
        <v>1562</v>
      </c>
      <c r="B708" s="25">
        <v>42242</v>
      </c>
      <c r="C708" s="26" t="s">
        <v>551</v>
      </c>
      <c r="D708" s="26" t="s">
        <v>179</v>
      </c>
      <c r="E708" s="26" t="s">
        <v>33</v>
      </c>
      <c r="F708" s="26" t="s">
        <v>34</v>
      </c>
      <c r="G708" s="26" t="s">
        <v>47</v>
      </c>
      <c r="H708" s="26" t="s">
        <v>93</v>
      </c>
      <c r="I708" s="26" t="s">
        <v>49</v>
      </c>
      <c r="J708" s="26" t="s">
        <v>335</v>
      </c>
      <c r="K708" s="26" t="s">
        <v>29</v>
      </c>
      <c r="L708" s="26" t="s">
        <v>23</v>
      </c>
      <c r="M708" s="26" t="s">
        <v>24</v>
      </c>
      <c r="N708" s="25">
        <v>42243</v>
      </c>
      <c r="O708" s="27">
        <v>2.29</v>
      </c>
      <c r="P708" s="27">
        <v>3.69</v>
      </c>
      <c r="Q708" s="27">
        <f t="shared" si="54"/>
        <v>1.4</v>
      </c>
      <c r="R708" s="28">
        <v>39</v>
      </c>
      <c r="S708" s="27">
        <f t="shared" si="50"/>
        <v>143.91</v>
      </c>
      <c r="T708" s="29">
        <v>0.03</v>
      </c>
      <c r="U708" s="30">
        <f t="shared" si="51"/>
        <v>4.3172999999999995</v>
      </c>
      <c r="V708" s="30">
        <f t="shared" si="52"/>
        <v>139.59270000000001</v>
      </c>
      <c r="W708" s="27">
        <v>0.5</v>
      </c>
      <c r="X708" s="4">
        <f t="shared" si="53"/>
        <v>140.09270000000001</v>
      </c>
    </row>
    <row r="709" spans="1:24" ht="16.5" x14ac:dyDescent="0.3">
      <c r="A709" t="s">
        <v>1563</v>
      </c>
      <c r="B709">
        <v>42243</v>
      </c>
      <c r="C709" t="s">
        <v>509</v>
      </c>
      <c r="D709" t="s">
        <v>179</v>
      </c>
      <c r="E709" t="s">
        <v>33</v>
      </c>
      <c r="F709" t="s">
        <v>34</v>
      </c>
      <c r="G709" t="s">
        <v>47</v>
      </c>
      <c r="H709" t="s">
        <v>93</v>
      </c>
      <c r="I709" t="s">
        <v>41</v>
      </c>
      <c r="J709" t="s">
        <v>85</v>
      </c>
      <c r="K709" t="s">
        <v>29</v>
      </c>
      <c r="L709" t="s">
        <v>55</v>
      </c>
      <c r="M709" t="s">
        <v>86</v>
      </c>
      <c r="N709">
        <v>42244</v>
      </c>
      <c r="O709">
        <v>5.19</v>
      </c>
      <c r="P709">
        <v>12.98</v>
      </c>
      <c r="Q709">
        <f t="shared" si="54"/>
        <v>7.79</v>
      </c>
      <c r="R709">
        <v>42</v>
      </c>
      <c r="S709">
        <f t="shared" ref="S709:S772" si="55">P709*R709</f>
        <v>545.16</v>
      </c>
      <c r="T709">
        <v>0.05</v>
      </c>
      <c r="U709">
        <f t="shared" ref="U709:U772" si="56">S709*T709</f>
        <v>27.257999999999999</v>
      </c>
      <c r="V709">
        <f t="shared" ref="V709:V772" si="57">S709-U709</f>
        <v>517.90199999999993</v>
      </c>
      <c r="W709">
        <v>3.14</v>
      </c>
      <c r="X709" s="4">
        <f t="shared" ref="X709:X772" si="58">V709+W709</f>
        <v>521.04199999999992</v>
      </c>
    </row>
    <row r="710" spans="1:24" ht="16.5" x14ac:dyDescent="0.3">
      <c r="A710" s="24" t="s">
        <v>1564</v>
      </c>
      <c r="B710" s="25">
        <v>42244</v>
      </c>
      <c r="C710" s="26" t="s">
        <v>280</v>
      </c>
      <c r="D710" s="26" t="s">
        <v>57</v>
      </c>
      <c r="E710" s="26" t="s">
        <v>33</v>
      </c>
      <c r="F710" s="26" t="s">
        <v>34</v>
      </c>
      <c r="G710" s="26" t="s">
        <v>39</v>
      </c>
      <c r="H710" s="26" t="s">
        <v>53</v>
      </c>
      <c r="I710" s="26" t="s">
        <v>63</v>
      </c>
      <c r="J710" s="26" t="s">
        <v>177</v>
      </c>
      <c r="K710" s="26" t="s">
        <v>29</v>
      </c>
      <c r="L710" s="26" t="s">
        <v>23</v>
      </c>
      <c r="M710" s="26" t="s">
        <v>24</v>
      </c>
      <c r="N710" s="25">
        <v>42246</v>
      </c>
      <c r="O710" s="27">
        <v>1.94</v>
      </c>
      <c r="P710" s="27">
        <v>3.08</v>
      </c>
      <c r="Q710" s="27">
        <f t="shared" ref="Q710:Q773" si="59">P710-O710</f>
        <v>1.1400000000000001</v>
      </c>
      <c r="R710" s="28">
        <v>6</v>
      </c>
      <c r="S710" s="27">
        <f t="shared" si="55"/>
        <v>18.48</v>
      </c>
      <c r="T710" s="29">
        <v>0.02</v>
      </c>
      <c r="U710" s="30">
        <f t="shared" si="56"/>
        <v>0.36960000000000004</v>
      </c>
      <c r="V710" s="30">
        <f t="shared" si="57"/>
        <v>18.110400000000002</v>
      </c>
      <c r="W710" s="27">
        <v>0.99</v>
      </c>
      <c r="X710" s="4">
        <f t="shared" si="58"/>
        <v>19.1004</v>
      </c>
    </row>
    <row r="711" spans="1:24" ht="16.5" x14ac:dyDescent="0.3">
      <c r="A711" t="s">
        <v>1565</v>
      </c>
      <c r="B711">
        <v>42246</v>
      </c>
      <c r="C711" t="s">
        <v>550</v>
      </c>
      <c r="D711" t="s">
        <v>440</v>
      </c>
      <c r="E711" t="s">
        <v>33</v>
      </c>
      <c r="F711" t="s">
        <v>34</v>
      </c>
      <c r="G711" t="s">
        <v>47</v>
      </c>
      <c r="H711" t="s">
        <v>76</v>
      </c>
      <c r="I711" t="s">
        <v>27</v>
      </c>
      <c r="J711" t="s">
        <v>454</v>
      </c>
      <c r="K711" t="s">
        <v>22</v>
      </c>
      <c r="L711" t="s">
        <v>23</v>
      </c>
      <c r="M711" t="s">
        <v>24</v>
      </c>
      <c r="N711">
        <v>42248</v>
      </c>
      <c r="O711">
        <v>41.28</v>
      </c>
      <c r="P711">
        <v>95.99</v>
      </c>
      <c r="Q711">
        <f t="shared" si="59"/>
        <v>54.709999999999994</v>
      </c>
      <c r="R711">
        <v>26</v>
      </c>
      <c r="S711">
        <f t="shared" si="55"/>
        <v>2495.7399999999998</v>
      </c>
      <c r="T711">
        <v>0.02</v>
      </c>
      <c r="U711">
        <f t="shared" si="56"/>
        <v>49.9148</v>
      </c>
      <c r="V711">
        <f t="shared" si="57"/>
        <v>2445.8251999999998</v>
      </c>
      <c r="W711">
        <v>8.99</v>
      </c>
      <c r="X711" s="4">
        <f t="shared" si="58"/>
        <v>2454.8151999999995</v>
      </c>
    </row>
    <row r="712" spans="1:24" ht="16.5" x14ac:dyDescent="0.3">
      <c r="A712" s="24" t="s">
        <v>1566</v>
      </c>
      <c r="B712" s="25">
        <v>42247</v>
      </c>
      <c r="C712" s="26" t="s">
        <v>412</v>
      </c>
      <c r="D712" s="26" t="s">
        <v>169</v>
      </c>
      <c r="E712" s="26" t="s">
        <v>33</v>
      </c>
      <c r="F712" s="26" t="s">
        <v>34</v>
      </c>
      <c r="G712" s="26" t="s">
        <v>26</v>
      </c>
      <c r="H712" s="26" t="s">
        <v>72</v>
      </c>
      <c r="I712" s="26" t="s">
        <v>20</v>
      </c>
      <c r="J712" s="26" t="s">
        <v>186</v>
      </c>
      <c r="K712" s="26" t="s">
        <v>29</v>
      </c>
      <c r="L712" s="26" t="s">
        <v>23</v>
      </c>
      <c r="M712" s="26" t="s">
        <v>24</v>
      </c>
      <c r="N712" s="25">
        <v>42247</v>
      </c>
      <c r="O712" s="27">
        <v>3.4</v>
      </c>
      <c r="P712" s="27">
        <v>5.4</v>
      </c>
      <c r="Q712" s="27">
        <f t="shared" si="59"/>
        <v>2.0000000000000004</v>
      </c>
      <c r="R712" s="28">
        <v>14</v>
      </c>
      <c r="S712" s="27">
        <f t="shared" si="55"/>
        <v>75.600000000000009</v>
      </c>
      <c r="T712" s="29">
        <v>0.02</v>
      </c>
      <c r="U712" s="30">
        <f t="shared" si="56"/>
        <v>1.5120000000000002</v>
      </c>
      <c r="V712" s="30">
        <f t="shared" si="57"/>
        <v>74.088000000000008</v>
      </c>
      <c r="W712" s="27">
        <v>7.78</v>
      </c>
      <c r="X712" s="4">
        <f t="shared" si="58"/>
        <v>81.868000000000009</v>
      </c>
    </row>
    <row r="713" spans="1:24" ht="16.5" x14ac:dyDescent="0.3">
      <c r="A713" t="s">
        <v>1567</v>
      </c>
      <c r="B713">
        <v>42247</v>
      </c>
      <c r="C713" t="s">
        <v>549</v>
      </c>
      <c r="D713" t="s">
        <v>252</v>
      </c>
      <c r="E713" t="s">
        <v>16</v>
      </c>
      <c r="F713" t="s">
        <v>17</v>
      </c>
      <c r="G713" t="s">
        <v>18</v>
      </c>
      <c r="H713" t="s">
        <v>89</v>
      </c>
      <c r="I713" t="s">
        <v>63</v>
      </c>
      <c r="J713" t="s">
        <v>245</v>
      </c>
      <c r="K713" t="s">
        <v>29</v>
      </c>
      <c r="L713" t="s">
        <v>23</v>
      </c>
      <c r="M713" t="s">
        <v>24</v>
      </c>
      <c r="N713">
        <v>42248</v>
      </c>
      <c r="O713">
        <v>4.46</v>
      </c>
      <c r="P713">
        <v>10.89</v>
      </c>
      <c r="Q713">
        <f t="shared" si="59"/>
        <v>6.4300000000000006</v>
      </c>
      <c r="R713">
        <v>50</v>
      </c>
      <c r="S713">
        <f t="shared" si="55"/>
        <v>544.5</v>
      </c>
      <c r="T713">
        <v>0.09</v>
      </c>
      <c r="U713">
        <f t="shared" si="56"/>
        <v>49.004999999999995</v>
      </c>
      <c r="V713">
        <f t="shared" si="57"/>
        <v>495.495</v>
      </c>
      <c r="W713">
        <v>4.5</v>
      </c>
      <c r="X713" s="4">
        <f t="shared" si="58"/>
        <v>499.995</v>
      </c>
    </row>
    <row r="714" spans="1:24" ht="16.5" x14ac:dyDescent="0.3">
      <c r="A714" s="24" t="s">
        <v>1568</v>
      </c>
      <c r="B714" s="25">
        <v>42249</v>
      </c>
      <c r="C714" s="26" t="s">
        <v>300</v>
      </c>
      <c r="D714" s="26" t="s">
        <v>112</v>
      </c>
      <c r="E714" s="26" t="s">
        <v>33</v>
      </c>
      <c r="F714" s="26" t="s">
        <v>34</v>
      </c>
      <c r="G714" s="26" t="s">
        <v>18</v>
      </c>
      <c r="H714" s="26" t="s">
        <v>48</v>
      </c>
      <c r="I714" s="26" t="s">
        <v>27</v>
      </c>
      <c r="J714" s="26" t="s">
        <v>108</v>
      </c>
      <c r="K714" s="26" t="s">
        <v>22</v>
      </c>
      <c r="L714" s="26" t="s">
        <v>23</v>
      </c>
      <c r="M714" s="26" t="s">
        <v>24</v>
      </c>
      <c r="N714" s="25">
        <v>42252</v>
      </c>
      <c r="O714" s="27">
        <v>60.59</v>
      </c>
      <c r="P714" s="27">
        <v>100.98</v>
      </c>
      <c r="Q714" s="27">
        <f t="shared" si="59"/>
        <v>40.39</v>
      </c>
      <c r="R714" s="28">
        <v>9</v>
      </c>
      <c r="S714" s="27">
        <f t="shared" si="55"/>
        <v>908.82</v>
      </c>
      <c r="T714" s="29">
        <v>0.1</v>
      </c>
      <c r="U714" s="30">
        <f t="shared" si="56"/>
        <v>90.882000000000005</v>
      </c>
      <c r="V714" s="30">
        <f t="shared" si="57"/>
        <v>817.9380000000001</v>
      </c>
      <c r="W714" s="27">
        <v>7.18</v>
      </c>
      <c r="X714" s="4">
        <f t="shared" si="58"/>
        <v>825.11800000000005</v>
      </c>
    </row>
    <row r="715" spans="1:24" ht="16.5" x14ac:dyDescent="0.3">
      <c r="A715" t="s">
        <v>1569</v>
      </c>
      <c r="B715">
        <v>42249</v>
      </c>
      <c r="C715" t="s">
        <v>405</v>
      </c>
      <c r="D715" t="s">
        <v>210</v>
      </c>
      <c r="E715" t="s">
        <v>33</v>
      </c>
      <c r="F715" t="s">
        <v>34</v>
      </c>
      <c r="G715" t="s">
        <v>47</v>
      </c>
      <c r="H715" t="s">
        <v>76</v>
      </c>
      <c r="I715" t="s">
        <v>27</v>
      </c>
      <c r="J715" t="s">
        <v>67</v>
      </c>
      <c r="K715" t="s">
        <v>22</v>
      </c>
      <c r="L715" t="s">
        <v>23</v>
      </c>
      <c r="M715" t="s">
        <v>24</v>
      </c>
      <c r="N715">
        <v>42251</v>
      </c>
      <c r="O715">
        <v>156.5</v>
      </c>
      <c r="P715">
        <v>300.97000000000003</v>
      </c>
      <c r="Q715">
        <f t="shared" si="59"/>
        <v>144.47000000000003</v>
      </c>
      <c r="R715">
        <v>20</v>
      </c>
      <c r="S715">
        <f t="shared" si="55"/>
        <v>6019.4000000000005</v>
      </c>
      <c r="T715">
        <v>0.05</v>
      </c>
      <c r="U715">
        <f t="shared" si="56"/>
        <v>300.97000000000003</v>
      </c>
      <c r="V715">
        <f t="shared" si="57"/>
        <v>5718.43</v>
      </c>
      <c r="W715">
        <v>7.18</v>
      </c>
      <c r="X715" s="4">
        <f t="shared" si="58"/>
        <v>5725.6100000000006</v>
      </c>
    </row>
    <row r="716" spans="1:24" ht="16.5" x14ac:dyDescent="0.3">
      <c r="A716" s="24" t="s">
        <v>1570</v>
      </c>
      <c r="B716" s="25">
        <v>42250</v>
      </c>
      <c r="C716" s="26" t="s">
        <v>547</v>
      </c>
      <c r="D716" s="26" t="s">
        <v>548</v>
      </c>
      <c r="E716" s="26" t="s">
        <v>33</v>
      </c>
      <c r="F716" s="26" t="s">
        <v>34</v>
      </c>
      <c r="G716" s="26" t="s">
        <v>47</v>
      </c>
      <c r="H716" s="26" t="s">
        <v>40</v>
      </c>
      <c r="I716" s="26" t="s">
        <v>20</v>
      </c>
      <c r="J716" s="26" t="s">
        <v>245</v>
      </c>
      <c r="K716" s="26" t="s">
        <v>29</v>
      </c>
      <c r="L716" s="26" t="s">
        <v>23</v>
      </c>
      <c r="M716" s="26" t="s">
        <v>24</v>
      </c>
      <c r="N716" s="25">
        <v>42254</v>
      </c>
      <c r="O716" s="27">
        <v>4.46</v>
      </c>
      <c r="P716" s="27">
        <v>10.89</v>
      </c>
      <c r="Q716" s="27">
        <f t="shared" si="59"/>
        <v>6.4300000000000006</v>
      </c>
      <c r="R716" s="28">
        <v>3</v>
      </c>
      <c r="S716" s="27">
        <f t="shared" si="55"/>
        <v>32.67</v>
      </c>
      <c r="T716" s="29">
        <v>0.08</v>
      </c>
      <c r="U716" s="30">
        <f t="shared" si="56"/>
        <v>2.6136000000000004</v>
      </c>
      <c r="V716" s="30">
        <f t="shared" si="57"/>
        <v>30.0564</v>
      </c>
      <c r="W716" s="27">
        <v>4.5</v>
      </c>
      <c r="X716" s="4">
        <f t="shared" si="58"/>
        <v>34.556399999999996</v>
      </c>
    </row>
    <row r="717" spans="1:24" ht="16.5" x14ac:dyDescent="0.3">
      <c r="A717" t="s">
        <v>1571</v>
      </c>
      <c r="B717">
        <v>42251</v>
      </c>
      <c r="C717" t="s">
        <v>545</v>
      </c>
      <c r="D717" t="s">
        <v>242</v>
      </c>
      <c r="E717" t="s">
        <v>33</v>
      </c>
      <c r="F717" t="s">
        <v>34</v>
      </c>
      <c r="G717" t="s">
        <v>39</v>
      </c>
      <c r="H717" t="s">
        <v>72</v>
      </c>
      <c r="I717" t="s">
        <v>27</v>
      </c>
      <c r="J717" t="s">
        <v>225</v>
      </c>
      <c r="K717" t="s">
        <v>29</v>
      </c>
      <c r="L717" t="s">
        <v>23</v>
      </c>
      <c r="M717" t="s">
        <v>24</v>
      </c>
      <c r="N717">
        <v>42254</v>
      </c>
      <c r="O717">
        <v>3.84</v>
      </c>
      <c r="P717">
        <v>6.3</v>
      </c>
      <c r="Q717">
        <f t="shared" si="59"/>
        <v>2.46</v>
      </c>
      <c r="R717">
        <v>40</v>
      </c>
      <c r="S717">
        <f t="shared" si="55"/>
        <v>252</v>
      </c>
      <c r="T717">
        <v>0.04</v>
      </c>
      <c r="U717">
        <f t="shared" si="56"/>
        <v>10.08</v>
      </c>
      <c r="V717">
        <f t="shared" si="57"/>
        <v>241.92</v>
      </c>
      <c r="W717">
        <v>0.5</v>
      </c>
      <c r="X717" s="4">
        <f t="shared" si="58"/>
        <v>242.42</v>
      </c>
    </row>
    <row r="718" spans="1:24" ht="16.5" x14ac:dyDescent="0.3">
      <c r="A718" s="24" t="s">
        <v>1572</v>
      </c>
      <c r="B718" s="25">
        <v>42251</v>
      </c>
      <c r="C718" s="26" t="s">
        <v>546</v>
      </c>
      <c r="D718" s="26" t="s">
        <v>66</v>
      </c>
      <c r="E718" s="26" t="s">
        <v>16</v>
      </c>
      <c r="F718" s="26" t="s">
        <v>17</v>
      </c>
      <c r="G718" s="26" t="s">
        <v>26</v>
      </c>
      <c r="H718" s="26" t="s">
        <v>19</v>
      </c>
      <c r="I718" s="26" t="s">
        <v>27</v>
      </c>
      <c r="J718" s="26" t="s">
        <v>58</v>
      </c>
      <c r="K718" s="26" t="s">
        <v>22</v>
      </c>
      <c r="L718" s="26" t="s">
        <v>59</v>
      </c>
      <c r="M718" s="26" t="s">
        <v>60</v>
      </c>
      <c r="N718" s="25">
        <v>42253</v>
      </c>
      <c r="O718" s="27">
        <v>75</v>
      </c>
      <c r="P718" s="27">
        <v>120.97</v>
      </c>
      <c r="Q718" s="27">
        <f t="shared" si="59"/>
        <v>45.97</v>
      </c>
      <c r="R718" s="28">
        <v>46</v>
      </c>
      <c r="S718" s="27">
        <f t="shared" si="55"/>
        <v>5564.62</v>
      </c>
      <c r="T718" s="29">
        <v>7.0000000000000007E-2</v>
      </c>
      <c r="U718" s="30">
        <f t="shared" si="56"/>
        <v>389.52340000000004</v>
      </c>
      <c r="V718" s="30">
        <f t="shared" si="57"/>
        <v>5175.0965999999999</v>
      </c>
      <c r="W718" s="27">
        <v>26.3</v>
      </c>
      <c r="X718" s="4">
        <f t="shared" si="58"/>
        <v>5201.3966</v>
      </c>
    </row>
    <row r="719" spans="1:24" ht="16.5" x14ac:dyDescent="0.3">
      <c r="A719" t="s">
        <v>1573</v>
      </c>
      <c r="B719">
        <v>42253</v>
      </c>
      <c r="C719" t="s">
        <v>404</v>
      </c>
      <c r="D719" t="s">
        <v>62</v>
      </c>
      <c r="E719" t="s">
        <v>33</v>
      </c>
      <c r="F719" t="s">
        <v>34</v>
      </c>
      <c r="G719" t="s">
        <v>47</v>
      </c>
      <c r="H719" t="s">
        <v>40</v>
      </c>
      <c r="I719" t="s">
        <v>63</v>
      </c>
      <c r="J719" t="s">
        <v>108</v>
      </c>
      <c r="K719" t="s">
        <v>22</v>
      </c>
      <c r="L719" t="s">
        <v>23</v>
      </c>
      <c r="M719" t="s">
        <v>24</v>
      </c>
      <c r="N719">
        <v>42254</v>
      </c>
      <c r="O719">
        <v>60.59</v>
      </c>
      <c r="P719">
        <v>100.98</v>
      </c>
      <c r="Q719">
        <f t="shared" si="59"/>
        <v>40.39</v>
      </c>
      <c r="R719">
        <v>44</v>
      </c>
      <c r="S719">
        <f t="shared" si="55"/>
        <v>4443.12</v>
      </c>
      <c r="T719">
        <v>0.09</v>
      </c>
      <c r="U719">
        <f t="shared" si="56"/>
        <v>399.88079999999997</v>
      </c>
      <c r="V719">
        <f t="shared" si="57"/>
        <v>4043.2392</v>
      </c>
      <c r="W719">
        <v>7.18</v>
      </c>
      <c r="X719" s="4">
        <f t="shared" si="58"/>
        <v>4050.4191999999998</v>
      </c>
    </row>
    <row r="720" spans="1:24" ht="16.5" x14ac:dyDescent="0.3">
      <c r="A720" s="24" t="s">
        <v>1574</v>
      </c>
      <c r="B720" s="25">
        <v>42254</v>
      </c>
      <c r="C720" s="26" t="s">
        <v>271</v>
      </c>
      <c r="D720" s="26" t="s">
        <v>229</v>
      </c>
      <c r="E720" s="26" t="s">
        <v>33</v>
      </c>
      <c r="F720" s="26" t="s">
        <v>34</v>
      </c>
      <c r="G720" s="26" t="s">
        <v>39</v>
      </c>
      <c r="H720" s="26" t="s">
        <v>76</v>
      </c>
      <c r="I720" s="26" t="s">
        <v>41</v>
      </c>
      <c r="J720" s="26" t="s">
        <v>293</v>
      </c>
      <c r="K720" s="26" t="s">
        <v>29</v>
      </c>
      <c r="L720" s="26" t="s">
        <v>55</v>
      </c>
      <c r="M720" s="26" t="s">
        <v>24</v>
      </c>
      <c r="N720" s="25">
        <v>42256</v>
      </c>
      <c r="O720" s="27">
        <v>4.79</v>
      </c>
      <c r="P720" s="27">
        <v>11.97</v>
      </c>
      <c r="Q720" s="27">
        <f t="shared" si="59"/>
        <v>7.1800000000000006</v>
      </c>
      <c r="R720" s="28">
        <v>48</v>
      </c>
      <c r="S720" s="27">
        <f t="shared" si="55"/>
        <v>574.56000000000006</v>
      </c>
      <c r="T720" s="29">
        <v>0.02</v>
      </c>
      <c r="U720" s="30">
        <f t="shared" si="56"/>
        <v>11.491200000000001</v>
      </c>
      <c r="V720" s="30">
        <f t="shared" si="57"/>
        <v>563.06880000000001</v>
      </c>
      <c r="W720" s="27">
        <v>5.81</v>
      </c>
      <c r="X720" s="4">
        <f t="shared" si="58"/>
        <v>568.87879999999996</v>
      </c>
    </row>
    <row r="721" spans="1:24" ht="16.5" x14ac:dyDescent="0.3">
      <c r="A721" t="s">
        <v>1575</v>
      </c>
      <c r="B721">
        <v>42255</v>
      </c>
      <c r="C721" t="s">
        <v>341</v>
      </c>
      <c r="D721" t="s">
        <v>71</v>
      </c>
      <c r="E721" t="s">
        <v>33</v>
      </c>
      <c r="F721" t="s">
        <v>34</v>
      </c>
      <c r="G721" t="s">
        <v>47</v>
      </c>
      <c r="H721" t="s">
        <v>72</v>
      </c>
      <c r="I721" t="s">
        <v>41</v>
      </c>
      <c r="J721" t="s">
        <v>314</v>
      </c>
      <c r="K721" t="s">
        <v>29</v>
      </c>
      <c r="L721" t="s">
        <v>30</v>
      </c>
      <c r="M721" t="s">
        <v>24</v>
      </c>
      <c r="N721">
        <v>42257</v>
      </c>
      <c r="O721">
        <v>3.32</v>
      </c>
      <c r="P721">
        <v>5.18</v>
      </c>
      <c r="Q721">
        <f t="shared" si="59"/>
        <v>1.8599999999999999</v>
      </c>
      <c r="R721">
        <v>20</v>
      </c>
      <c r="S721">
        <f t="shared" si="55"/>
        <v>103.6</v>
      </c>
      <c r="T721">
        <v>0.06</v>
      </c>
      <c r="U721">
        <f t="shared" si="56"/>
        <v>6.2159999999999993</v>
      </c>
      <c r="V721">
        <f t="shared" si="57"/>
        <v>97.384</v>
      </c>
      <c r="W721">
        <v>2.04</v>
      </c>
      <c r="X721" s="4">
        <f t="shared" si="58"/>
        <v>99.424000000000007</v>
      </c>
    </row>
    <row r="722" spans="1:24" ht="16.5" x14ac:dyDescent="0.3">
      <c r="A722" s="24" t="s">
        <v>1576</v>
      </c>
      <c r="B722" s="25">
        <v>42255</v>
      </c>
      <c r="C722" s="26" t="s">
        <v>282</v>
      </c>
      <c r="D722" s="26" t="s">
        <v>15</v>
      </c>
      <c r="E722" s="26" t="s">
        <v>16</v>
      </c>
      <c r="F722" s="26" t="s">
        <v>17</v>
      </c>
      <c r="G722" s="26" t="s">
        <v>39</v>
      </c>
      <c r="H722" s="26" t="s">
        <v>19</v>
      </c>
      <c r="I722" s="26" t="s">
        <v>41</v>
      </c>
      <c r="J722" s="26" t="s">
        <v>152</v>
      </c>
      <c r="K722" s="26" t="s">
        <v>29</v>
      </c>
      <c r="L722" s="26" t="s">
        <v>30</v>
      </c>
      <c r="M722" s="26" t="s">
        <v>24</v>
      </c>
      <c r="N722" s="25">
        <v>42257</v>
      </c>
      <c r="O722" s="27">
        <v>0.24</v>
      </c>
      <c r="P722" s="27">
        <v>1.26</v>
      </c>
      <c r="Q722" s="27">
        <f t="shared" si="59"/>
        <v>1.02</v>
      </c>
      <c r="R722" s="28">
        <v>31</v>
      </c>
      <c r="S722" s="27">
        <f t="shared" si="55"/>
        <v>39.06</v>
      </c>
      <c r="T722" s="29">
        <v>0.06</v>
      </c>
      <c r="U722" s="30">
        <f t="shared" si="56"/>
        <v>2.3435999999999999</v>
      </c>
      <c r="V722" s="30">
        <f t="shared" si="57"/>
        <v>36.7164</v>
      </c>
      <c r="W722" s="27">
        <v>0.7</v>
      </c>
      <c r="X722" s="4">
        <f t="shared" si="58"/>
        <v>37.416400000000003</v>
      </c>
    </row>
    <row r="723" spans="1:24" ht="16.5" x14ac:dyDescent="0.3">
      <c r="A723" t="s">
        <v>1577</v>
      </c>
      <c r="B723">
        <v>42257</v>
      </c>
      <c r="C723" t="s">
        <v>78</v>
      </c>
      <c r="D723" t="s">
        <v>79</v>
      </c>
      <c r="E723" t="s">
        <v>33</v>
      </c>
      <c r="F723" t="s">
        <v>34</v>
      </c>
      <c r="G723" t="s">
        <v>47</v>
      </c>
      <c r="H723" t="s">
        <v>80</v>
      </c>
      <c r="I723" t="s">
        <v>63</v>
      </c>
      <c r="J723" t="s">
        <v>330</v>
      </c>
      <c r="K723" t="s">
        <v>29</v>
      </c>
      <c r="L723" t="s">
        <v>23</v>
      </c>
      <c r="M723" t="s">
        <v>86</v>
      </c>
      <c r="N723">
        <v>42258</v>
      </c>
      <c r="O723">
        <v>2.25</v>
      </c>
      <c r="P723">
        <v>3.69</v>
      </c>
      <c r="Q723">
        <f t="shared" si="59"/>
        <v>1.44</v>
      </c>
      <c r="R723">
        <v>23</v>
      </c>
      <c r="S723">
        <f t="shared" si="55"/>
        <v>84.87</v>
      </c>
      <c r="T723">
        <v>0.02</v>
      </c>
      <c r="U723">
        <f t="shared" si="56"/>
        <v>1.6974</v>
      </c>
      <c r="V723">
        <f t="shared" si="57"/>
        <v>83.172600000000003</v>
      </c>
      <c r="W723">
        <v>2.5</v>
      </c>
      <c r="X723" s="4">
        <f t="shared" si="58"/>
        <v>85.672600000000003</v>
      </c>
    </row>
    <row r="724" spans="1:24" ht="16.5" x14ac:dyDescent="0.3">
      <c r="A724" s="24" t="s">
        <v>1578</v>
      </c>
      <c r="B724" s="25">
        <v>42258</v>
      </c>
      <c r="C724" s="26" t="s">
        <v>211</v>
      </c>
      <c r="D724" s="26" t="s">
        <v>102</v>
      </c>
      <c r="E724" s="26" t="s">
        <v>33</v>
      </c>
      <c r="F724" s="26" t="s">
        <v>34</v>
      </c>
      <c r="G724" s="26" t="s">
        <v>26</v>
      </c>
      <c r="H724" s="26" t="s">
        <v>53</v>
      </c>
      <c r="I724" s="26" t="s">
        <v>49</v>
      </c>
      <c r="J724" s="26" t="s">
        <v>304</v>
      </c>
      <c r="K724" s="26" t="s">
        <v>29</v>
      </c>
      <c r="L724" s="26" t="s">
        <v>30</v>
      </c>
      <c r="M724" s="26" t="s">
        <v>86</v>
      </c>
      <c r="N724" s="25">
        <v>42258</v>
      </c>
      <c r="O724" s="27">
        <v>1.76</v>
      </c>
      <c r="P724" s="27">
        <v>2.94</v>
      </c>
      <c r="Q724" s="27">
        <f t="shared" si="59"/>
        <v>1.18</v>
      </c>
      <c r="R724" s="28">
        <v>47</v>
      </c>
      <c r="S724" s="27">
        <f t="shared" si="55"/>
        <v>138.18</v>
      </c>
      <c r="T724" s="29">
        <v>0.04</v>
      </c>
      <c r="U724" s="30">
        <f t="shared" si="56"/>
        <v>5.5272000000000006</v>
      </c>
      <c r="V724" s="30">
        <f t="shared" si="57"/>
        <v>132.65280000000001</v>
      </c>
      <c r="W724" s="27">
        <v>0.81</v>
      </c>
      <c r="X724" s="4">
        <f t="shared" si="58"/>
        <v>133.46280000000002</v>
      </c>
    </row>
    <row r="725" spans="1:24" ht="16.5" x14ac:dyDescent="0.3">
      <c r="A725" t="s">
        <v>1579</v>
      </c>
      <c r="B725">
        <v>42259</v>
      </c>
      <c r="C725" t="s">
        <v>544</v>
      </c>
      <c r="D725" t="s">
        <v>199</v>
      </c>
      <c r="E725" t="s">
        <v>16</v>
      </c>
      <c r="F725" t="s">
        <v>17</v>
      </c>
      <c r="G725" t="s">
        <v>39</v>
      </c>
      <c r="H725" t="s">
        <v>19</v>
      </c>
      <c r="I725" t="s">
        <v>49</v>
      </c>
      <c r="J725" t="s">
        <v>189</v>
      </c>
      <c r="K725" t="s">
        <v>29</v>
      </c>
      <c r="L725" t="s">
        <v>30</v>
      </c>
      <c r="M725" t="s">
        <v>24</v>
      </c>
      <c r="N725">
        <v>42260</v>
      </c>
      <c r="O725">
        <v>0.87</v>
      </c>
      <c r="P725">
        <v>1.81</v>
      </c>
      <c r="Q725">
        <f t="shared" si="59"/>
        <v>0.94000000000000006</v>
      </c>
      <c r="R725">
        <v>6</v>
      </c>
      <c r="S725">
        <f t="shared" si="55"/>
        <v>10.86</v>
      </c>
      <c r="T725">
        <v>7.0000000000000007E-2</v>
      </c>
      <c r="U725">
        <f t="shared" si="56"/>
        <v>0.76019999999999999</v>
      </c>
      <c r="V725">
        <f t="shared" si="57"/>
        <v>10.0998</v>
      </c>
      <c r="W725">
        <v>0.75</v>
      </c>
      <c r="X725" s="4">
        <f t="shared" si="58"/>
        <v>10.8498</v>
      </c>
    </row>
    <row r="726" spans="1:24" ht="16.5" x14ac:dyDescent="0.3">
      <c r="A726" s="24" t="s">
        <v>1580</v>
      </c>
      <c r="B726" s="25">
        <v>42262</v>
      </c>
      <c r="C726" s="26" t="s">
        <v>543</v>
      </c>
      <c r="D726" s="26" t="s">
        <v>62</v>
      </c>
      <c r="E726" s="26" t="s">
        <v>33</v>
      </c>
      <c r="F726" s="26" t="s">
        <v>34</v>
      </c>
      <c r="G726" s="26" t="s">
        <v>47</v>
      </c>
      <c r="H726" s="26" t="s">
        <v>40</v>
      </c>
      <c r="I726" s="26" t="s">
        <v>63</v>
      </c>
      <c r="J726" s="26" t="s">
        <v>28</v>
      </c>
      <c r="K726" s="26" t="s">
        <v>29</v>
      </c>
      <c r="L726" s="26" t="s">
        <v>30</v>
      </c>
      <c r="M726" s="26" t="s">
        <v>24</v>
      </c>
      <c r="N726" s="25">
        <v>42264</v>
      </c>
      <c r="O726" s="27">
        <v>0.93</v>
      </c>
      <c r="P726" s="27">
        <v>1.48</v>
      </c>
      <c r="Q726" s="27">
        <f t="shared" si="59"/>
        <v>0.54999999999999993</v>
      </c>
      <c r="R726" s="28">
        <v>1</v>
      </c>
      <c r="S726" s="27">
        <f t="shared" si="55"/>
        <v>1.48</v>
      </c>
      <c r="T726" s="29">
        <v>0.01</v>
      </c>
      <c r="U726" s="30">
        <f t="shared" si="56"/>
        <v>1.4800000000000001E-2</v>
      </c>
      <c r="V726" s="30">
        <f t="shared" si="57"/>
        <v>1.4652000000000001</v>
      </c>
      <c r="W726" s="27">
        <v>0.7</v>
      </c>
      <c r="X726" s="4">
        <f t="shared" si="58"/>
        <v>2.1652</v>
      </c>
    </row>
    <row r="727" spans="1:24" ht="16.5" x14ac:dyDescent="0.3">
      <c r="A727" t="s">
        <v>1581</v>
      </c>
      <c r="B727">
        <v>42263</v>
      </c>
      <c r="C727" t="s">
        <v>541</v>
      </c>
      <c r="D727" t="s">
        <v>112</v>
      </c>
      <c r="E727" t="s">
        <v>33</v>
      </c>
      <c r="F727" t="s">
        <v>34</v>
      </c>
      <c r="G727" t="s">
        <v>47</v>
      </c>
      <c r="H727" t="s">
        <v>48</v>
      </c>
      <c r="I727" t="s">
        <v>20</v>
      </c>
      <c r="J727" t="s">
        <v>542</v>
      </c>
      <c r="K727" t="s">
        <v>29</v>
      </c>
      <c r="L727" t="s">
        <v>55</v>
      </c>
      <c r="M727" t="s">
        <v>86</v>
      </c>
      <c r="N727">
        <v>42268</v>
      </c>
      <c r="O727">
        <v>3.51</v>
      </c>
      <c r="P727">
        <v>8.57</v>
      </c>
      <c r="Q727">
        <f t="shared" si="59"/>
        <v>5.0600000000000005</v>
      </c>
      <c r="R727">
        <v>49</v>
      </c>
      <c r="S727">
        <f t="shared" si="55"/>
        <v>419.93</v>
      </c>
      <c r="T727">
        <v>0.01</v>
      </c>
      <c r="U727">
        <f t="shared" si="56"/>
        <v>4.1993</v>
      </c>
      <c r="V727">
        <f t="shared" si="57"/>
        <v>415.73070000000001</v>
      </c>
      <c r="W727">
        <v>6.14</v>
      </c>
      <c r="X727" s="4">
        <f t="shared" si="58"/>
        <v>421.8707</v>
      </c>
    </row>
    <row r="728" spans="1:24" ht="16.5" x14ac:dyDescent="0.3">
      <c r="A728" s="24" t="s">
        <v>1582</v>
      </c>
      <c r="B728" s="25">
        <v>42264</v>
      </c>
      <c r="C728" s="26" t="s">
        <v>271</v>
      </c>
      <c r="D728" s="26" t="s">
        <v>229</v>
      </c>
      <c r="E728" s="26" t="s">
        <v>33</v>
      </c>
      <c r="F728" s="26" t="s">
        <v>34</v>
      </c>
      <c r="G728" s="26" t="s">
        <v>39</v>
      </c>
      <c r="H728" s="26" t="s">
        <v>76</v>
      </c>
      <c r="I728" s="26" t="s">
        <v>49</v>
      </c>
      <c r="J728" s="26" t="s">
        <v>159</v>
      </c>
      <c r="K728" s="26" t="s">
        <v>29</v>
      </c>
      <c r="L728" s="26" t="s">
        <v>30</v>
      </c>
      <c r="M728" s="26" t="s">
        <v>24</v>
      </c>
      <c r="N728" s="25">
        <v>42264</v>
      </c>
      <c r="O728" s="27">
        <v>1.82</v>
      </c>
      <c r="P728" s="27">
        <v>2.98</v>
      </c>
      <c r="Q728" s="27">
        <f t="shared" si="59"/>
        <v>1.1599999999999999</v>
      </c>
      <c r="R728" s="28">
        <v>3</v>
      </c>
      <c r="S728" s="27">
        <f t="shared" si="55"/>
        <v>8.94</v>
      </c>
      <c r="T728" s="29">
        <v>0.04</v>
      </c>
      <c r="U728" s="30">
        <f t="shared" si="56"/>
        <v>0.35759999999999997</v>
      </c>
      <c r="V728" s="30">
        <f t="shared" si="57"/>
        <v>8.5823999999999998</v>
      </c>
      <c r="W728" s="27">
        <v>1.58</v>
      </c>
      <c r="X728" s="4">
        <f t="shared" si="58"/>
        <v>10.1624</v>
      </c>
    </row>
    <row r="729" spans="1:24" ht="16.5" x14ac:dyDescent="0.3">
      <c r="A729" t="s">
        <v>1583</v>
      </c>
      <c r="B729">
        <v>42272</v>
      </c>
      <c r="C729" t="s">
        <v>540</v>
      </c>
      <c r="D729" t="s">
        <v>244</v>
      </c>
      <c r="E729" t="s">
        <v>16</v>
      </c>
      <c r="F729" t="s">
        <v>17</v>
      </c>
      <c r="G729" t="s">
        <v>18</v>
      </c>
      <c r="H729" t="s">
        <v>19</v>
      </c>
      <c r="I729" t="s">
        <v>49</v>
      </c>
      <c r="J729" t="s">
        <v>36</v>
      </c>
      <c r="K729" t="s">
        <v>29</v>
      </c>
      <c r="L729" t="s">
        <v>23</v>
      </c>
      <c r="M729" t="s">
        <v>24</v>
      </c>
      <c r="N729">
        <v>42273</v>
      </c>
      <c r="O729">
        <v>13.64</v>
      </c>
      <c r="P729">
        <v>20.98</v>
      </c>
      <c r="Q729">
        <f t="shared" si="59"/>
        <v>7.34</v>
      </c>
      <c r="R729">
        <v>10</v>
      </c>
      <c r="S729">
        <f t="shared" si="55"/>
        <v>209.8</v>
      </c>
      <c r="T729">
        <v>0.06</v>
      </c>
      <c r="U729">
        <f t="shared" si="56"/>
        <v>12.588000000000001</v>
      </c>
      <c r="V729">
        <f t="shared" si="57"/>
        <v>197.21200000000002</v>
      </c>
      <c r="W729">
        <v>1.49</v>
      </c>
      <c r="X729" s="4">
        <f t="shared" si="58"/>
        <v>198.70200000000003</v>
      </c>
    </row>
    <row r="730" spans="1:24" ht="16.5" x14ac:dyDescent="0.3">
      <c r="A730" s="24" t="s">
        <v>1584</v>
      </c>
      <c r="B730" s="25">
        <v>42272</v>
      </c>
      <c r="C730" s="26" t="s">
        <v>238</v>
      </c>
      <c r="D730" s="26" t="s">
        <v>199</v>
      </c>
      <c r="E730" s="26" t="s">
        <v>16</v>
      </c>
      <c r="F730" s="26" t="s">
        <v>17</v>
      </c>
      <c r="G730" s="26" t="s">
        <v>47</v>
      </c>
      <c r="H730" s="26" t="s">
        <v>19</v>
      </c>
      <c r="I730" s="26" t="s">
        <v>63</v>
      </c>
      <c r="J730" s="26" t="s">
        <v>403</v>
      </c>
      <c r="K730" s="26" t="s">
        <v>29</v>
      </c>
      <c r="L730" s="26" t="s">
        <v>23</v>
      </c>
      <c r="M730" s="26" t="s">
        <v>24</v>
      </c>
      <c r="N730" s="25">
        <v>42274</v>
      </c>
      <c r="O730" s="27">
        <v>2.1800000000000002</v>
      </c>
      <c r="P730" s="27">
        <v>3.52</v>
      </c>
      <c r="Q730" s="27">
        <f t="shared" si="59"/>
        <v>1.3399999999999999</v>
      </c>
      <c r="R730" s="28">
        <v>13</v>
      </c>
      <c r="S730" s="27">
        <f t="shared" si="55"/>
        <v>45.76</v>
      </c>
      <c r="T730" s="29">
        <v>0.08</v>
      </c>
      <c r="U730" s="30">
        <f t="shared" si="56"/>
        <v>3.6608000000000001</v>
      </c>
      <c r="V730" s="30">
        <f t="shared" si="57"/>
        <v>42.099199999999996</v>
      </c>
      <c r="W730" s="27">
        <v>6.83</v>
      </c>
      <c r="X730" s="4">
        <f t="shared" si="58"/>
        <v>48.929199999999994</v>
      </c>
    </row>
    <row r="731" spans="1:24" ht="16.5" x14ac:dyDescent="0.3">
      <c r="A731" t="s">
        <v>1585</v>
      </c>
      <c r="B731">
        <v>42273</v>
      </c>
      <c r="C731" t="s">
        <v>539</v>
      </c>
      <c r="D731" t="s">
        <v>46</v>
      </c>
      <c r="E731" t="s">
        <v>33</v>
      </c>
      <c r="F731" t="s">
        <v>34</v>
      </c>
      <c r="G731" t="s">
        <v>47</v>
      </c>
      <c r="H731" t="s">
        <v>48</v>
      </c>
      <c r="I731" t="s">
        <v>41</v>
      </c>
      <c r="J731" t="s">
        <v>186</v>
      </c>
      <c r="K731" t="s">
        <v>29</v>
      </c>
      <c r="L731" t="s">
        <v>23</v>
      </c>
      <c r="M731" t="s">
        <v>24</v>
      </c>
      <c r="N731">
        <v>42275</v>
      </c>
      <c r="O731">
        <v>3.4</v>
      </c>
      <c r="P731">
        <v>5.4</v>
      </c>
      <c r="Q731">
        <f t="shared" si="59"/>
        <v>2.0000000000000004</v>
      </c>
      <c r="R731">
        <v>10</v>
      </c>
      <c r="S731">
        <f t="shared" si="55"/>
        <v>54</v>
      </c>
      <c r="T731">
        <v>0.04</v>
      </c>
      <c r="U731">
        <f t="shared" si="56"/>
        <v>2.16</v>
      </c>
      <c r="V731">
        <f t="shared" si="57"/>
        <v>51.84</v>
      </c>
      <c r="W731">
        <v>7.78</v>
      </c>
      <c r="X731" s="4">
        <f t="shared" si="58"/>
        <v>59.620000000000005</v>
      </c>
    </row>
    <row r="732" spans="1:24" ht="16.5" x14ac:dyDescent="0.3">
      <c r="A732" s="24" t="s">
        <v>1586</v>
      </c>
      <c r="B732" s="25">
        <v>42274</v>
      </c>
      <c r="C732" s="26" t="s">
        <v>536</v>
      </c>
      <c r="D732" s="26" t="s">
        <v>46</v>
      </c>
      <c r="E732" s="26" t="s">
        <v>33</v>
      </c>
      <c r="F732" s="26" t="s">
        <v>34</v>
      </c>
      <c r="G732" s="26" t="s">
        <v>39</v>
      </c>
      <c r="H732" s="26" t="s">
        <v>48</v>
      </c>
      <c r="I732" s="26" t="s">
        <v>49</v>
      </c>
      <c r="J732" s="26" t="s">
        <v>447</v>
      </c>
      <c r="K732" s="26" t="s">
        <v>29</v>
      </c>
      <c r="L732" s="26" t="s">
        <v>23</v>
      </c>
      <c r="M732" s="26" t="s">
        <v>24</v>
      </c>
      <c r="N732" s="25">
        <v>42276</v>
      </c>
      <c r="O732" s="27">
        <v>12.39</v>
      </c>
      <c r="P732" s="27">
        <v>19.98</v>
      </c>
      <c r="Q732" s="27">
        <f t="shared" si="59"/>
        <v>7.59</v>
      </c>
      <c r="R732" s="28">
        <v>20</v>
      </c>
      <c r="S732" s="27">
        <f t="shared" si="55"/>
        <v>399.6</v>
      </c>
      <c r="T732" s="29">
        <v>0.05</v>
      </c>
      <c r="U732" s="30">
        <f t="shared" si="56"/>
        <v>19.980000000000004</v>
      </c>
      <c r="V732" s="30">
        <f t="shared" si="57"/>
        <v>379.62</v>
      </c>
      <c r="W732" s="27">
        <v>5.77</v>
      </c>
      <c r="X732" s="4">
        <f t="shared" si="58"/>
        <v>385.39</v>
      </c>
    </row>
    <row r="733" spans="1:24" ht="16.5" x14ac:dyDescent="0.3">
      <c r="A733" t="s">
        <v>1587</v>
      </c>
      <c r="B733">
        <v>42274</v>
      </c>
      <c r="C733" t="s">
        <v>537</v>
      </c>
      <c r="D733" t="s">
        <v>538</v>
      </c>
      <c r="E733" t="s">
        <v>16</v>
      </c>
      <c r="F733" t="s">
        <v>17</v>
      </c>
      <c r="G733" t="s">
        <v>47</v>
      </c>
      <c r="H733" t="s">
        <v>89</v>
      </c>
      <c r="I733" t="s">
        <v>20</v>
      </c>
      <c r="J733" t="s">
        <v>447</v>
      </c>
      <c r="K733" t="s">
        <v>29</v>
      </c>
      <c r="L733" t="s">
        <v>23</v>
      </c>
      <c r="M733" t="s">
        <v>24</v>
      </c>
      <c r="N733">
        <v>42274</v>
      </c>
      <c r="O733">
        <v>12.39</v>
      </c>
      <c r="P733">
        <v>19.98</v>
      </c>
      <c r="Q733">
        <f t="shared" si="59"/>
        <v>7.59</v>
      </c>
      <c r="R733">
        <v>34</v>
      </c>
      <c r="S733">
        <f t="shared" si="55"/>
        <v>679.32</v>
      </c>
      <c r="T733">
        <v>0.06</v>
      </c>
      <c r="U733">
        <f t="shared" si="56"/>
        <v>40.7592</v>
      </c>
      <c r="V733">
        <f t="shared" si="57"/>
        <v>638.56080000000009</v>
      </c>
      <c r="W733">
        <v>5.77</v>
      </c>
      <c r="X733" s="4">
        <f t="shared" si="58"/>
        <v>644.33080000000007</v>
      </c>
    </row>
    <row r="734" spans="1:24" ht="16.5" x14ac:dyDescent="0.3">
      <c r="A734" s="24" t="s">
        <v>1588</v>
      </c>
      <c r="B734" s="25">
        <v>42275</v>
      </c>
      <c r="C734" s="26" t="s">
        <v>484</v>
      </c>
      <c r="D734" s="26" t="s">
        <v>135</v>
      </c>
      <c r="E734" s="26" t="s">
        <v>33</v>
      </c>
      <c r="F734" s="26" t="s">
        <v>34</v>
      </c>
      <c r="G734" s="26" t="s">
        <v>18</v>
      </c>
      <c r="H734" s="26" t="s">
        <v>48</v>
      </c>
      <c r="I734" s="26" t="s">
        <v>49</v>
      </c>
      <c r="J734" s="26" t="s">
        <v>50</v>
      </c>
      <c r="K734" s="26" t="s">
        <v>29</v>
      </c>
      <c r="L734" s="26" t="s">
        <v>30</v>
      </c>
      <c r="M734" s="26" t="s">
        <v>24</v>
      </c>
      <c r="N734" s="25">
        <v>42277</v>
      </c>
      <c r="O734" s="27">
        <v>3.75</v>
      </c>
      <c r="P734" s="27">
        <v>7.08</v>
      </c>
      <c r="Q734" s="27">
        <f t="shared" si="59"/>
        <v>3.33</v>
      </c>
      <c r="R734" s="28">
        <v>37</v>
      </c>
      <c r="S734" s="27">
        <f t="shared" si="55"/>
        <v>261.95999999999998</v>
      </c>
      <c r="T734" s="29">
        <v>0.08</v>
      </c>
      <c r="U734" s="30">
        <f t="shared" si="56"/>
        <v>20.956799999999998</v>
      </c>
      <c r="V734" s="30">
        <f t="shared" si="57"/>
        <v>241.00319999999999</v>
      </c>
      <c r="W734" s="27">
        <v>2.35</v>
      </c>
      <c r="X734" s="4">
        <f t="shared" si="58"/>
        <v>243.35319999999999</v>
      </c>
    </row>
    <row r="735" spans="1:24" ht="16.5" x14ac:dyDescent="0.3">
      <c r="A735" t="s">
        <v>1589</v>
      </c>
      <c r="B735">
        <v>42276</v>
      </c>
      <c r="C735" t="s">
        <v>515</v>
      </c>
      <c r="D735" t="s">
        <v>244</v>
      </c>
      <c r="E735" t="s">
        <v>16</v>
      </c>
      <c r="F735" t="s">
        <v>17</v>
      </c>
      <c r="G735" t="s">
        <v>39</v>
      </c>
      <c r="H735" t="s">
        <v>19</v>
      </c>
      <c r="I735" t="s">
        <v>27</v>
      </c>
      <c r="J735" t="s">
        <v>69</v>
      </c>
      <c r="K735" t="s">
        <v>29</v>
      </c>
      <c r="L735" t="s">
        <v>23</v>
      </c>
      <c r="M735" t="s">
        <v>86</v>
      </c>
      <c r="N735">
        <v>42277</v>
      </c>
      <c r="O735">
        <v>3.5</v>
      </c>
      <c r="P735">
        <v>5.74</v>
      </c>
      <c r="Q735">
        <f t="shared" si="59"/>
        <v>2.2400000000000002</v>
      </c>
      <c r="R735">
        <v>26</v>
      </c>
      <c r="S735">
        <f t="shared" si="55"/>
        <v>149.24</v>
      </c>
      <c r="T735">
        <v>0.03</v>
      </c>
      <c r="U735">
        <f t="shared" si="56"/>
        <v>4.4771999999999998</v>
      </c>
      <c r="V735">
        <f t="shared" si="57"/>
        <v>144.7628</v>
      </c>
      <c r="W735">
        <v>5.01</v>
      </c>
      <c r="X735" s="4">
        <f t="shared" si="58"/>
        <v>149.77279999999999</v>
      </c>
    </row>
    <row r="736" spans="1:24" ht="16.5" x14ac:dyDescent="0.3">
      <c r="A736" s="24" t="s">
        <v>1590</v>
      </c>
      <c r="B736" s="25">
        <v>42278</v>
      </c>
      <c r="C736" s="26" t="s">
        <v>535</v>
      </c>
      <c r="D736" s="26" t="s">
        <v>57</v>
      </c>
      <c r="E736" s="26" t="s">
        <v>33</v>
      </c>
      <c r="F736" s="26" t="s">
        <v>34</v>
      </c>
      <c r="G736" s="26" t="s">
        <v>47</v>
      </c>
      <c r="H736" s="26" t="s">
        <v>53</v>
      </c>
      <c r="I736" s="26" t="s">
        <v>20</v>
      </c>
      <c r="J736" s="26" t="s">
        <v>197</v>
      </c>
      <c r="K736" s="26" t="s">
        <v>29</v>
      </c>
      <c r="L736" s="26" t="s">
        <v>30</v>
      </c>
      <c r="M736" s="26" t="s">
        <v>24</v>
      </c>
      <c r="N736" s="25">
        <v>42287</v>
      </c>
      <c r="O736" s="27">
        <v>1.05</v>
      </c>
      <c r="P736" s="27">
        <v>1.95</v>
      </c>
      <c r="Q736" s="27">
        <f t="shared" si="59"/>
        <v>0.89999999999999991</v>
      </c>
      <c r="R736" s="28">
        <v>4</v>
      </c>
      <c r="S736" s="27">
        <f t="shared" si="55"/>
        <v>7.8</v>
      </c>
      <c r="T736" s="29">
        <v>0.09</v>
      </c>
      <c r="U736" s="30">
        <f t="shared" si="56"/>
        <v>0.70199999999999996</v>
      </c>
      <c r="V736" s="30">
        <f t="shared" si="57"/>
        <v>7.0979999999999999</v>
      </c>
      <c r="W736" s="27">
        <v>1.63</v>
      </c>
      <c r="X736" s="4">
        <f t="shared" si="58"/>
        <v>8.7279999999999998</v>
      </c>
    </row>
    <row r="737" spans="1:24" ht="16.5" x14ac:dyDescent="0.3">
      <c r="A737" t="s">
        <v>1591</v>
      </c>
      <c r="B737">
        <v>42286</v>
      </c>
      <c r="C737" t="s">
        <v>533</v>
      </c>
      <c r="D737" t="s">
        <v>112</v>
      </c>
      <c r="E737" t="s">
        <v>33</v>
      </c>
      <c r="F737" t="s">
        <v>34</v>
      </c>
      <c r="G737" t="s">
        <v>26</v>
      </c>
      <c r="H737" t="s">
        <v>48</v>
      </c>
      <c r="I737" t="s">
        <v>41</v>
      </c>
      <c r="J737" t="s">
        <v>534</v>
      </c>
      <c r="K737" t="s">
        <v>22</v>
      </c>
      <c r="L737" t="s">
        <v>59</v>
      </c>
      <c r="M737" t="s">
        <v>60</v>
      </c>
      <c r="N737">
        <v>42288</v>
      </c>
      <c r="O737">
        <v>315.61</v>
      </c>
      <c r="P737">
        <v>500.97</v>
      </c>
      <c r="Q737">
        <f t="shared" si="59"/>
        <v>185.36</v>
      </c>
      <c r="R737">
        <v>25</v>
      </c>
      <c r="S737">
        <f t="shared" si="55"/>
        <v>12524.25</v>
      </c>
      <c r="T737">
        <v>0.02</v>
      </c>
      <c r="U737">
        <f t="shared" si="56"/>
        <v>250.48500000000001</v>
      </c>
      <c r="V737">
        <f t="shared" si="57"/>
        <v>12273.764999999999</v>
      </c>
      <c r="W737">
        <v>69.3</v>
      </c>
      <c r="X737" s="4">
        <f t="shared" si="58"/>
        <v>12343.064999999999</v>
      </c>
    </row>
    <row r="738" spans="1:24" ht="16.5" x14ac:dyDescent="0.3">
      <c r="A738" s="24" t="s">
        <v>1592</v>
      </c>
      <c r="B738" s="25">
        <v>42289</v>
      </c>
      <c r="C738" s="26" t="s">
        <v>519</v>
      </c>
      <c r="D738" s="26" t="s">
        <v>185</v>
      </c>
      <c r="E738" s="26" t="s">
        <v>33</v>
      </c>
      <c r="F738" s="26" t="s">
        <v>34</v>
      </c>
      <c r="G738" s="26" t="s">
        <v>47</v>
      </c>
      <c r="H738" s="26" t="s">
        <v>72</v>
      </c>
      <c r="I738" s="26" t="s">
        <v>41</v>
      </c>
      <c r="J738" s="26" t="s">
        <v>117</v>
      </c>
      <c r="K738" s="26" t="s">
        <v>29</v>
      </c>
      <c r="L738" s="26" t="s">
        <v>23</v>
      </c>
      <c r="M738" s="26" t="s">
        <v>24</v>
      </c>
      <c r="N738" s="25">
        <v>42291</v>
      </c>
      <c r="O738" s="27">
        <v>1.18</v>
      </c>
      <c r="P738" s="27">
        <v>1.88</v>
      </c>
      <c r="Q738" s="27">
        <f t="shared" si="59"/>
        <v>0.7</v>
      </c>
      <c r="R738" s="28">
        <v>29</v>
      </c>
      <c r="S738" s="27">
        <f t="shared" si="55"/>
        <v>54.519999999999996</v>
      </c>
      <c r="T738" s="29">
        <v>0.1</v>
      </c>
      <c r="U738" s="30">
        <f t="shared" si="56"/>
        <v>5.452</v>
      </c>
      <c r="V738" s="30">
        <f t="shared" si="57"/>
        <v>49.067999999999998</v>
      </c>
      <c r="W738" s="27">
        <v>1.49</v>
      </c>
      <c r="X738" s="4">
        <f t="shared" si="58"/>
        <v>50.558</v>
      </c>
    </row>
    <row r="739" spans="1:24" ht="16.5" x14ac:dyDescent="0.3">
      <c r="A739" t="s">
        <v>1593</v>
      </c>
      <c r="B739">
        <v>42290</v>
      </c>
      <c r="C739" t="s">
        <v>531</v>
      </c>
      <c r="D739" t="s">
        <v>532</v>
      </c>
      <c r="E739" t="s">
        <v>33</v>
      </c>
      <c r="F739" t="s">
        <v>34</v>
      </c>
      <c r="G739" t="s">
        <v>39</v>
      </c>
      <c r="H739" t="s">
        <v>121</v>
      </c>
      <c r="I739" t="s">
        <v>20</v>
      </c>
      <c r="J739" t="s">
        <v>183</v>
      </c>
      <c r="K739" t="s">
        <v>22</v>
      </c>
      <c r="L739" t="s">
        <v>59</v>
      </c>
      <c r="M739" t="s">
        <v>60</v>
      </c>
      <c r="N739">
        <v>42292</v>
      </c>
      <c r="O739">
        <v>278.99</v>
      </c>
      <c r="P739">
        <v>449.99</v>
      </c>
      <c r="Q739">
        <f t="shared" si="59"/>
        <v>171</v>
      </c>
      <c r="R739">
        <v>47</v>
      </c>
      <c r="S739">
        <f t="shared" si="55"/>
        <v>21149.53</v>
      </c>
      <c r="T739">
        <v>0.02</v>
      </c>
      <c r="U739">
        <f t="shared" si="56"/>
        <v>422.99059999999997</v>
      </c>
      <c r="V739">
        <f t="shared" si="57"/>
        <v>20726.539399999998</v>
      </c>
      <c r="W739">
        <v>49</v>
      </c>
      <c r="X739" s="4">
        <f t="shared" si="58"/>
        <v>20775.539399999998</v>
      </c>
    </row>
    <row r="740" spans="1:24" ht="16.5" x14ac:dyDescent="0.3">
      <c r="A740" s="24" t="s">
        <v>1594</v>
      </c>
      <c r="B740" s="25">
        <v>42292</v>
      </c>
      <c r="C740" s="26" t="s">
        <v>528</v>
      </c>
      <c r="D740" s="26" t="s">
        <v>66</v>
      </c>
      <c r="E740" s="26" t="s">
        <v>16</v>
      </c>
      <c r="F740" s="26" t="s">
        <v>17</v>
      </c>
      <c r="G740" s="26" t="s">
        <v>39</v>
      </c>
      <c r="H740" s="26" t="s">
        <v>19</v>
      </c>
      <c r="I740" s="26" t="s">
        <v>63</v>
      </c>
      <c r="J740" s="26" t="s">
        <v>186</v>
      </c>
      <c r="K740" s="26" t="s">
        <v>29</v>
      </c>
      <c r="L740" s="26" t="s">
        <v>23</v>
      </c>
      <c r="M740" s="26" t="s">
        <v>24</v>
      </c>
      <c r="N740" s="25">
        <v>42293</v>
      </c>
      <c r="O740" s="27">
        <v>3.4</v>
      </c>
      <c r="P740" s="27">
        <v>5.4</v>
      </c>
      <c r="Q740" s="27">
        <f t="shared" si="59"/>
        <v>2.0000000000000004</v>
      </c>
      <c r="R740" s="28">
        <v>8</v>
      </c>
      <c r="S740" s="27">
        <f t="shared" si="55"/>
        <v>43.2</v>
      </c>
      <c r="T740" s="29">
        <v>0</v>
      </c>
      <c r="U740" s="30">
        <f t="shared" si="56"/>
        <v>0</v>
      </c>
      <c r="V740" s="30">
        <f t="shared" si="57"/>
        <v>43.2</v>
      </c>
      <c r="W740" s="27">
        <v>7.78</v>
      </c>
      <c r="X740" s="4">
        <f t="shared" si="58"/>
        <v>50.980000000000004</v>
      </c>
    </row>
    <row r="741" spans="1:24" ht="16.5" x14ac:dyDescent="0.3">
      <c r="A741" t="s">
        <v>1595</v>
      </c>
      <c r="B741">
        <v>42297</v>
      </c>
      <c r="C741" t="s">
        <v>391</v>
      </c>
      <c r="D741" t="s">
        <v>102</v>
      </c>
      <c r="E741" t="s">
        <v>33</v>
      </c>
      <c r="F741" t="s">
        <v>34</v>
      </c>
      <c r="G741" t="s">
        <v>18</v>
      </c>
      <c r="H741" t="s">
        <v>53</v>
      </c>
      <c r="I741" t="s">
        <v>20</v>
      </c>
      <c r="J741" t="s">
        <v>473</v>
      </c>
      <c r="K741" t="s">
        <v>29</v>
      </c>
      <c r="L741" t="s">
        <v>23</v>
      </c>
      <c r="M741" t="s">
        <v>24</v>
      </c>
      <c r="N741">
        <v>42301</v>
      </c>
      <c r="O741">
        <v>1.19</v>
      </c>
      <c r="P741">
        <v>1.98</v>
      </c>
      <c r="Q741">
        <f t="shared" si="59"/>
        <v>0.79</v>
      </c>
      <c r="R741">
        <v>4</v>
      </c>
      <c r="S741">
        <f t="shared" si="55"/>
        <v>7.92</v>
      </c>
      <c r="T741">
        <v>0.08</v>
      </c>
      <c r="U741">
        <f t="shared" si="56"/>
        <v>0.63360000000000005</v>
      </c>
      <c r="V741">
        <f t="shared" si="57"/>
        <v>7.2863999999999995</v>
      </c>
      <c r="W741">
        <v>4.7699999999999996</v>
      </c>
      <c r="X741" s="4">
        <f t="shared" si="58"/>
        <v>12.0564</v>
      </c>
    </row>
    <row r="742" spans="1:24" ht="16.5" x14ac:dyDescent="0.3">
      <c r="A742" s="24" t="s">
        <v>1596</v>
      </c>
      <c r="B742" s="25">
        <v>42298</v>
      </c>
      <c r="C742" s="26" t="s">
        <v>526</v>
      </c>
      <c r="D742" s="26" t="s">
        <v>256</v>
      </c>
      <c r="E742" s="26" t="s">
        <v>33</v>
      </c>
      <c r="F742" s="26" t="s">
        <v>34</v>
      </c>
      <c r="G742" s="26" t="s">
        <v>18</v>
      </c>
      <c r="H742" s="26" t="s">
        <v>99</v>
      </c>
      <c r="I742" s="26" t="s">
        <v>27</v>
      </c>
      <c r="J742" s="26" t="s">
        <v>527</v>
      </c>
      <c r="K742" s="26" t="s">
        <v>29</v>
      </c>
      <c r="L742" s="26" t="s">
        <v>30</v>
      </c>
      <c r="M742" s="26" t="s">
        <v>86</v>
      </c>
      <c r="N742" s="25">
        <v>42300</v>
      </c>
      <c r="O742" s="27">
        <v>2.13</v>
      </c>
      <c r="P742" s="27">
        <v>3.49</v>
      </c>
      <c r="Q742" s="27">
        <f t="shared" si="59"/>
        <v>1.3600000000000003</v>
      </c>
      <c r="R742" s="28">
        <v>3</v>
      </c>
      <c r="S742" s="27">
        <f t="shared" si="55"/>
        <v>10.47</v>
      </c>
      <c r="T742" s="29">
        <v>0.01</v>
      </c>
      <c r="U742" s="30">
        <f t="shared" si="56"/>
        <v>0.10470000000000002</v>
      </c>
      <c r="V742" s="30">
        <f t="shared" si="57"/>
        <v>10.365300000000001</v>
      </c>
      <c r="W742" s="27">
        <v>0.76</v>
      </c>
      <c r="X742" s="4">
        <f t="shared" si="58"/>
        <v>11.125300000000001</v>
      </c>
    </row>
    <row r="743" spans="1:24" ht="16.5" x14ac:dyDescent="0.3">
      <c r="A743" t="s">
        <v>1597</v>
      </c>
      <c r="B743">
        <v>42298</v>
      </c>
      <c r="C743" t="s">
        <v>336</v>
      </c>
      <c r="D743" t="s">
        <v>337</v>
      </c>
      <c r="E743" t="s">
        <v>33</v>
      </c>
      <c r="F743" t="s">
        <v>34</v>
      </c>
      <c r="G743" t="s">
        <v>47</v>
      </c>
      <c r="H743" t="s">
        <v>76</v>
      </c>
      <c r="I743" t="s">
        <v>41</v>
      </c>
      <c r="J743" t="s">
        <v>117</v>
      </c>
      <c r="K743" t="s">
        <v>29</v>
      </c>
      <c r="L743" t="s">
        <v>23</v>
      </c>
      <c r="M743" t="s">
        <v>24</v>
      </c>
      <c r="N743">
        <v>42300</v>
      </c>
      <c r="O743">
        <v>1.18</v>
      </c>
      <c r="P743">
        <v>1.88</v>
      </c>
      <c r="Q743">
        <f t="shared" si="59"/>
        <v>0.7</v>
      </c>
      <c r="R743">
        <v>6</v>
      </c>
      <c r="S743">
        <f t="shared" si="55"/>
        <v>11.28</v>
      </c>
      <c r="T743">
        <v>7.0000000000000007E-2</v>
      </c>
      <c r="U743">
        <f t="shared" si="56"/>
        <v>0.78960000000000008</v>
      </c>
      <c r="V743">
        <f t="shared" si="57"/>
        <v>10.490399999999999</v>
      </c>
      <c r="W743">
        <v>1.49</v>
      </c>
      <c r="X743" s="4">
        <f t="shared" si="58"/>
        <v>11.980399999999999</v>
      </c>
    </row>
    <row r="744" spans="1:24" ht="16.5" x14ac:dyDescent="0.3">
      <c r="A744" s="24" t="s">
        <v>1598</v>
      </c>
      <c r="B744" s="25">
        <v>42301</v>
      </c>
      <c r="C744" s="26" t="s">
        <v>525</v>
      </c>
      <c r="D744" s="26" t="s">
        <v>196</v>
      </c>
      <c r="E744" s="26" t="s">
        <v>16</v>
      </c>
      <c r="F744" s="26" t="s">
        <v>17</v>
      </c>
      <c r="G744" s="26" t="s">
        <v>26</v>
      </c>
      <c r="H744" s="26" t="s">
        <v>89</v>
      </c>
      <c r="I744" s="26" t="s">
        <v>63</v>
      </c>
      <c r="J744" s="26" t="s">
        <v>328</v>
      </c>
      <c r="K744" s="26" t="s">
        <v>29</v>
      </c>
      <c r="L744" s="26" t="s">
        <v>23</v>
      </c>
      <c r="M744" s="26" t="s">
        <v>24</v>
      </c>
      <c r="N744" s="25">
        <v>42303</v>
      </c>
      <c r="O744" s="27">
        <v>4.53</v>
      </c>
      <c r="P744" s="27">
        <v>7.3</v>
      </c>
      <c r="Q744" s="27">
        <f t="shared" si="59"/>
        <v>2.7699999999999996</v>
      </c>
      <c r="R744" s="28">
        <v>34</v>
      </c>
      <c r="S744" s="27">
        <f t="shared" si="55"/>
        <v>248.2</v>
      </c>
      <c r="T744" s="29">
        <v>0.03</v>
      </c>
      <c r="U744" s="30">
        <f t="shared" si="56"/>
        <v>7.4459999999999997</v>
      </c>
      <c r="V744" s="30">
        <f t="shared" si="57"/>
        <v>240.75399999999999</v>
      </c>
      <c r="W744" s="27">
        <v>7.72</v>
      </c>
      <c r="X744" s="4">
        <f t="shared" si="58"/>
        <v>248.47399999999999</v>
      </c>
    </row>
    <row r="745" spans="1:24" ht="16.5" x14ac:dyDescent="0.3">
      <c r="A745" t="s">
        <v>1599</v>
      </c>
      <c r="B745">
        <v>42301</v>
      </c>
      <c r="C745" t="s">
        <v>511</v>
      </c>
      <c r="D745" t="s">
        <v>38</v>
      </c>
      <c r="E745" t="s">
        <v>33</v>
      </c>
      <c r="F745" t="s">
        <v>34</v>
      </c>
      <c r="G745" t="s">
        <v>39</v>
      </c>
      <c r="H745" t="s">
        <v>40</v>
      </c>
      <c r="I745" t="s">
        <v>41</v>
      </c>
      <c r="J745" t="s">
        <v>330</v>
      </c>
      <c r="K745" t="s">
        <v>29</v>
      </c>
      <c r="L745" t="s">
        <v>23</v>
      </c>
      <c r="M745" t="s">
        <v>24</v>
      </c>
      <c r="N745">
        <v>42303</v>
      </c>
      <c r="O745">
        <v>2.25</v>
      </c>
      <c r="P745">
        <v>3.69</v>
      </c>
      <c r="Q745">
        <f t="shared" si="59"/>
        <v>1.44</v>
      </c>
      <c r="R745">
        <v>47</v>
      </c>
      <c r="S745">
        <f t="shared" si="55"/>
        <v>173.43</v>
      </c>
      <c r="T745">
        <v>0</v>
      </c>
      <c r="U745">
        <f t="shared" si="56"/>
        <v>0</v>
      </c>
      <c r="V745">
        <f t="shared" si="57"/>
        <v>173.43</v>
      </c>
      <c r="W745">
        <v>2.5</v>
      </c>
      <c r="X745" s="4">
        <f t="shared" si="58"/>
        <v>175.93</v>
      </c>
    </row>
    <row r="746" spans="1:24" ht="16.5" x14ac:dyDescent="0.3">
      <c r="A746" s="24" t="s">
        <v>1600</v>
      </c>
      <c r="B746" s="25">
        <v>42305</v>
      </c>
      <c r="C746" s="26" t="s">
        <v>523</v>
      </c>
      <c r="D746" s="26" t="s">
        <v>496</v>
      </c>
      <c r="E746" s="26" t="s">
        <v>16</v>
      </c>
      <c r="F746" s="26" t="s">
        <v>17</v>
      </c>
      <c r="G746" s="26" t="s">
        <v>47</v>
      </c>
      <c r="H746" s="26" t="s">
        <v>89</v>
      </c>
      <c r="I746" s="26" t="s">
        <v>49</v>
      </c>
      <c r="J746" s="26" t="s">
        <v>524</v>
      </c>
      <c r="K746" s="26" t="s">
        <v>22</v>
      </c>
      <c r="L746" s="26" t="s">
        <v>82</v>
      </c>
      <c r="M746" s="26" t="s">
        <v>24</v>
      </c>
      <c r="N746" s="25">
        <v>42307</v>
      </c>
      <c r="O746" s="27">
        <v>7.92</v>
      </c>
      <c r="P746" s="27">
        <v>12.99</v>
      </c>
      <c r="Q746" s="27">
        <f t="shared" si="59"/>
        <v>5.07</v>
      </c>
      <c r="R746" s="28">
        <v>46</v>
      </c>
      <c r="S746" s="27">
        <f t="shared" si="55"/>
        <v>597.54</v>
      </c>
      <c r="T746" s="29">
        <v>0.01</v>
      </c>
      <c r="U746" s="30">
        <f t="shared" si="56"/>
        <v>5.9753999999999996</v>
      </c>
      <c r="V746" s="30">
        <f t="shared" si="57"/>
        <v>591.56459999999993</v>
      </c>
      <c r="W746" s="27">
        <v>9.44</v>
      </c>
      <c r="X746" s="4">
        <f t="shared" si="58"/>
        <v>601.00459999999998</v>
      </c>
    </row>
    <row r="747" spans="1:24" ht="16.5" x14ac:dyDescent="0.3">
      <c r="A747" t="s">
        <v>1601</v>
      </c>
      <c r="B747">
        <v>42308</v>
      </c>
      <c r="C747" t="s">
        <v>520</v>
      </c>
      <c r="D747" t="s">
        <v>169</v>
      </c>
      <c r="E747" t="s">
        <v>33</v>
      </c>
      <c r="F747" t="s">
        <v>34</v>
      </c>
      <c r="G747" t="s">
        <v>18</v>
      </c>
      <c r="H747" t="s">
        <v>72</v>
      </c>
      <c r="I747" t="s">
        <v>41</v>
      </c>
      <c r="J747" t="s">
        <v>345</v>
      </c>
      <c r="K747" t="s">
        <v>29</v>
      </c>
      <c r="L747" t="s">
        <v>23</v>
      </c>
      <c r="M747" t="s">
        <v>24</v>
      </c>
      <c r="N747">
        <v>42308</v>
      </c>
      <c r="O747">
        <v>178.83</v>
      </c>
      <c r="P747">
        <v>415.88</v>
      </c>
      <c r="Q747">
        <f t="shared" si="59"/>
        <v>237.04999999999998</v>
      </c>
      <c r="R747">
        <v>21</v>
      </c>
      <c r="S747">
        <f t="shared" si="55"/>
        <v>8733.48</v>
      </c>
      <c r="T747">
        <v>0.09</v>
      </c>
      <c r="U747">
        <f t="shared" si="56"/>
        <v>786.01319999999998</v>
      </c>
      <c r="V747">
        <f t="shared" si="57"/>
        <v>7947.4667999999992</v>
      </c>
      <c r="W747">
        <v>11.37</v>
      </c>
      <c r="X747" s="4">
        <f t="shared" si="58"/>
        <v>7958.8367999999991</v>
      </c>
    </row>
    <row r="748" spans="1:24" ht="16.5" x14ac:dyDescent="0.3">
      <c r="A748" s="24" t="s">
        <v>1602</v>
      </c>
      <c r="B748" s="25">
        <v>42308</v>
      </c>
      <c r="C748" s="26" t="s">
        <v>521</v>
      </c>
      <c r="D748" s="26" t="s">
        <v>522</v>
      </c>
      <c r="E748" s="26" t="s">
        <v>33</v>
      </c>
      <c r="F748" s="26" t="s">
        <v>34</v>
      </c>
      <c r="G748" s="26" t="s">
        <v>47</v>
      </c>
      <c r="H748" s="26" t="s">
        <v>80</v>
      </c>
      <c r="I748" s="26" t="s">
        <v>41</v>
      </c>
      <c r="J748" s="26" t="s">
        <v>67</v>
      </c>
      <c r="K748" s="26" t="s">
        <v>22</v>
      </c>
      <c r="L748" s="26" t="s">
        <v>23</v>
      </c>
      <c r="M748" s="26" t="s">
        <v>24</v>
      </c>
      <c r="N748" s="25">
        <v>42309</v>
      </c>
      <c r="O748" s="27">
        <v>156.5</v>
      </c>
      <c r="P748" s="27">
        <v>300.97000000000003</v>
      </c>
      <c r="Q748" s="27">
        <f t="shared" si="59"/>
        <v>144.47000000000003</v>
      </c>
      <c r="R748" s="28">
        <v>23</v>
      </c>
      <c r="S748" s="27">
        <f t="shared" si="55"/>
        <v>6922.31</v>
      </c>
      <c r="T748" s="29">
        <v>0.06</v>
      </c>
      <c r="U748" s="30">
        <f t="shared" si="56"/>
        <v>415.33859999999999</v>
      </c>
      <c r="V748" s="30">
        <f t="shared" si="57"/>
        <v>6506.9714000000004</v>
      </c>
      <c r="W748" s="27">
        <v>7.18</v>
      </c>
      <c r="X748" s="4">
        <f t="shared" si="58"/>
        <v>6514.1514000000006</v>
      </c>
    </row>
    <row r="749" spans="1:24" ht="16.5" x14ac:dyDescent="0.3">
      <c r="A749" t="s">
        <v>1603</v>
      </c>
      <c r="B749">
        <v>42314</v>
      </c>
      <c r="C749" t="s">
        <v>329</v>
      </c>
      <c r="D749" t="s">
        <v>43</v>
      </c>
      <c r="E749" t="s">
        <v>16</v>
      </c>
      <c r="F749" t="s">
        <v>17</v>
      </c>
      <c r="G749" t="s">
        <v>47</v>
      </c>
      <c r="H749" t="s">
        <v>19</v>
      </c>
      <c r="I749" t="s">
        <v>41</v>
      </c>
      <c r="J749" t="s">
        <v>288</v>
      </c>
      <c r="K749" t="s">
        <v>22</v>
      </c>
      <c r="L749" t="s">
        <v>23</v>
      </c>
      <c r="M749" t="s">
        <v>86</v>
      </c>
      <c r="N749">
        <v>42314</v>
      </c>
      <c r="O749">
        <v>14.7</v>
      </c>
      <c r="P749">
        <v>29.99</v>
      </c>
      <c r="Q749">
        <f t="shared" si="59"/>
        <v>15.29</v>
      </c>
      <c r="R749">
        <v>20</v>
      </c>
      <c r="S749">
        <f t="shared" si="55"/>
        <v>599.79999999999995</v>
      </c>
      <c r="T749">
        <v>0.04</v>
      </c>
      <c r="U749">
        <f t="shared" si="56"/>
        <v>23.991999999999997</v>
      </c>
      <c r="V749">
        <f t="shared" si="57"/>
        <v>575.80799999999999</v>
      </c>
      <c r="W749">
        <v>5.5</v>
      </c>
      <c r="X749" s="4">
        <f t="shared" si="58"/>
        <v>581.30799999999999</v>
      </c>
    </row>
    <row r="750" spans="1:24" ht="16.5" x14ac:dyDescent="0.3">
      <c r="A750" s="24" t="s">
        <v>1604</v>
      </c>
      <c r="B750" s="25">
        <v>42314</v>
      </c>
      <c r="C750" s="26" t="s">
        <v>518</v>
      </c>
      <c r="D750" s="26" t="s">
        <v>185</v>
      </c>
      <c r="E750" s="26" t="s">
        <v>33</v>
      </c>
      <c r="F750" s="26" t="s">
        <v>34</v>
      </c>
      <c r="G750" s="26" t="s">
        <v>39</v>
      </c>
      <c r="H750" s="26" t="s">
        <v>72</v>
      </c>
      <c r="I750" s="26" t="s">
        <v>20</v>
      </c>
      <c r="J750" s="26" t="s">
        <v>275</v>
      </c>
      <c r="K750" s="26" t="s">
        <v>29</v>
      </c>
      <c r="L750" s="26" t="s">
        <v>23</v>
      </c>
      <c r="M750" s="26" t="s">
        <v>24</v>
      </c>
      <c r="N750" s="25">
        <v>42321</v>
      </c>
      <c r="O750" s="27">
        <v>54.29</v>
      </c>
      <c r="P750" s="27">
        <v>90.48</v>
      </c>
      <c r="Q750" s="27">
        <f t="shared" si="59"/>
        <v>36.190000000000005</v>
      </c>
      <c r="R750" s="28">
        <v>49</v>
      </c>
      <c r="S750" s="27">
        <f t="shared" si="55"/>
        <v>4433.5200000000004</v>
      </c>
      <c r="T750" s="29">
        <v>0.05</v>
      </c>
      <c r="U750" s="30">
        <f t="shared" si="56"/>
        <v>221.67600000000004</v>
      </c>
      <c r="V750" s="30">
        <f t="shared" si="57"/>
        <v>4211.8440000000001</v>
      </c>
      <c r="W750" s="27">
        <v>19.989999999999998</v>
      </c>
      <c r="X750" s="4">
        <f t="shared" si="58"/>
        <v>4231.8339999999998</v>
      </c>
    </row>
    <row r="751" spans="1:24" ht="16.5" x14ac:dyDescent="0.3">
      <c r="A751" t="s">
        <v>1605</v>
      </c>
      <c r="B751">
        <v>42315</v>
      </c>
      <c r="C751" t="s">
        <v>517</v>
      </c>
      <c r="D751" t="s">
        <v>15</v>
      </c>
      <c r="E751" t="s">
        <v>16</v>
      </c>
      <c r="F751" t="s">
        <v>17</v>
      </c>
      <c r="G751" t="s">
        <v>47</v>
      </c>
      <c r="H751" t="s">
        <v>19</v>
      </c>
      <c r="I751" t="s">
        <v>63</v>
      </c>
      <c r="J751" t="s">
        <v>486</v>
      </c>
      <c r="K751" t="s">
        <v>29</v>
      </c>
      <c r="L751" t="s">
        <v>30</v>
      </c>
      <c r="M751" t="s">
        <v>24</v>
      </c>
      <c r="N751">
        <v>42316</v>
      </c>
      <c r="O751">
        <v>3.47</v>
      </c>
      <c r="P751">
        <v>6.68</v>
      </c>
      <c r="Q751">
        <f t="shared" si="59"/>
        <v>3.2099999999999995</v>
      </c>
      <c r="R751">
        <v>12</v>
      </c>
      <c r="S751">
        <f t="shared" si="55"/>
        <v>80.16</v>
      </c>
      <c r="T751">
        <v>0.06</v>
      </c>
      <c r="U751">
        <f t="shared" si="56"/>
        <v>4.8095999999999997</v>
      </c>
      <c r="V751">
        <f t="shared" si="57"/>
        <v>75.350399999999993</v>
      </c>
      <c r="W751">
        <v>1.5</v>
      </c>
      <c r="X751" s="4">
        <f t="shared" si="58"/>
        <v>76.850399999999993</v>
      </c>
    </row>
    <row r="752" spans="1:24" ht="16.5" x14ac:dyDescent="0.3">
      <c r="A752" s="24" t="s">
        <v>1606</v>
      </c>
      <c r="B752" s="25">
        <v>42318</v>
      </c>
      <c r="C752" s="26" t="s">
        <v>516</v>
      </c>
      <c r="D752" s="26" t="s">
        <v>201</v>
      </c>
      <c r="E752" s="26" t="s">
        <v>33</v>
      </c>
      <c r="F752" s="26" t="s">
        <v>34</v>
      </c>
      <c r="G752" s="26" t="s">
        <v>47</v>
      </c>
      <c r="H752" s="26" t="s">
        <v>139</v>
      </c>
      <c r="I752" s="26" t="s">
        <v>20</v>
      </c>
      <c r="J752" s="26" t="s">
        <v>28</v>
      </c>
      <c r="K752" s="26" t="s">
        <v>29</v>
      </c>
      <c r="L752" s="26" t="s">
        <v>30</v>
      </c>
      <c r="M752" s="26" t="s">
        <v>24</v>
      </c>
      <c r="N752" s="25">
        <v>42322</v>
      </c>
      <c r="O752" s="27">
        <v>0.93</v>
      </c>
      <c r="P752" s="27">
        <v>1.48</v>
      </c>
      <c r="Q752" s="27">
        <f t="shared" si="59"/>
        <v>0.54999999999999993</v>
      </c>
      <c r="R752" s="28">
        <v>19</v>
      </c>
      <c r="S752" s="27">
        <f t="shared" si="55"/>
        <v>28.12</v>
      </c>
      <c r="T752" s="29">
        <v>0</v>
      </c>
      <c r="U752" s="30">
        <f t="shared" si="56"/>
        <v>0</v>
      </c>
      <c r="V752" s="30">
        <f t="shared" si="57"/>
        <v>28.12</v>
      </c>
      <c r="W752" s="27">
        <v>0.7</v>
      </c>
      <c r="X752" s="4">
        <f t="shared" si="58"/>
        <v>28.82</v>
      </c>
    </row>
    <row r="753" spans="1:24" ht="16.5" x14ac:dyDescent="0.3">
      <c r="A753" t="s">
        <v>1607</v>
      </c>
      <c r="B753">
        <v>42318</v>
      </c>
      <c r="C753" t="s">
        <v>265</v>
      </c>
      <c r="D753" t="s">
        <v>46</v>
      </c>
      <c r="E753" t="s">
        <v>33</v>
      </c>
      <c r="F753" t="s">
        <v>34</v>
      </c>
      <c r="G753" t="s">
        <v>47</v>
      </c>
      <c r="H753" t="s">
        <v>48</v>
      </c>
      <c r="I753" t="s">
        <v>27</v>
      </c>
      <c r="J753" t="s">
        <v>306</v>
      </c>
      <c r="K753" t="s">
        <v>29</v>
      </c>
      <c r="L753" t="s">
        <v>23</v>
      </c>
      <c r="M753" t="s">
        <v>24</v>
      </c>
      <c r="N753">
        <v>42318</v>
      </c>
      <c r="O753">
        <v>4.03</v>
      </c>
      <c r="P753">
        <v>9.3800000000000008</v>
      </c>
      <c r="Q753">
        <f t="shared" si="59"/>
        <v>5.3500000000000005</v>
      </c>
      <c r="R753">
        <v>24</v>
      </c>
      <c r="S753">
        <f t="shared" si="55"/>
        <v>225.12</v>
      </c>
      <c r="T753">
        <v>0.05</v>
      </c>
      <c r="U753">
        <f t="shared" si="56"/>
        <v>11.256</v>
      </c>
      <c r="V753">
        <f t="shared" si="57"/>
        <v>213.864</v>
      </c>
      <c r="W753">
        <v>7.28</v>
      </c>
      <c r="X753" s="4">
        <f t="shared" si="58"/>
        <v>221.14400000000001</v>
      </c>
    </row>
    <row r="754" spans="1:24" ht="16.5" x14ac:dyDescent="0.3">
      <c r="A754" s="24" t="s">
        <v>1608</v>
      </c>
      <c r="B754" s="25">
        <v>42319</v>
      </c>
      <c r="C754" s="26" t="s">
        <v>137</v>
      </c>
      <c r="D754" s="26" t="s">
        <v>138</v>
      </c>
      <c r="E754" s="26" t="s">
        <v>33</v>
      </c>
      <c r="F754" s="26" t="s">
        <v>34</v>
      </c>
      <c r="G754" s="26" t="s">
        <v>18</v>
      </c>
      <c r="H754" s="26" t="s">
        <v>139</v>
      </c>
      <c r="I754" s="26" t="s">
        <v>41</v>
      </c>
      <c r="J754" s="26" t="s">
        <v>44</v>
      </c>
      <c r="K754" s="26" t="s">
        <v>29</v>
      </c>
      <c r="L754" s="26" t="s">
        <v>23</v>
      </c>
      <c r="M754" s="26" t="s">
        <v>24</v>
      </c>
      <c r="N754" s="25">
        <v>42321</v>
      </c>
      <c r="O754" s="27">
        <v>1.59</v>
      </c>
      <c r="P754" s="27">
        <v>2.61</v>
      </c>
      <c r="Q754" s="27">
        <f t="shared" si="59"/>
        <v>1.0199999999999998</v>
      </c>
      <c r="R754" s="28">
        <v>40</v>
      </c>
      <c r="S754" s="27">
        <f t="shared" si="55"/>
        <v>104.39999999999999</v>
      </c>
      <c r="T754" s="29">
        <v>0.03</v>
      </c>
      <c r="U754" s="30">
        <f t="shared" si="56"/>
        <v>3.1319999999999997</v>
      </c>
      <c r="V754" s="30">
        <f t="shared" si="57"/>
        <v>101.26799999999999</v>
      </c>
      <c r="W754" s="27">
        <v>0.5</v>
      </c>
      <c r="X754" s="4">
        <f t="shared" si="58"/>
        <v>101.76799999999999</v>
      </c>
    </row>
    <row r="755" spans="1:24" ht="16.5" x14ac:dyDescent="0.3">
      <c r="A755" t="s">
        <v>1609</v>
      </c>
      <c r="B755">
        <v>42320</v>
      </c>
      <c r="C755" t="s">
        <v>515</v>
      </c>
      <c r="D755" t="s">
        <v>244</v>
      </c>
      <c r="E755" t="s">
        <v>16</v>
      </c>
      <c r="F755" t="s">
        <v>17</v>
      </c>
      <c r="G755" t="s">
        <v>39</v>
      </c>
      <c r="H755" t="s">
        <v>19</v>
      </c>
      <c r="I755" t="s">
        <v>49</v>
      </c>
      <c r="J755" t="s">
        <v>141</v>
      </c>
      <c r="K755" t="s">
        <v>29</v>
      </c>
      <c r="L755" t="s">
        <v>55</v>
      </c>
      <c r="M755" t="s">
        <v>24</v>
      </c>
      <c r="N755">
        <v>42322</v>
      </c>
      <c r="O755">
        <v>4.1900000000000004</v>
      </c>
      <c r="P755">
        <v>10.23</v>
      </c>
      <c r="Q755">
        <f t="shared" si="59"/>
        <v>6.04</v>
      </c>
      <c r="R755">
        <v>46</v>
      </c>
      <c r="S755">
        <f t="shared" si="55"/>
        <v>470.58000000000004</v>
      </c>
      <c r="T755">
        <v>0.08</v>
      </c>
      <c r="U755">
        <f t="shared" si="56"/>
        <v>37.646400000000007</v>
      </c>
      <c r="V755">
        <f t="shared" si="57"/>
        <v>432.93360000000001</v>
      </c>
      <c r="W755">
        <v>4.68</v>
      </c>
      <c r="X755" s="4">
        <f t="shared" si="58"/>
        <v>437.61360000000002</v>
      </c>
    </row>
    <row r="756" spans="1:24" ht="16.5" x14ac:dyDescent="0.3">
      <c r="A756" s="24" t="s">
        <v>1610</v>
      </c>
      <c r="B756" s="25">
        <v>42323</v>
      </c>
      <c r="C756" s="26" t="s">
        <v>513</v>
      </c>
      <c r="D756" s="26" t="s">
        <v>514</v>
      </c>
      <c r="E756" s="26" t="s">
        <v>16</v>
      </c>
      <c r="F756" s="26" t="s">
        <v>17</v>
      </c>
      <c r="G756" s="26" t="s">
        <v>47</v>
      </c>
      <c r="H756" s="26" t="s">
        <v>89</v>
      </c>
      <c r="I756" s="26" t="s">
        <v>20</v>
      </c>
      <c r="J756" s="26" t="s">
        <v>381</v>
      </c>
      <c r="K756" s="26" t="s">
        <v>29</v>
      </c>
      <c r="L756" s="26" t="s">
        <v>30</v>
      </c>
      <c r="M756" s="26" t="s">
        <v>24</v>
      </c>
      <c r="N756" s="25">
        <v>42332</v>
      </c>
      <c r="O756" s="27">
        <v>3.95</v>
      </c>
      <c r="P756" s="27">
        <v>6.08</v>
      </c>
      <c r="Q756" s="27">
        <f t="shared" si="59"/>
        <v>2.13</v>
      </c>
      <c r="R756" s="28">
        <v>41</v>
      </c>
      <c r="S756" s="27">
        <f t="shared" si="55"/>
        <v>249.28</v>
      </c>
      <c r="T756" s="29">
        <v>0.03</v>
      </c>
      <c r="U756" s="30">
        <f t="shared" si="56"/>
        <v>7.4783999999999997</v>
      </c>
      <c r="V756" s="30">
        <f t="shared" si="57"/>
        <v>241.80160000000001</v>
      </c>
      <c r="W756" s="27">
        <v>1.82</v>
      </c>
      <c r="X756" s="4">
        <f t="shared" si="58"/>
        <v>243.6216</v>
      </c>
    </row>
    <row r="757" spans="1:24" ht="16.5" x14ac:dyDescent="0.3">
      <c r="A757" t="s">
        <v>1611</v>
      </c>
      <c r="B757">
        <v>42324</v>
      </c>
      <c r="C757" t="s">
        <v>512</v>
      </c>
      <c r="D757" t="s">
        <v>191</v>
      </c>
      <c r="E757" t="s">
        <v>33</v>
      </c>
      <c r="F757" t="s">
        <v>34</v>
      </c>
      <c r="G757" t="s">
        <v>26</v>
      </c>
      <c r="H757" t="s">
        <v>48</v>
      </c>
      <c r="I757" t="s">
        <v>63</v>
      </c>
      <c r="J757" t="s">
        <v>507</v>
      </c>
      <c r="K757" t="s">
        <v>29</v>
      </c>
      <c r="L757" t="s">
        <v>30</v>
      </c>
      <c r="M757" t="s">
        <v>24</v>
      </c>
      <c r="N757">
        <v>42325</v>
      </c>
      <c r="O757">
        <v>3.88</v>
      </c>
      <c r="P757">
        <v>6.47</v>
      </c>
      <c r="Q757">
        <f t="shared" si="59"/>
        <v>2.59</v>
      </c>
      <c r="R757">
        <v>22</v>
      </c>
      <c r="S757">
        <f t="shared" si="55"/>
        <v>142.34</v>
      </c>
      <c r="T757">
        <v>0.04</v>
      </c>
      <c r="U757">
        <f t="shared" si="56"/>
        <v>5.6936</v>
      </c>
      <c r="V757">
        <f t="shared" si="57"/>
        <v>136.6464</v>
      </c>
      <c r="W757">
        <v>1.22</v>
      </c>
      <c r="X757" s="4">
        <f t="shared" si="58"/>
        <v>137.8664</v>
      </c>
    </row>
    <row r="758" spans="1:24" ht="16.5" x14ac:dyDescent="0.3">
      <c r="A758" s="24" t="s">
        <v>1612</v>
      </c>
      <c r="B758" s="25">
        <v>42325</v>
      </c>
      <c r="C758" s="26" t="s">
        <v>510</v>
      </c>
      <c r="D758" s="26" t="s">
        <v>182</v>
      </c>
      <c r="E758" s="26" t="s">
        <v>33</v>
      </c>
      <c r="F758" s="26" t="s">
        <v>34</v>
      </c>
      <c r="G758" s="26" t="s">
        <v>39</v>
      </c>
      <c r="H758" s="26" t="s">
        <v>150</v>
      </c>
      <c r="I758" s="26" t="s">
        <v>63</v>
      </c>
      <c r="J758" s="26" t="s">
        <v>141</v>
      </c>
      <c r="K758" s="26" t="s">
        <v>29</v>
      </c>
      <c r="L758" s="26" t="s">
        <v>55</v>
      </c>
      <c r="M758" s="26" t="s">
        <v>24</v>
      </c>
      <c r="N758" s="25">
        <v>42327</v>
      </c>
      <c r="O758" s="27">
        <v>4.1900000000000004</v>
      </c>
      <c r="P758" s="27">
        <v>10.23</v>
      </c>
      <c r="Q758" s="27">
        <f t="shared" si="59"/>
        <v>6.04</v>
      </c>
      <c r="R758" s="28">
        <v>16</v>
      </c>
      <c r="S758" s="27">
        <f t="shared" si="55"/>
        <v>163.68</v>
      </c>
      <c r="T758" s="29">
        <v>0.02</v>
      </c>
      <c r="U758" s="30">
        <f t="shared" si="56"/>
        <v>3.2736000000000001</v>
      </c>
      <c r="V758" s="30">
        <f t="shared" si="57"/>
        <v>160.40640000000002</v>
      </c>
      <c r="W758" s="27">
        <v>4.68</v>
      </c>
      <c r="X758" s="4">
        <f t="shared" si="58"/>
        <v>165.08640000000003</v>
      </c>
    </row>
    <row r="759" spans="1:24" ht="16.5" x14ac:dyDescent="0.3">
      <c r="A759" t="s">
        <v>1613</v>
      </c>
      <c r="B759">
        <v>42325</v>
      </c>
      <c r="C759" t="s">
        <v>511</v>
      </c>
      <c r="D759" t="s">
        <v>38</v>
      </c>
      <c r="E759" t="s">
        <v>33</v>
      </c>
      <c r="F759" t="s">
        <v>34</v>
      </c>
      <c r="G759" t="s">
        <v>39</v>
      </c>
      <c r="H759" t="s">
        <v>40</v>
      </c>
      <c r="I759" t="s">
        <v>20</v>
      </c>
      <c r="J759" t="s">
        <v>245</v>
      </c>
      <c r="K759" t="s">
        <v>29</v>
      </c>
      <c r="L759" t="s">
        <v>23</v>
      </c>
      <c r="M759" t="s">
        <v>24</v>
      </c>
      <c r="N759">
        <v>42332</v>
      </c>
      <c r="O759">
        <v>4.46</v>
      </c>
      <c r="P759">
        <v>10.89</v>
      </c>
      <c r="Q759">
        <f t="shared" si="59"/>
        <v>6.4300000000000006</v>
      </c>
      <c r="R759">
        <v>10</v>
      </c>
      <c r="S759">
        <f t="shared" si="55"/>
        <v>108.9</v>
      </c>
      <c r="T759">
        <v>0.1</v>
      </c>
      <c r="U759">
        <f t="shared" si="56"/>
        <v>10.89</v>
      </c>
      <c r="V759">
        <f t="shared" si="57"/>
        <v>98.01</v>
      </c>
      <c r="W759">
        <v>4.5</v>
      </c>
      <c r="X759" s="4">
        <f t="shared" si="58"/>
        <v>102.51</v>
      </c>
    </row>
    <row r="760" spans="1:24" ht="16.5" x14ac:dyDescent="0.3">
      <c r="A760" s="24" t="s">
        <v>1614</v>
      </c>
      <c r="B760" s="25">
        <v>42328</v>
      </c>
      <c r="C760" s="26" t="s">
        <v>509</v>
      </c>
      <c r="D760" s="26" t="s">
        <v>179</v>
      </c>
      <c r="E760" s="26" t="s">
        <v>33</v>
      </c>
      <c r="F760" s="26" t="s">
        <v>34</v>
      </c>
      <c r="G760" s="26" t="s">
        <v>18</v>
      </c>
      <c r="H760" s="26" t="s">
        <v>93</v>
      </c>
      <c r="I760" s="26" t="s">
        <v>41</v>
      </c>
      <c r="J760" s="26" t="s">
        <v>177</v>
      </c>
      <c r="K760" s="26" t="s">
        <v>29</v>
      </c>
      <c r="L760" s="26" t="s">
        <v>23</v>
      </c>
      <c r="M760" s="26" t="s">
        <v>24</v>
      </c>
      <c r="N760" s="25">
        <v>42330</v>
      </c>
      <c r="O760" s="27">
        <v>1.94</v>
      </c>
      <c r="P760" s="27">
        <v>3.08</v>
      </c>
      <c r="Q760" s="27">
        <f t="shared" si="59"/>
        <v>1.1400000000000001</v>
      </c>
      <c r="R760" s="28">
        <v>11</v>
      </c>
      <c r="S760" s="27">
        <f t="shared" si="55"/>
        <v>33.880000000000003</v>
      </c>
      <c r="T760" s="29">
        <v>0.09</v>
      </c>
      <c r="U760" s="30">
        <f t="shared" si="56"/>
        <v>3.0491999999999999</v>
      </c>
      <c r="V760" s="30">
        <f t="shared" si="57"/>
        <v>30.830800000000004</v>
      </c>
      <c r="W760" s="27">
        <v>0.99</v>
      </c>
      <c r="X760" s="4">
        <f t="shared" si="58"/>
        <v>31.820800000000002</v>
      </c>
    </row>
    <row r="761" spans="1:24" ht="16.5" x14ac:dyDescent="0.3">
      <c r="A761" t="s">
        <v>1615</v>
      </c>
      <c r="B761">
        <v>42330</v>
      </c>
      <c r="C761" t="s">
        <v>508</v>
      </c>
      <c r="D761" t="s">
        <v>46</v>
      </c>
      <c r="E761" t="s">
        <v>33</v>
      </c>
      <c r="F761" t="s">
        <v>34</v>
      </c>
      <c r="G761" t="s">
        <v>47</v>
      </c>
      <c r="H761" t="s">
        <v>48</v>
      </c>
      <c r="I761" t="s">
        <v>27</v>
      </c>
      <c r="J761" t="s">
        <v>122</v>
      </c>
      <c r="K761" t="s">
        <v>29</v>
      </c>
      <c r="L761" t="s">
        <v>30</v>
      </c>
      <c r="M761" t="s">
        <v>24</v>
      </c>
      <c r="N761">
        <v>42331</v>
      </c>
      <c r="O761">
        <v>1.53</v>
      </c>
      <c r="P761">
        <v>2.78</v>
      </c>
      <c r="Q761">
        <f t="shared" si="59"/>
        <v>1.2499999999999998</v>
      </c>
      <c r="R761">
        <v>21</v>
      </c>
      <c r="S761">
        <f t="shared" si="55"/>
        <v>58.379999999999995</v>
      </c>
      <c r="T761">
        <v>0.06</v>
      </c>
      <c r="U761">
        <f t="shared" si="56"/>
        <v>3.5027999999999997</v>
      </c>
      <c r="V761">
        <f t="shared" si="57"/>
        <v>54.877199999999995</v>
      </c>
      <c r="W761">
        <v>1.34</v>
      </c>
      <c r="X761" s="4">
        <f t="shared" si="58"/>
        <v>56.217199999999998</v>
      </c>
    </row>
    <row r="762" spans="1:24" ht="16.5" x14ac:dyDescent="0.3">
      <c r="A762" s="24" t="s">
        <v>1616</v>
      </c>
      <c r="B762" s="25">
        <v>42332</v>
      </c>
      <c r="C762" s="26" t="s">
        <v>318</v>
      </c>
      <c r="D762" s="26" t="s">
        <v>252</v>
      </c>
      <c r="E762" s="26" t="s">
        <v>16</v>
      </c>
      <c r="F762" s="26" t="s">
        <v>17</v>
      </c>
      <c r="G762" s="26" t="s">
        <v>39</v>
      </c>
      <c r="H762" s="26" t="s">
        <v>89</v>
      </c>
      <c r="I762" s="26" t="s">
        <v>20</v>
      </c>
      <c r="J762" s="26" t="s">
        <v>114</v>
      </c>
      <c r="K762" s="26" t="s">
        <v>22</v>
      </c>
      <c r="L762" s="26" t="s">
        <v>23</v>
      </c>
      <c r="M762" s="26" t="s">
        <v>24</v>
      </c>
      <c r="N762" s="25">
        <v>42332</v>
      </c>
      <c r="O762" s="27">
        <v>39.64</v>
      </c>
      <c r="P762" s="27">
        <v>152.47999999999999</v>
      </c>
      <c r="Q762" s="27">
        <f t="shared" si="59"/>
        <v>112.83999999999999</v>
      </c>
      <c r="R762" s="28">
        <v>17</v>
      </c>
      <c r="S762" s="27">
        <f t="shared" si="55"/>
        <v>2592.16</v>
      </c>
      <c r="T762" s="29">
        <v>0.04</v>
      </c>
      <c r="U762" s="30">
        <f t="shared" si="56"/>
        <v>103.68639999999999</v>
      </c>
      <c r="V762" s="30">
        <f t="shared" si="57"/>
        <v>2488.4735999999998</v>
      </c>
      <c r="W762" s="27">
        <v>6.5</v>
      </c>
      <c r="X762" s="4">
        <f t="shared" si="58"/>
        <v>2494.9735999999998</v>
      </c>
    </row>
    <row r="763" spans="1:24" ht="16.5" x14ac:dyDescent="0.3">
      <c r="A763" t="s">
        <v>1617</v>
      </c>
      <c r="B763">
        <v>42336</v>
      </c>
      <c r="C763" t="s">
        <v>333</v>
      </c>
      <c r="D763" t="s">
        <v>334</v>
      </c>
      <c r="E763" t="s">
        <v>33</v>
      </c>
      <c r="F763" t="s">
        <v>34</v>
      </c>
      <c r="G763" t="s">
        <v>39</v>
      </c>
      <c r="H763" t="s">
        <v>76</v>
      </c>
      <c r="I763" t="s">
        <v>63</v>
      </c>
      <c r="J763" t="s">
        <v>507</v>
      </c>
      <c r="K763" t="s">
        <v>29</v>
      </c>
      <c r="L763" t="s">
        <v>30</v>
      </c>
      <c r="M763" t="s">
        <v>24</v>
      </c>
      <c r="N763">
        <v>42338</v>
      </c>
      <c r="O763">
        <v>3.88</v>
      </c>
      <c r="P763">
        <v>6.47</v>
      </c>
      <c r="Q763">
        <f t="shared" si="59"/>
        <v>2.59</v>
      </c>
      <c r="R763">
        <v>16</v>
      </c>
      <c r="S763">
        <f t="shared" si="55"/>
        <v>103.52</v>
      </c>
      <c r="T763">
        <v>0.01</v>
      </c>
      <c r="U763">
        <f t="shared" si="56"/>
        <v>1.0351999999999999</v>
      </c>
      <c r="V763">
        <f t="shared" si="57"/>
        <v>102.48479999999999</v>
      </c>
      <c r="W763">
        <v>1.22</v>
      </c>
      <c r="X763" s="4">
        <f t="shared" si="58"/>
        <v>103.70479999999999</v>
      </c>
    </row>
    <row r="764" spans="1:24" ht="16.5" x14ac:dyDescent="0.3">
      <c r="A764" s="24" t="s">
        <v>1618</v>
      </c>
      <c r="B764" s="25">
        <v>42336</v>
      </c>
      <c r="C764" s="26" t="s">
        <v>70</v>
      </c>
      <c r="D764" s="26" t="s">
        <v>71</v>
      </c>
      <c r="E764" s="26" t="s">
        <v>33</v>
      </c>
      <c r="F764" s="26" t="s">
        <v>34</v>
      </c>
      <c r="G764" s="26" t="s">
        <v>47</v>
      </c>
      <c r="H764" s="26" t="s">
        <v>72</v>
      </c>
      <c r="I764" s="26" t="s">
        <v>63</v>
      </c>
      <c r="J764" s="26" t="s">
        <v>250</v>
      </c>
      <c r="K764" s="26" t="s">
        <v>29</v>
      </c>
      <c r="L764" s="26" t="s">
        <v>30</v>
      </c>
      <c r="M764" s="26" t="s">
        <v>24</v>
      </c>
      <c r="N764" s="25">
        <v>42339</v>
      </c>
      <c r="O764" s="27">
        <v>2.59</v>
      </c>
      <c r="P764" s="27">
        <v>3.98</v>
      </c>
      <c r="Q764" s="27">
        <f t="shared" si="59"/>
        <v>1.3900000000000001</v>
      </c>
      <c r="R764" s="28">
        <v>11</v>
      </c>
      <c r="S764" s="27">
        <f t="shared" si="55"/>
        <v>43.78</v>
      </c>
      <c r="T764" s="29">
        <v>7.0000000000000007E-2</v>
      </c>
      <c r="U764" s="30">
        <f t="shared" si="56"/>
        <v>3.0646000000000004</v>
      </c>
      <c r="V764" s="30">
        <f t="shared" si="57"/>
        <v>40.715400000000002</v>
      </c>
      <c r="W764" s="27">
        <v>2.97</v>
      </c>
      <c r="X764" s="4">
        <f t="shared" si="58"/>
        <v>43.685400000000001</v>
      </c>
    </row>
    <row r="765" spans="1:24" ht="16.5" x14ac:dyDescent="0.3">
      <c r="A765" t="s">
        <v>1619</v>
      </c>
      <c r="B765">
        <v>42338</v>
      </c>
      <c r="C765" t="s">
        <v>504</v>
      </c>
      <c r="D765" t="s">
        <v>163</v>
      </c>
      <c r="E765" t="s">
        <v>16</v>
      </c>
      <c r="F765" t="s">
        <v>17</v>
      </c>
      <c r="G765" t="s">
        <v>47</v>
      </c>
      <c r="H765" t="s">
        <v>89</v>
      </c>
      <c r="I765" t="s">
        <v>41</v>
      </c>
      <c r="J765" t="s">
        <v>505</v>
      </c>
      <c r="K765" t="s">
        <v>29</v>
      </c>
      <c r="L765" t="s">
        <v>23</v>
      </c>
      <c r="M765" t="s">
        <v>24</v>
      </c>
      <c r="N765">
        <v>42339</v>
      </c>
      <c r="O765">
        <v>36.020000000000003</v>
      </c>
      <c r="P765">
        <v>58.1</v>
      </c>
      <c r="Q765">
        <f t="shared" si="59"/>
        <v>22.08</v>
      </c>
      <c r="R765">
        <v>27</v>
      </c>
      <c r="S765">
        <f t="shared" si="55"/>
        <v>1568.7</v>
      </c>
      <c r="T765">
        <v>7.0000000000000007E-2</v>
      </c>
      <c r="U765">
        <f t="shared" si="56"/>
        <v>109.80900000000001</v>
      </c>
      <c r="V765">
        <f t="shared" si="57"/>
        <v>1458.8910000000001</v>
      </c>
      <c r="W765">
        <v>1.49</v>
      </c>
      <c r="X765" s="4">
        <f t="shared" si="58"/>
        <v>1460.3810000000001</v>
      </c>
    </row>
    <row r="766" spans="1:24" ht="16.5" x14ac:dyDescent="0.3">
      <c r="A766" s="24" t="s">
        <v>1620</v>
      </c>
      <c r="B766" s="25">
        <v>42338</v>
      </c>
      <c r="C766" s="26" t="s">
        <v>506</v>
      </c>
      <c r="D766" s="26" t="s">
        <v>311</v>
      </c>
      <c r="E766" s="26" t="s">
        <v>33</v>
      </c>
      <c r="F766" s="26" t="s">
        <v>34</v>
      </c>
      <c r="G766" s="26" t="s">
        <v>47</v>
      </c>
      <c r="H766" s="26" t="s">
        <v>72</v>
      </c>
      <c r="I766" s="26" t="s">
        <v>49</v>
      </c>
      <c r="J766" s="26" t="s">
        <v>489</v>
      </c>
      <c r="K766" s="26" t="s">
        <v>29</v>
      </c>
      <c r="L766" s="26" t="s">
        <v>30</v>
      </c>
      <c r="M766" s="26" t="s">
        <v>24</v>
      </c>
      <c r="N766" s="25">
        <v>42339</v>
      </c>
      <c r="O766" s="27">
        <v>4.37</v>
      </c>
      <c r="P766" s="27">
        <v>9.11</v>
      </c>
      <c r="Q766" s="27">
        <f t="shared" si="59"/>
        <v>4.7399999999999993</v>
      </c>
      <c r="R766" s="28">
        <v>30</v>
      </c>
      <c r="S766" s="27">
        <f t="shared" si="55"/>
        <v>273.29999999999995</v>
      </c>
      <c r="T766" s="29">
        <v>0.03</v>
      </c>
      <c r="U766" s="30">
        <f t="shared" si="56"/>
        <v>8.1989999999999981</v>
      </c>
      <c r="V766" s="30">
        <f t="shared" si="57"/>
        <v>265.10099999999994</v>
      </c>
      <c r="W766" s="27">
        <v>2.25</v>
      </c>
      <c r="X766" s="4">
        <f t="shared" si="58"/>
        <v>267.35099999999994</v>
      </c>
    </row>
    <row r="767" spans="1:24" ht="16.5" x14ac:dyDescent="0.3">
      <c r="A767" t="s">
        <v>1621</v>
      </c>
      <c r="B767">
        <v>42342</v>
      </c>
      <c r="C767" t="s">
        <v>360</v>
      </c>
      <c r="D767" t="s">
        <v>361</v>
      </c>
      <c r="E767" t="s">
        <v>33</v>
      </c>
      <c r="F767" t="s">
        <v>34</v>
      </c>
      <c r="G767" t="s">
        <v>39</v>
      </c>
      <c r="H767" t="s">
        <v>150</v>
      </c>
      <c r="I767" t="s">
        <v>41</v>
      </c>
      <c r="J767" t="s">
        <v>105</v>
      </c>
      <c r="K767" t="s">
        <v>29</v>
      </c>
      <c r="L767" t="s">
        <v>23</v>
      </c>
      <c r="M767" t="s">
        <v>24</v>
      </c>
      <c r="N767">
        <v>42343</v>
      </c>
      <c r="O767">
        <v>1.84</v>
      </c>
      <c r="P767">
        <v>2.88</v>
      </c>
      <c r="Q767">
        <f t="shared" si="59"/>
        <v>1.0399999999999998</v>
      </c>
      <c r="R767">
        <v>28</v>
      </c>
      <c r="S767">
        <f t="shared" si="55"/>
        <v>80.64</v>
      </c>
      <c r="T767">
        <v>0.1</v>
      </c>
      <c r="U767">
        <f t="shared" si="56"/>
        <v>8.0640000000000001</v>
      </c>
      <c r="V767">
        <f t="shared" si="57"/>
        <v>72.575999999999993</v>
      </c>
      <c r="W767">
        <v>0.99</v>
      </c>
      <c r="X767" s="4">
        <f t="shared" si="58"/>
        <v>73.565999999999988</v>
      </c>
    </row>
    <row r="768" spans="1:24" ht="16.5" x14ac:dyDescent="0.3">
      <c r="A768" s="24" t="s">
        <v>1622</v>
      </c>
      <c r="B768" s="25">
        <v>42344</v>
      </c>
      <c r="C768" s="26" t="s">
        <v>502</v>
      </c>
      <c r="D768" s="26" t="s">
        <v>269</v>
      </c>
      <c r="E768" s="26" t="s">
        <v>33</v>
      </c>
      <c r="F768" s="26" t="s">
        <v>34</v>
      </c>
      <c r="G768" s="26" t="s">
        <v>47</v>
      </c>
      <c r="H768" s="26" t="s">
        <v>99</v>
      </c>
      <c r="I768" s="26" t="s">
        <v>20</v>
      </c>
      <c r="J768" s="26" t="s">
        <v>122</v>
      </c>
      <c r="K768" s="26" t="s">
        <v>29</v>
      </c>
      <c r="L768" s="26" t="s">
        <v>30</v>
      </c>
      <c r="M768" s="26" t="s">
        <v>24</v>
      </c>
      <c r="N768" s="25">
        <v>42346</v>
      </c>
      <c r="O768" s="27">
        <v>1.17</v>
      </c>
      <c r="P768" s="27">
        <v>2.78</v>
      </c>
      <c r="Q768" s="27">
        <f t="shared" si="59"/>
        <v>1.6099999999999999</v>
      </c>
      <c r="R768" s="28">
        <v>39</v>
      </c>
      <c r="S768" s="27">
        <f t="shared" si="55"/>
        <v>108.41999999999999</v>
      </c>
      <c r="T768" s="29">
        <v>0.05</v>
      </c>
      <c r="U768" s="30">
        <f t="shared" si="56"/>
        <v>5.4209999999999994</v>
      </c>
      <c r="V768" s="30">
        <f t="shared" si="57"/>
        <v>102.999</v>
      </c>
      <c r="W768" s="27">
        <v>1.2</v>
      </c>
      <c r="X768" s="4">
        <f t="shared" si="58"/>
        <v>104.199</v>
      </c>
    </row>
    <row r="769" spans="1:24" ht="16.5" x14ac:dyDescent="0.3">
      <c r="A769" t="s">
        <v>1623</v>
      </c>
      <c r="B769">
        <v>42344</v>
      </c>
      <c r="C769" t="s">
        <v>503</v>
      </c>
      <c r="D769" t="s">
        <v>57</v>
      </c>
      <c r="E769" t="s">
        <v>33</v>
      </c>
      <c r="F769" t="s">
        <v>34</v>
      </c>
      <c r="G769" t="s">
        <v>47</v>
      </c>
      <c r="H769" t="s">
        <v>53</v>
      </c>
      <c r="I769" t="s">
        <v>49</v>
      </c>
      <c r="J769" t="s">
        <v>117</v>
      </c>
      <c r="K769" t="s">
        <v>29</v>
      </c>
      <c r="L769" t="s">
        <v>23</v>
      </c>
      <c r="M769" t="s">
        <v>24</v>
      </c>
      <c r="N769">
        <v>42345</v>
      </c>
      <c r="O769">
        <v>1.18</v>
      </c>
      <c r="P769">
        <v>1.88</v>
      </c>
      <c r="Q769">
        <f t="shared" si="59"/>
        <v>0.7</v>
      </c>
      <c r="R769">
        <v>20</v>
      </c>
      <c r="S769">
        <f t="shared" si="55"/>
        <v>37.599999999999994</v>
      </c>
      <c r="T769">
        <v>7.0000000000000007E-2</v>
      </c>
      <c r="U769">
        <f t="shared" si="56"/>
        <v>2.6319999999999997</v>
      </c>
      <c r="V769">
        <f t="shared" si="57"/>
        <v>34.967999999999996</v>
      </c>
      <c r="W769">
        <v>1.49</v>
      </c>
      <c r="X769" s="4">
        <f t="shared" si="58"/>
        <v>36.457999999999998</v>
      </c>
    </row>
    <row r="770" spans="1:24" ht="16.5" x14ac:dyDescent="0.3">
      <c r="A770" s="24" t="s">
        <v>1624</v>
      </c>
      <c r="B770" s="25">
        <v>42346</v>
      </c>
      <c r="C770" s="26" t="s">
        <v>289</v>
      </c>
      <c r="D770" s="26" t="s">
        <v>158</v>
      </c>
      <c r="E770" s="26" t="s">
        <v>33</v>
      </c>
      <c r="F770" s="26" t="s">
        <v>34</v>
      </c>
      <c r="G770" s="26" t="s">
        <v>47</v>
      </c>
      <c r="H770" s="26" t="s">
        <v>48</v>
      </c>
      <c r="I770" s="26" t="s">
        <v>20</v>
      </c>
      <c r="J770" s="26" t="s">
        <v>113</v>
      </c>
      <c r="K770" s="26" t="s">
        <v>29</v>
      </c>
      <c r="L770" s="26" t="s">
        <v>30</v>
      </c>
      <c r="M770" s="26" t="s">
        <v>24</v>
      </c>
      <c r="N770" s="25">
        <v>42350</v>
      </c>
      <c r="O770" s="27">
        <v>1.6</v>
      </c>
      <c r="P770" s="27">
        <v>2.62</v>
      </c>
      <c r="Q770" s="27">
        <f t="shared" si="59"/>
        <v>1.02</v>
      </c>
      <c r="R770" s="28">
        <v>26</v>
      </c>
      <c r="S770" s="27">
        <f t="shared" si="55"/>
        <v>68.12</v>
      </c>
      <c r="T770" s="29">
        <v>0.08</v>
      </c>
      <c r="U770" s="30">
        <f t="shared" si="56"/>
        <v>5.4496000000000002</v>
      </c>
      <c r="V770" s="30">
        <f t="shared" si="57"/>
        <v>62.670400000000001</v>
      </c>
      <c r="W770" s="27">
        <v>0.8</v>
      </c>
      <c r="X770" s="4">
        <f t="shared" si="58"/>
        <v>63.470399999999998</v>
      </c>
    </row>
    <row r="771" spans="1:24" ht="16.5" x14ac:dyDescent="0.3">
      <c r="A771" t="s">
        <v>1625</v>
      </c>
      <c r="B771">
        <v>42347</v>
      </c>
      <c r="C771" t="s">
        <v>500</v>
      </c>
      <c r="D771" t="s">
        <v>43</v>
      </c>
      <c r="E771" t="s">
        <v>16</v>
      </c>
      <c r="F771" t="s">
        <v>17</v>
      </c>
      <c r="G771" t="s">
        <v>47</v>
      </c>
      <c r="H771" t="s">
        <v>19</v>
      </c>
      <c r="I771" t="s">
        <v>41</v>
      </c>
      <c r="J771" t="s">
        <v>160</v>
      </c>
      <c r="K771" t="s">
        <v>29</v>
      </c>
      <c r="L771" t="s">
        <v>30</v>
      </c>
      <c r="M771" t="s">
        <v>24</v>
      </c>
      <c r="N771">
        <v>42347</v>
      </c>
      <c r="O771">
        <v>1.0900000000000001</v>
      </c>
      <c r="P771">
        <v>2.6</v>
      </c>
      <c r="Q771">
        <f t="shared" si="59"/>
        <v>1.51</v>
      </c>
      <c r="R771">
        <v>14</v>
      </c>
      <c r="S771">
        <f t="shared" si="55"/>
        <v>36.4</v>
      </c>
      <c r="T771">
        <v>0.08</v>
      </c>
      <c r="U771">
        <f t="shared" si="56"/>
        <v>2.9119999999999999</v>
      </c>
      <c r="V771">
        <f t="shared" si="57"/>
        <v>33.488</v>
      </c>
      <c r="W771">
        <v>2.4</v>
      </c>
      <c r="X771" s="4">
        <f t="shared" si="58"/>
        <v>35.887999999999998</v>
      </c>
    </row>
    <row r="772" spans="1:24" ht="16.5" x14ac:dyDescent="0.3">
      <c r="A772" s="24" t="s">
        <v>1626</v>
      </c>
      <c r="B772" s="25">
        <v>42347</v>
      </c>
      <c r="C772" s="26" t="s">
        <v>329</v>
      </c>
      <c r="D772" s="26" t="s">
        <v>43</v>
      </c>
      <c r="E772" s="26" t="s">
        <v>16</v>
      </c>
      <c r="F772" s="26" t="s">
        <v>17</v>
      </c>
      <c r="G772" s="26" t="s">
        <v>18</v>
      </c>
      <c r="H772" s="26" t="s">
        <v>19</v>
      </c>
      <c r="I772" s="26" t="s">
        <v>27</v>
      </c>
      <c r="J772" s="26" t="s">
        <v>501</v>
      </c>
      <c r="K772" s="26" t="s">
        <v>29</v>
      </c>
      <c r="L772" s="26" t="s">
        <v>30</v>
      </c>
      <c r="M772" s="26" t="s">
        <v>86</v>
      </c>
      <c r="N772" s="25">
        <v>42348</v>
      </c>
      <c r="O772" s="27">
        <v>0.32</v>
      </c>
      <c r="P772" s="27">
        <v>1.68</v>
      </c>
      <c r="Q772" s="27">
        <f t="shared" si="59"/>
        <v>1.3599999999999999</v>
      </c>
      <c r="R772" s="28">
        <v>6</v>
      </c>
      <c r="S772" s="27">
        <f t="shared" si="55"/>
        <v>10.08</v>
      </c>
      <c r="T772" s="29">
        <v>0.05</v>
      </c>
      <c r="U772" s="30">
        <f t="shared" si="56"/>
        <v>0.504</v>
      </c>
      <c r="V772" s="30">
        <f t="shared" si="57"/>
        <v>9.5760000000000005</v>
      </c>
      <c r="W772" s="27">
        <v>1.02</v>
      </c>
      <c r="X772" s="4">
        <f t="shared" si="58"/>
        <v>10.596</v>
      </c>
    </row>
    <row r="773" spans="1:24" ht="16.5" x14ac:dyDescent="0.3">
      <c r="A773" t="s">
        <v>1627</v>
      </c>
      <c r="B773">
        <v>42348</v>
      </c>
      <c r="C773" t="s">
        <v>499</v>
      </c>
      <c r="D773" t="s">
        <v>210</v>
      </c>
      <c r="E773" t="s">
        <v>33</v>
      </c>
      <c r="F773" t="s">
        <v>34</v>
      </c>
      <c r="G773" t="s">
        <v>47</v>
      </c>
      <c r="H773" t="s">
        <v>76</v>
      </c>
      <c r="I773" t="s">
        <v>63</v>
      </c>
      <c r="J773" t="s">
        <v>67</v>
      </c>
      <c r="K773" t="s">
        <v>22</v>
      </c>
      <c r="L773" t="s">
        <v>23</v>
      </c>
      <c r="M773" t="s">
        <v>86</v>
      </c>
      <c r="N773">
        <v>42350</v>
      </c>
      <c r="O773">
        <v>156.5</v>
      </c>
      <c r="P773">
        <v>300.97000000000003</v>
      </c>
      <c r="Q773">
        <f t="shared" si="59"/>
        <v>144.47000000000003</v>
      </c>
      <c r="R773">
        <v>8</v>
      </c>
      <c r="S773">
        <f t="shared" ref="S773:S836" si="60">P773*R773</f>
        <v>2407.7600000000002</v>
      </c>
      <c r="T773">
        <v>0.05</v>
      </c>
      <c r="U773">
        <f t="shared" ref="U773:U836" si="61">S773*T773</f>
        <v>120.38800000000002</v>
      </c>
      <c r="V773">
        <f t="shared" ref="V773:V836" si="62">S773-U773</f>
        <v>2287.3720000000003</v>
      </c>
      <c r="W773">
        <v>7.18</v>
      </c>
      <c r="X773" s="4">
        <f t="shared" ref="X773:X836" si="63">V773+W773</f>
        <v>2294.5520000000001</v>
      </c>
    </row>
    <row r="774" spans="1:24" ht="16.5" x14ac:dyDescent="0.3">
      <c r="A774" s="24" t="s">
        <v>1628</v>
      </c>
      <c r="B774" s="25">
        <v>42354</v>
      </c>
      <c r="C774" s="26" t="s">
        <v>498</v>
      </c>
      <c r="D774" s="26" t="s">
        <v>182</v>
      </c>
      <c r="E774" s="26" t="s">
        <v>33</v>
      </c>
      <c r="F774" s="26" t="s">
        <v>34</v>
      </c>
      <c r="G774" s="26" t="s">
        <v>26</v>
      </c>
      <c r="H774" s="26" t="s">
        <v>150</v>
      </c>
      <c r="I774" s="26" t="s">
        <v>27</v>
      </c>
      <c r="J774" s="26" t="s">
        <v>373</v>
      </c>
      <c r="K774" s="26" t="s">
        <v>29</v>
      </c>
      <c r="L774" s="26" t="s">
        <v>23</v>
      </c>
      <c r="M774" s="26" t="s">
        <v>24</v>
      </c>
      <c r="N774" s="25">
        <v>42355</v>
      </c>
      <c r="O774" s="27">
        <v>99.39</v>
      </c>
      <c r="P774" s="27">
        <v>162.93</v>
      </c>
      <c r="Q774" s="27">
        <f t="shared" ref="Q774:Q837" si="64">P774-O774</f>
        <v>63.540000000000006</v>
      </c>
      <c r="R774" s="28">
        <v>41</v>
      </c>
      <c r="S774" s="27">
        <f t="shared" si="60"/>
        <v>6680.13</v>
      </c>
      <c r="T774" s="29">
        <v>0.01</v>
      </c>
      <c r="U774" s="30">
        <f t="shared" si="61"/>
        <v>66.801299999999998</v>
      </c>
      <c r="V774" s="30">
        <f t="shared" si="62"/>
        <v>6613.3287</v>
      </c>
      <c r="W774" s="27">
        <v>19.989999999999998</v>
      </c>
      <c r="X774" s="4">
        <f t="shared" si="63"/>
        <v>6633.3186999999998</v>
      </c>
    </row>
    <row r="775" spans="1:24" ht="16.5" x14ac:dyDescent="0.3">
      <c r="A775" t="s">
        <v>1629</v>
      </c>
      <c r="B775">
        <v>42357</v>
      </c>
      <c r="C775" t="s">
        <v>495</v>
      </c>
      <c r="D775" t="s">
        <v>496</v>
      </c>
      <c r="E775" t="s">
        <v>16</v>
      </c>
      <c r="F775" t="s">
        <v>17</v>
      </c>
      <c r="G775" t="s">
        <v>18</v>
      </c>
      <c r="H775" t="s">
        <v>89</v>
      </c>
      <c r="I775" t="s">
        <v>49</v>
      </c>
      <c r="J775" t="s">
        <v>314</v>
      </c>
      <c r="K775" t="s">
        <v>29</v>
      </c>
      <c r="L775" t="s">
        <v>30</v>
      </c>
      <c r="M775" t="s">
        <v>24</v>
      </c>
      <c r="N775">
        <v>42359</v>
      </c>
      <c r="O775">
        <v>3.32</v>
      </c>
      <c r="P775">
        <v>5.18</v>
      </c>
      <c r="Q775">
        <f t="shared" si="64"/>
        <v>1.8599999999999999</v>
      </c>
      <c r="R775">
        <v>25</v>
      </c>
      <c r="S775">
        <f t="shared" si="60"/>
        <v>129.5</v>
      </c>
      <c r="T775">
        <v>0.1</v>
      </c>
      <c r="U775">
        <f t="shared" si="61"/>
        <v>12.950000000000001</v>
      </c>
      <c r="V775">
        <f t="shared" si="62"/>
        <v>116.55</v>
      </c>
      <c r="W775">
        <v>2.04</v>
      </c>
      <c r="X775" s="4">
        <f t="shared" si="63"/>
        <v>118.59</v>
      </c>
    </row>
    <row r="776" spans="1:24" ht="16.5" x14ac:dyDescent="0.3">
      <c r="A776" s="24" t="s">
        <v>1630</v>
      </c>
      <c r="B776" s="25">
        <v>42357</v>
      </c>
      <c r="C776" s="26" t="s">
        <v>485</v>
      </c>
      <c r="D776" s="26" t="s">
        <v>92</v>
      </c>
      <c r="E776" s="26" t="s">
        <v>33</v>
      </c>
      <c r="F776" s="26" t="s">
        <v>34</v>
      </c>
      <c r="G776" s="26" t="s">
        <v>47</v>
      </c>
      <c r="H776" s="26" t="s">
        <v>93</v>
      </c>
      <c r="I776" s="26" t="s">
        <v>63</v>
      </c>
      <c r="J776" s="26" t="s">
        <v>245</v>
      </c>
      <c r="K776" s="26" t="s">
        <v>29</v>
      </c>
      <c r="L776" s="26" t="s">
        <v>23</v>
      </c>
      <c r="M776" s="26" t="s">
        <v>24</v>
      </c>
      <c r="N776" s="25">
        <v>42359</v>
      </c>
      <c r="O776" s="27">
        <v>4.46</v>
      </c>
      <c r="P776" s="27">
        <v>10.89</v>
      </c>
      <c r="Q776" s="27">
        <f t="shared" si="64"/>
        <v>6.4300000000000006</v>
      </c>
      <c r="R776" s="28">
        <v>30</v>
      </c>
      <c r="S776" s="27">
        <f t="shared" si="60"/>
        <v>326.70000000000005</v>
      </c>
      <c r="T776" s="29">
        <v>0.08</v>
      </c>
      <c r="U776" s="30">
        <f t="shared" si="61"/>
        <v>26.136000000000003</v>
      </c>
      <c r="V776" s="30">
        <f t="shared" si="62"/>
        <v>300.56400000000002</v>
      </c>
      <c r="W776" s="27">
        <v>4.5</v>
      </c>
      <c r="X776" s="4">
        <f t="shared" si="63"/>
        <v>305.06400000000002</v>
      </c>
    </row>
    <row r="777" spans="1:24" ht="16.5" x14ac:dyDescent="0.3">
      <c r="A777" t="s">
        <v>1631</v>
      </c>
      <c r="B777">
        <v>42360</v>
      </c>
      <c r="C777" t="s">
        <v>216</v>
      </c>
      <c r="D777" t="s">
        <v>217</v>
      </c>
      <c r="E777" t="s">
        <v>33</v>
      </c>
      <c r="F777" t="s">
        <v>34</v>
      </c>
      <c r="G777" t="s">
        <v>18</v>
      </c>
      <c r="H777" t="s">
        <v>121</v>
      </c>
      <c r="I777" t="s">
        <v>49</v>
      </c>
      <c r="J777" t="s">
        <v>317</v>
      </c>
      <c r="K777" t="s">
        <v>22</v>
      </c>
      <c r="L777" t="s">
        <v>23</v>
      </c>
      <c r="M777" t="s">
        <v>24</v>
      </c>
      <c r="N777">
        <v>42362</v>
      </c>
      <c r="O777">
        <v>19.78</v>
      </c>
      <c r="P777">
        <v>45.99</v>
      </c>
      <c r="Q777">
        <f t="shared" si="64"/>
        <v>26.21</v>
      </c>
      <c r="R777">
        <v>11</v>
      </c>
      <c r="S777">
        <f t="shared" si="60"/>
        <v>505.89000000000004</v>
      </c>
      <c r="T777">
        <v>7.0000000000000007E-2</v>
      </c>
      <c r="U777">
        <f t="shared" si="61"/>
        <v>35.412300000000009</v>
      </c>
      <c r="V777">
        <f t="shared" si="62"/>
        <v>470.47770000000003</v>
      </c>
      <c r="W777">
        <v>4.99</v>
      </c>
      <c r="X777" s="4">
        <f t="shared" si="63"/>
        <v>475.46770000000004</v>
      </c>
    </row>
    <row r="778" spans="1:24" ht="16.5" x14ac:dyDescent="0.3">
      <c r="A778" s="24" t="s">
        <v>1632</v>
      </c>
      <c r="B778" s="25">
        <v>42362</v>
      </c>
      <c r="C778" s="26" t="s">
        <v>494</v>
      </c>
      <c r="D778" s="26" t="s">
        <v>182</v>
      </c>
      <c r="E778" s="26" t="s">
        <v>33</v>
      </c>
      <c r="F778" s="26" t="s">
        <v>34</v>
      </c>
      <c r="G778" s="26" t="s">
        <v>47</v>
      </c>
      <c r="H778" s="26" t="s">
        <v>150</v>
      </c>
      <c r="I778" s="26" t="s">
        <v>63</v>
      </c>
      <c r="J778" s="26" t="s">
        <v>117</v>
      </c>
      <c r="K778" s="26" t="s">
        <v>29</v>
      </c>
      <c r="L778" s="26" t="s">
        <v>23</v>
      </c>
      <c r="M778" s="26" t="s">
        <v>24</v>
      </c>
      <c r="N778" s="25">
        <v>42364</v>
      </c>
      <c r="O778" s="27">
        <v>1.18</v>
      </c>
      <c r="P778" s="27">
        <v>1.88</v>
      </c>
      <c r="Q778" s="27">
        <f t="shared" si="64"/>
        <v>0.7</v>
      </c>
      <c r="R778" s="28">
        <v>39</v>
      </c>
      <c r="S778" s="27">
        <f t="shared" si="60"/>
        <v>73.319999999999993</v>
      </c>
      <c r="T778" s="29">
        <v>7.0000000000000007E-2</v>
      </c>
      <c r="U778" s="30">
        <f t="shared" si="61"/>
        <v>5.1323999999999996</v>
      </c>
      <c r="V778" s="30">
        <f t="shared" si="62"/>
        <v>68.187599999999989</v>
      </c>
      <c r="W778" s="27">
        <v>1.49</v>
      </c>
      <c r="X778" s="4">
        <f t="shared" si="63"/>
        <v>69.677599999999984</v>
      </c>
    </row>
    <row r="779" spans="1:24" ht="16.5" x14ac:dyDescent="0.3">
      <c r="A779" t="s">
        <v>1633</v>
      </c>
      <c r="B779">
        <v>42363</v>
      </c>
      <c r="C779" t="s">
        <v>492</v>
      </c>
      <c r="D779" t="s">
        <v>334</v>
      </c>
      <c r="E779" t="s">
        <v>33</v>
      </c>
      <c r="F779" t="s">
        <v>34</v>
      </c>
      <c r="G779" t="s">
        <v>47</v>
      </c>
      <c r="H779" t="s">
        <v>76</v>
      </c>
      <c r="I779" t="s">
        <v>20</v>
      </c>
      <c r="J779" t="s">
        <v>320</v>
      </c>
      <c r="K779" t="s">
        <v>22</v>
      </c>
      <c r="L779" t="s">
        <v>259</v>
      </c>
      <c r="M779" t="s">
        <v>24</v>
      </c>
      <c r="N779">
        <v>42370</v>
      </c>
      <c r="O779">
        <v>377.99</v>
      </c>
      <c r="P779">
        <v>599.99</v>
      </c>
      <c r="Q779">
        <f t="shared" si="64"/>
        <v>222</v>
      </c>
      <c r="R779">
        <v>17</v>
      </c>
      <c r="S779">
        <f t="shared" si="60"/>
        <v>10199.83</v>
      </c>
      <c r="T779">
        <v>0.08</v>
      </c>
      <c r="U779">
        <f t="shared" si="61"/>
        <v>815.9864</v>
      </c>
      <c r="V779">
        <f t="shared" si="62"/>
        <v>9383.8436000000002</v>
      </c>
      <c r="W779">
        <v>24.49</v>
      </c>
      <c r="X779" s="4">
        <f t="shared" si="63"/>
        <v>9408.3335999999999</v>
      </c>
    </row>
    <row r="780" spans="1:24" ht="16.5" x14ac:dyDescent="0.3">
      <c r="A780" s="24" t="s">
        <v>1634</v>
      </c>
      <c r="B780" s="25">
        <v>42363</v>
      </c>
      <c r="C780" s="26" t="s">
        <v>493</v>
      </c>
      <c r="D780" s="26" t="s">
        <v>191</v>
      </c>
      <c r="E780" s="26" t="s">
        <v>33</v>
      </c>
      <c r="F780" s="26" t="s">
        <v>34</v>
      </c>
      <c r="G780" s="26" t="s">
        <v>47</v>
      </c>
      <c r="H780" s="26" t="s">
        <v>48</v>
      </c>
      <c r="I780" s="26" t="s">
        <v>41</v>
      </c>
      <c r="J780" s="26" t="s">
        <v>353</v>
      </c>
      <c r="K780" s="26" t="s">
        <v>29</v>
      </c>
      <c r="L780" s="26" t="s">
        <v>30</v>
      </c>
      <c r="M780" s="26" t="s">
        <v>24</v>
      </c>
      <c r="N780" s="25">
        <v>42364</v>
      </c>
      <c r="O780" s="27">
        <v>1.0900000000000001</v>
      </c>
      <c r="P780" s="27">
        <v>1.68</v>
      </c>
      <c r="Q780" s="27">
        <f t="shared" si="64"/>
        <v>0.58999999999999986</v>
      </c>
      <c r="R780" s="28">
        <v>24</v>
      </c>
      <c r="S780" s="27">
        <f t="shared" si="60"/>
        <v>40.32</v>
      </c>
      <c r="T780" s="29">
        <v>0.05</v>
      </c>
      <c r="U780" s="30">
        <f t="shared" si="61"/>
        <v>2.016</v>
      </c>
      <c r="V780" s="30">
        <f t="shared" si="62"/>
        <v>38.304000000000002</v>
      </c>
      <c r="W780" s="27">
        <v>1</v>
      </c>
      <c r="X780" s="4">
        <f t="shared" si="63"/>
        <v>39.304000000000002</v>
      </c>
    </row>
    <row r="781" spans="1:24" ht="16.5" x14ac:dyDescent="0.3">
      <c r="A781" t="s">
        <v>1635</v>
      </c>
      <c r="B781">
        <v>42366</v>
      </c>
      <c r="C781" t="s">
        <v>490</v>
      </c>
      <c r="D781" t="s">
        <v>432</v>
      </c>
      <c r="E781" t="s">
        <v>16</v>
      </c>
      <c r="F781" t="s">
        <v>17</v>
      </c>
      <c r="G781" t="s">
        <v>18</v>
      </c>
      <c r="H781" t="s">
        <v>89</v>
      </c>
      <c r="I781" t="s">
        <v>41</v>
      </c>
      <c r="J781" t="s">
        <v>81</v>
      </c>
      <c r="K781" t="s">
        <v>22</v>
      </c>
      <c r="L781" t="s">
        <v>82</v>
      </c>
      <c r="M781" t="s">
        <v>24</v>
      </c>
      <c r="N781">
        <v>42367</v>
      </c>
      <c r="O781">
        <v>8.82</v>
      </c>
      <c r="P781">
        <v>20.99</v>
      </c>
      <c r="Q781">
        <f t="shared" si="64"/>
        <v>12.169999999999998</v>
      </c>
      <c r="R781">
        <v>30</v>
      </c>
      <c r="S781">
        <f t="shared" si="60"/>
        <v>629.69999999999993</v>
      </c>
      <c r="T781">
        <v>0.03</v>
      </c>
      <c r="U781">
        <f t="shared" si="61"/>
        <v>18.890999999999998</v>
      </c>
      <c r="V781">
        <f t="shared" si="62"/>
        <v>610.80899999999997</v>
      </c>
      <c r="W781">
        <v>4.8099999999999996</v>
      </c>
      <c r="X781" s="4">
        <f t="shared" si="63"/>
        <v>615.61899999999991</v>
      </c>
    </row>
    <row r="782" spans="1:24" ht="16.5" x14ac:dyDescent="0.3">
      <c r="A782" s="24" t="s">
        <v>1636</v>
      </c>
      <c r="B782" s="25">
        <v>42366</v>
      </c>
      <c r="C782" s="26" t="s">
        <v>491</v>
      </c>
      <c r="D782" s="26" t="s">
        <v>357</v>
      </c>
      <c r="E782" s="26" t="s">
        <v>33</v>
      </c>
      <c r="F782" s="26" t="s">
        <v>34</v>
      </c>
      <c r="G782" s="26" t="s">
        <v>39</v>
      </c>
      <c r="H782" s="26" t="s">
        <v>48</v>
      </c>
      <c r="I782" s="26" t="s">
        <v>63</v>
      </c>
      <c r="J782" s="26" t="s">
        <v>117</v>
      </c>
      <c r="K782" s="26" t="s">
        <v>29</v>
      </c>
      <c r="L782" s="26" t="s">
        <v>23</v>
      </c>
      <c r="M782" s="26" t="s">
        <v>24</v>
      </c>
      <c r="N782" s="25">
        <v>42368</v>
      </c>
      <c r="O782" s="27">
        <v>1.18</v>
      </c>
      <c r="P782" s="27">
        <v>1.88</v>
      </c>
      <c r="Q782" s="27">
        <f t="shared" si="64"/>
        <v>0.7</v>
      </c>
      <c r="R782" s="28">
        <v>1</v>
      </c>
      <c r="S782" s="27">
        <f t="shared" si="60"/>
        <v>1.88</v>
      </c>
      <c r="T782" s="29">
        <v>0.09</v>
      </c>
      <c r="U782" s="30">
        <f t="shared" si="61"/>
        <v>0.16919999999999999</v>
      </c>
      <c r="V782" s="30">
        <f t="shared" si="62"/>
        <v>1.7107999999999999</v>
      </c>
      <c r="W782" s="27">
        <v>1.49</v>
      </c>
      <c r="X782" s="4">
        <f t="shared" si="63"/>
        <v>3.2008000000000001</v>
      </c>
    </row>
    <row r="783" spans="1:24" ht="16.5" x14ac:dyDescent="0.3">
      <c r="A783" t="s">
        <v>1637</v>
      </c>
      <c r="B783">
        <v>42366</v>
      </c>
      <c r="C783" t="s">
        <v>412</v>
      </c>
      <c r="D783" t="s">
        <v>169</v>
      </c>
      <c r="E783" t="s">
        <v>33</v>
      </c>
      <c r="F783" t="s">
        <v>34</v>
      </c>
      <c r="G783" t="s">
        <v>47</v>
      </c>
      <c r="H783" t="s">
        <v>72</v>
      </c>
      <c r="I783" t="s">
        <v>20</v>
      </c>
      <c r="J783" t="s">
        <v>232</v>
      </c>
      <c r="K783" t="s">
        <v>29</v>
      </c>
      <c r="L783" t="s">
        <v>55</v>
      </c>
      <c r="M783" t="s">
        <v>86</v>
      </c>
      <c r="N783">
        <v>42373</v>
      </c>
      <c r="O783">
        <v>16.8</v>
      </c>
      <c r="P783">
        <v>40.97</v>
      </c>
      <c r="Q783">
        <f t="shared" si="64"/>
        <v>24.169999999999998</v>
      </c>
      <c r="R783">
        <v>49</v>
      </c>
      <c r="S783">
        <f t="shared" si="60"/>
        <v>2007.53</v>
      </c>
      <c r="T783">
        <v>0.1</v>
      </c>
      <c r="U783">
        <f t="shared" si="61"/>
        <v>200.75300000000001</v>
      </c>
      <c r="V783">
        <f t="shared" si="62"/>
        <v>1806.777</v>
      </c>
      <c r="W783">
        <v>8.99</v>
      </c>
      <c r="X783" s="4">
        <f t="shared" si="63"/>
        <v>1815.7670000000001</v>
      </c>
    </row>
    <row r="784" spans="1:24" ht="16.5" x14ac:dyDescent="0.3">
      <c r="A784" s="24" t="s">
        <v>1638</v>
      </c>
      <c r="B784" s="25">
        <v>42371</v>
      </c>
      <c r="C784" s="26" t="s">
        <v>487</v>
      </c>
      <c r="D784" s="26" t="s">
        <v>201</v>
      </c>
      <c r="E784" s="26" t="s">
        <v>33</v>
      </c>
      <c r="F784" s="26" t="s">
        <v>34</v>
      </c>
      <c r="G784" s="26" t="s">
        <v>47</v>
      </c>
      <c r="H784" s="26" t="s">
        <v>139</v>
      </c>
      <c r="I784" s="26" t="s">
        <v>49</v>
      </c>
      <c r="J784" s="26" t="s">
        <v>288</v>
      </c>
      <c r="K784" s="26" t="s">
        <v>22</v>
      </c>
      <c r="L784" s="26" t="s">
        <v>23</v>
      </c>
      <c r="M784" s="26" t="s">
        <v>24</v>
      </c>
      <c r="N784" s="25">
        <v>42372</v>
      </c>
      <c r="O784" s="27">
        <v>14.7</v>
      </c>
      <c r="P784" s="27">
        <v>29.99</v>
      </c>
      <c r="Q784" s="27">
        <f t="shared" si="64"/>
        <v>15.29</v>
      </c>
      <c r="R784" s="28">
        <v>14</v>
      </c>
      <c r="S784" s="27">
        <f t="shared" si="60"/>
        <v>419.85999999999996</v>
      </c>
      <c r="T784" s="29">
        <v>0.04</v>
      </c>
      <c r="U784" s="30">
        <f t="shared" si="61"/>
        <v>16.7944</v>
      </c>
      <c r="V784" s="30">
        <f t="shared" si="62"/>
        <v>403.06559999999996</v>
      </c>
      <c r="W784" s="27">
        <v>5.5</v>
      </c>
      <c r="X784" s="4">
        <f t="shared" si="63"/>
        <v>408.56559999999996</v>
      </c>
    </row>
    <row r="785" spans="1:24" ht="16.5" x14ac:dyDescent="0.3">
      <c r="A785" t="s">
        <v>1639</v>
      </c>
      <c r="B785">
        <v>42378</v>
      </c>
      <c r="C785" t="s">
        <v>485</v>
      </c>
      <c r="D785" t="s">
        <v>92</v>
      </c>
      <c r="E785" t="s">
        <v>33</v>
      </c>
      <c r="F785" t="s">
        <v>34</v>
      </c>
      <c r="G785" t="s">
        <v>18</v>
      </c>
      <c r="H785" t="s">
        <v>93</v>
      </c>
      <c r="I785" t="s">
        <v>41</v>
      </c>
      <c r="J785" t="s">
        <v>486</v>
      </c>
      <c r="K785" t="s">
        <v>29</v>
      </c>
      <c r="L785" t="s">
        <v>30</v>
      </c>
      <c r="M785" t="s">
        <v>24</v>
      </c>
      <c r="N785">
        <v>42380</v>
      </c>
      <c r="O785">
        <v>3.47</v>
      </c>
      <c r="P785">
        <v>6.68</v>
      </c>
      <c r="Q785">
        <f t="shared" si="64"/>
        <v>3.2099999999999995</v>
      </c>
      <c r="R785">
        <v>10</v>
      </c>
      <c r="S785">
        <f t="shared" si="60"/>
        <v>66.8</v>
      </c>
      <c r="T785">
        <v>0.08</v>
      </c>
      <c r="U785">
        <f t="shared" si="61"/>
        <v>5.3440000000000003</v>
      </c>
      <c r="V785">
        <f t="shared" si="62"/>
        <v>61.455999999999996</v>
      </c>
      <c r="W785">
        <v>1.5</v>
      </c>
      <c r="X785" s="4">
        <f t="shared" si="63"/>
        <v>62.955999999999996</v>
      </c>
    </row>
    <row r="786" spans="1:24" ht="16.5" x14ac:dyDescent="0.3">
      <c r="A786" s="24" t="s">
        <v>1640</v>
      </c>
      <c r="B786" s="25">
        <v>42381</v>
      </c>
      <c r="C786" s="26" t="s">
        <v>103</v>
      </c>
      <c r="D786" s="26" t="s">
        <v>104</v>
      </c>
      <c r="E786" s="26" t="s">
        <v>33</v>
      </c>
      <c r="F786" s="26" t="s">
        <v>34</v>
      </c>
      <c r="G786" s="26" t="s">
        <v>18</v>
      </c>
      <c r="H786" s="26" t="s">
        <v>80</v>
      </c>
      <c r="I786" s="26" t="s">
        <v>41</v>
      </c>
      <c r="J786" s="26" t="s">
        <v>36</v>
      </c>
      <c r="K786" s="26" t="s">
        <v>29</v>
      </c>
      <c r="L786" s="26" t="s">
        <v>23</v>
      </c>
      <c r="M786" s="26" t="s">
        <v>24</v>
      </c>
      <c r="N786" s="25">
        <v>42383</v>
      </c>
      <c r="O786" s="27">
        <v>13.64</v>
      </c>
      <c r="P786" s="27">
        <v>20.98</v>
      </c>
      <c r="Q786" s="27">
        <f t="shared" si="64"/>
        <v>7.34</v>
      </c>
      <c r="R786" s="28">
        <v>34</v>
      </c>
      <c r="S786" s="27">
        <f t="shared" si="60"/>
        <v>713.32</v>
      </c>
      <c r="T786" s="29">
        <v>7.0000000000000007E-2</v>
      </c>
      <c r="U786" s="30">
        <f t="shared" si="61"/>
        <v>49.932400000000008</v>
      </c>
      <c r="V786" s="30">
        <f t="shared" si="62"/>
        <v>663.38760000000002</v>
      </c>
      <c r="W786" s="27">
        <v>1.49</v>
      </c>
      <c r="X786" s="4">
        <f t="shared" si="63"/>
        <v>664.87760000000003</v>
      </c>
    </row>
    <row r="787" spans="1:24" ht="16.5" x14ac:dyDescent="0.3">
      <c r="A787" t="s">
        <v>1641</v>
      </c>
      <c r="B787">
        <v>42386</v>
      </c>
      <c r="C787" t="s">
        <v>211</v>
      </c>
      <c r="D787" t="s">
        <v>102</v>
      </c>
      <c r="E787" t="s">
        <v>33</v>
      </c>
      <c r="F787" t="s">
        <v>34</v>
      </c>
      <c r="G787" t="s">
        <v>26</v>
      </c>
      <c r="H787" t="s">
        <v>53</v>
      </c>
      <c r="I787" t="s">
        <v>27</v>
      </c>
      <c r="J787" t="s">
        <v>445</v>
      </c>
      <c r="K787" t="s">
        <v>22</v>
      </c>
      <c r="L787" t="s">
        <v>55</v>
      </c>
      <c r="M787" t="s">
        <v>24</v>
      </c>
      <c r="N787">
        <v>42386</v>
      </c>
      <c r="O787">
        <v>1.87</v>
      </c>
      <c r="P787">
        <v>8.1199999999999992</v>
      </c>
      <c r="Q787">
        <f t="shared" si="64"/>
        <v>6.2499999999999991</v>
      </c>
      <c r="R787">
        <v>36</v>
      </c>
      <c r="S787">
        <f t="shared" si="60"/>
        <v>292.32</v>
      </c>
      <c r="T787">
        <v>0.1</v>
      </c>
      <c r="U787">
        <f t="shared" si="61"/>
        <v>29.231999999999999</v>
      </c>
      <c r="V787">
        <f t="shared" si="62"/>
        <v>263.08799999999997</v>
      </c>
      <c r="W787">
        <v>2.83</v>
      </c>
      <c r="X787" s="4">
        <f t="shared" si="63"/>
        <v>265.91799999999995</v>
      </c>
    </row>
    <row r="788" spans="1:24" ht="16.5" x14ac:dyDescent="0.3">
      <c r="A788" s="24" t="s">
        <v>1642</v>
      </c>
      <c r="B788" s="25">
        <v>42386</v>
      </c>
      <c r="C788" s="26" t="s">
        <v>484</v>
      </c>
      <c r="D788" s="26" t="s">
        <v>135</v>
      </c>
      <c r="E788" s="26" t="s">
        <v>33</v>
      </c>
      <c r="F788" s="26" t="s">
        <v>34</v>
      </c>
      <c r="G788" s="26" t="s">
        <v>18</v>
      </c>
      <c r="H788" s="26" t="s">
        <v>48</v>
      </c>
      <c r="I788" s="26" t="s">
        <v>27</v>
      </c>
      <c r="J788" s="26" t="s">
        <v>293</v>
      </c>
      <c r="K788" s="26" t="s">
        <v>29</v>
      </c>
      <c r="L788" s="26" t="s">
        <v>55</v>
      </c>
      <c r="M788" s="26" t="s">
        <v>24</v>
      </c>
      <c r="N788" s="25">
        <v>42388</v>
      </c>
      <c r="O788" s="27">
        <v>4.79</v>
      </c>
      <c r="P788" s="27">
        <v>11.97</v>
      </c>
      <c r="Q788" s="27">
        <f t="shared" si="64"/>
        <v>7.1800000000000006</v>
      </c>
      <c r="R788" s="28">
        <v>28</v>
      </c>
      <c r="S788" s="27">
        <f t="shared" si="60"/>
        <v>335.16</v>
      </c>
      <c r="T788" s="29">
        <v>0.03</v>
      </c>
      <c r="U788" s="30">
        <f t="shared" si="61"/>
        <v>10.0548</v>
      </c>
      <c r="V788" s="30">
        <f t="shared" si="62"/>
        <v>325.10520000000002</v>
      </c>
      <c r="W788" s="27">
        <v>5.81</v>
      </c>
      <c r="X788" s="4">
        <f t="shared" si="63"/>
        <v>330.91520000000003</v>
      </c>
    </row>
    <row r="789" spans="1:24" ht="16.5" x14ac:dyDescent="0.3">
      <c r="A789" t="s">
        <v>1643</v>
      </c>
      <c r="B789">
        <v>42387</v>
      </c>
      <c r="C789" t="s">
        <v>255</v>
      </c>
      <c r="D789" t="s">
        <v>256</v>
      </c>
      <c r="E789" t="s">
        <v>33</v>
      </c>
      <c r="F789" t="s">
        <v>34</v>
      </c>
      <c r="G789" t="s">
        <v>18</v>
      </c>
      <c r="H789" t="s">
        <v>99</v>
      </c>
      <c r="I789" t="s">
        <v>49</v>
      </c>
      <c r="J789" t="s">
        <v>125</v>
      </c>
      <c r="K789" t="s">
        <v>22</v>
      </c>
      <c r="L789" t="s">
        <v>23</v>
      </c>
      <c r="M789" t="s">
        <v>24</v>
      </c>
      <c r="N789">
        <v>42389</v>
      </c>
      <c r="O789">
        <v>8.31</v>
      </c>
      <c r="P789">
        <v>15.98</v>
      </c>
      <c r="Q789">
        <f t="shared" si="64"/>
        <v>7.67</v>
      </c>
      <c r="R789">
        <v>4</v>
      </c>
      <c r="S789">
        <f t="shared" si="60"/>
        <v>63.92</v>
      </c>
      <c r="T789">
        <v>0.09</v>
      </c>
      <c r="U789">
        <f t="shared" si="61"/>
        <v>5.7527999999999997</v>
      </c>
      <c r="V789">
        <f t="shared" si="62"/>
        <v>58.167200000000001</v>
      </c>
      <c r="W789">
        <v>6.5</v>
      </c>
      <c r="X789" s="4">
        <f t="shared" si="63"/>
        <v>64.667200000000008</v>
      </c>
    </row>
    <row r="790" spans="1:24" ht="16.5" x14ac:dyDescent="0.3">
      <c r="A790" s="24" t="s">
        <v>1644</v>
      </c>
      <c r="B790" s="25">
        <v>42388</v>
      </c>
      <c r="C790" s="26" t="s">
        <v>480</v>
      </c>
      <c r="D790" s="26" t="s">
        <v>182</v>
      </c>
      <c r="E790" s="26" t="s">
        <v>33</v>
      </c>
      <c r="F790" s="26" t="s">
        <v>34</v>
      </c>
      <c r="G790" s="26" t="s">
        <v>47</v>
      </c>
      <c r="H790" s="26" t="s">
        <v>150</v>
      </c>
      <c r="I790" s="26" t="s">
        <v>41</v>
      </c>
      <c r="J790" s="26" t="s">
        <v>245</v>
      </c>
      <c r="K790" s="26" t="s">
        <v>29</v>
      </c>
      <c r="L790" s="26" t="s">
        <v>23</v>
      </c>
      <c r="M790" s="26" t="s">
        <v>24</v>
      </c>
      <c r="N790" s="25">
        <v>42388</v>
      </c>
      <c r="O790" s="27">
        <v>4.46</v>
      </c>
      <c r="P790" s="27">
        <v>10.89</v>
      </c>
      <c r="Q790" s="27">
        <f t="shared" si="64"/>
        <v>6.4300000000000006</v>
      </c>
      <c r="R790" s="28">
        <v>25</v>
      </c>
      <c r="S790" s="27">
        <f t="shared" si="60"/>
        <v>272.25</v>
      </c>
      <c r="T790" s="29">
        <v>0.03</v>
      </c>
      <c r="U790" s="30">
        <f t="shared" si="61"/>
        <v>8.1675000000000004</v>
      </c>
      <c r="V790" s="30">
        <f t="shared" si="62"/>
        <v>264.08249999999998</v>
      </c>
      <c r="W790" s="27">
        <v>4.5</v>
      </c>
      <c r="X790" s="4">
        <f t="shared" si="63"/>
        <v>268.58249999999998</v>
      </c>
    </row>
    <row r="791" spans="1:24" ht="16.5" x14ac:dyDescent="0.3">
      <c r="A791" t="s">
        <v>1645</v>
      </c>
      <c r="B791">
        <v>42388</v>
      </c>
      <c r="C791" t="s">
        <v>481</v>
      </c>
      <c r="D791" t="s">
        <v>179</v>
      </c>
      <c r="E791" t="s">
        <v>33</v>
      </c>
      <c r="F791" t="s">
        <v>34</v>
      </c>
      <c r="G791" t="s">
        <v>26</v>
      </c>
      <c r="H791" t="s">
        <v>93</v>
      </c>
      <c r="I791" t="s">
        <v>63</v>
      </c>
      <c r="J791" t="s">
        <v>136</v>
      </c>
      <c r="K791" t="s">
        <v>29</v>
      </c>
      <c r="L791" t="s">
        <v>55</v>
      </c>
      <c r="M791" t="s">
        <v>24</v>
      </c>
      <c r="N791">
        <v>42388</v>
      </c>
      <c r="O791">
        <v>0.94</v>
      </c>
      <c r="P791">
        <v>2.08</v>
      </c>
      <c r="Q791">
        <f t="shared" si="64"/>
        <v>1.1400000000000001</v>
      </c>
      <c r="R791">
        <v>33</v>
      </c>
      <c r="S791">
        <f t="shared" si="60"/>
        <v>68.64</v>
      </c>
      <c r="T791">
        <v>0.05</v>
      </c>
      <c r="U791">
        <f t="shared" si="61"/>
        <v>3.4320000000000004</v>
      </c>
      <c r="V791">
        <f t="shared" si="62"/>
        <v>65.207999999999998</v>
      </c>
      <c r="W791">
        <v>2.56</v>
      </c>
      <c r="X791" s="4">
        <f t="shared" si="63"/>
        <v>67.768000000000001</v>
      </c>
    </row>
    <row r="792" spans="1:24" ht="16.5" x14ac:dyDescent="0.3">
      <c r="A792" s="24" t="s">
        <v>1646</v>
      </c>
      <c r="B792" s="25">
        <v>42388</v>
      </c>
      <c r="C792" s="26" t="s">
        <v>482</v>
      </c>
      <c r="D792" s="26" t="s">
        <v>483</v>
      </c>
      <c r="E792" s="26" t="s">
        <v>33</v>
      </c>
      <c r="F792" s="26" t="s">
        <v>34</v>
      </c>
      <c r="G792" s="26" t="s">
        <v>47</v>
      </c>
      <c r="H792" s="26" t="s">
        <v>48</v>
      </c>
      <c r="I792" s="26" t="s">
        <v>63</v>
      </c>
      <c r="J792" s="26" t="s">
        <v>67</v>
      </c>
      <c r="K792" s="26" t="s">
        <v>22</v>
      </c>
      <c r="L792" s="26" t="s">
        <v>23</v>
      </c>
      <c r="M792" s="26" t="s">
        <v>24</v>
      </c>
      <c r="N792" s="25">
        <v>42388</v>
      </c>
      <c r="O792" s="27">
        <v>156.5</v>
      </c>
      <c r="P792" s="27">
        <v>300.97000000000003</v>
      </c>
      <c r="Q792" s="27">
        <f t="shared" si="64"/>
        <v>144.47000000000003</v>
      </c>
      <c r="R792" s="28">
        <v>43</v>
      </c>
      <c r="S792" s="27">
        <f t="shared" si="60"/>
        <v>12941.710000000001</v>
      </c>
      <c r="T792" s="29">
        <v>0.08</v>
      </c>
      <c r="U792" s="30">
        <f t="shared" si="61"/>
        <v>1035.3368</v>
      </c>
      <c r="V792" s="30">
        <f t="shared" si="62"/>
        <v>11906.373200000002</v>
      </c>
      <c r="W792" s="27">
        <v>7.18</v>
      </c>
      <c r="X792" s="4">
        <f t="shared" si="63"/>
        <v>11913.553200000002</v>
      </c>
    </row>
    <row r="793" spans="1:24" ht="16.5" x14ac:dyDescent="0.3">
      <c r="A793" t="s">
        <v>1647</v>
      </c>
      <c r="B793">
        <v>42393</v>
      </c>
      <c r="C793" t="s">
        <v>479</v>
      </c>
      <c r="D793" t="s">
        <v>201</v>
      </c>
      <c r="E793" t="s">
        <v>33</v>
      </c>
      <c r="F793" t="s">
        <v>34</v>
      </c>
      <c r="G793" t="s">
        <v>18</v>
      </c>
      <c r="H793" t="s">
        <v>139</v>
      </c>
      <c r="I793" t="s">
        <v>63</v>
      </c>
      <c r="J793" t="s">
        <v>85</v>
      </c>
      <c r="K793" t="s">
        <v>29</v>
      </c>
      <c r="L793" t="s">
        <v>55</v>
      </c>
      <c r="M793" t="s">
        <v>24</v>
      </c>
      <c r="N793">
        <v>42394</v>
      </c>
      <c r="O793">
        <v>5.19</v>
      </c>
      <c r="P793">
        <v>12.98</v>
      </c>
      <c r="Q793">
        <f t="shared" si="64"/>
        <v>7.79</v>
      </c>
      <c r="R793">
        <v>50</v>
      </c>
      <c r="S793">
        <f t="shared" si="60"/>
        <v>649</v>
      </c>
      <c r="T793">
        <v>0.08</v>
      </c>
      <c r="U793">
        <f t="shared" si="61"/>
        <v>51.92</v>
      </c>
      <c r="V793">
        <f t="shared" si="62"/>
        <v>597.08000000000004</v>
      </c>
      <c r="W793">
        <v>3.14</v>
      </c>
      <c r="X793" s="4">
        <f t="shared" si="63"/>
        <v>600.22</v>
      </c>
    </row>
    <row r="794" spans="1:24" ht="16.5" x14ac:dyDescent="0.3">
      <c r="A794" s="24" t="s">
        <v>1648</v>
      </c>
      <c r="B794" s="25">
        <v>42395</v>
      </c>
      <c r="C794" s="26" t="s">
        <v>477</v>
      </c>
      <c r="D794" s="26" t="s">
        <v>112</v>
      </c>
      <c r="E794" s="26" t="s">
        <v>33</v>
      </c>
      <c r="F794" s="26" t="s">
        <v>34</v>
      </c>
      <c r="G794" s="26" t="s">
        <v>47</v>
      </c>
      <c r="H794" s="26" t="s">
        <v>48</v>
      </c>
      <c r="I794" s="26" t="s">
        <v>41</v>
      </c>
      <c r="J794" s="26" t="s">
        <v>478</v>
      </c>
      <c r="K794" s="26" t="s">
        <v>29</v>
      </c>
      <c r="L794" s="26" t="s">
        <v>30</v>
      </c>
      <c r="M794" s="26" t="s">
        <v>86</v>
      </c>
      <c r="N794" s="25">
        <v>42397</v>
      </c>
      <c r="O794" s="27">
        <v>2.41</v>
      </c>
      <c r="P794" s="27">
        <v>3.71</v>
      </c>
      <c r="Q794" s="27">
        <f t="shared" si="64"/>
        <v>1.2999999999999998</v>
      </c>
      <c r="R794" s="28">
        <v>16</v>
      </c>
      <c r="S794" s="27">
        <f t="shared" si="60"/>
        <v>59.36</v>
      </c>
      <c r="T794" s="29">
        <v>0.1</v>
      </c>
      <c r="U794" s="30">
        <f t="shared" si="61"/>
        <v>5.9359999999999999</v>
      </c>
      <c r="V794" s="30">
        <f t="shared" si="62"/>
        <v>53.423999999999999</v>
      </c>
      <c r="W794" s="27">
        <v>1.93</v>
      </c>
      <c r="X794" s="4">
        <f t="shared" si="63"/>
        <v>55.353999999999999</v>
      </c>
    </row>
    <row r="795" spans="1:24" ht="16.5" x14ac:dyDescent="0.3">
      <c r="A795" t="s">
        <v>1649</v>
      </c>
      <c r="B795">
        <v>42397</v>
      </c>
      <c r="C795" t="s">
        <v>97</v>
      </c>
      <c r="D795" t="s">
        <v>98</v>
      </c>
      <c r="E795" t="s">
        <v>33</v>
      </c>
      <c r="F795" t="s">
        <v>34</v>
      </c>
      <c r="G795" t="s">
        <v>18</v>
      </c>
      <c r="H795" t="s">
        <v>99</v>
      </c>
      <c r="I795" t="s">
        <v>27</v>
      </c>
      <c r="J795" t="s">
        <v>114</v>
      </c>
      <c r="K795" t="s">
        <v>22</v>
      </c>
      <c r="L795" t="s">
        <v>23</v>
      </c>
      <c r="M795" t="s">
        <v>24</v>
      </c>
      <c r="N795">
        <v>42398</v>
      </c>
      <c r="O795">
        <v>39.64</v>
      </c>
      <c r="P795">
        <v>152.47999999999999</v>
      </c>
      <c r="Q795">
        <f t="shared" si="64"/>
        <v>112.83999999999999</v>
      </c>
      <c r="R795">
        <v>27</v>
      </c>
      <c r="S795">
        <f t="shared" si="60"/>
        <v>4116.96</v>
      </c>
      <c r="T795">
        <v>0.1</v>
      </c>
      <c r="U795">
        <f t="shared" si="61"/>
        <v>411.69600000000003</v>
      </c>
      <c r="V795">
        <f t="shared" si="62"/>
        <v>3705.2640000000001</v>
      </c>
      <c r="W795">
        <v>6.5</v>
      </c>
      <c r="X795" s="4">
        <f t="shared" si="63"/>
        <v>3711.7640000000001</v>
      </c>
    </row>
    <row r="796" spans="1:24" ht="16.5" x14ac:dyDescent="0.3">
      <c r="A796" s="24" t="s">
        <v>1650</v>
      </c>
      <c r="B796" s="25">
        <v>42397</v>
      </c>
      <c r="C796" s="26" t="s">
        <v>476</v>
      </c>
      <c r="D796" s="26" t="s">
        <v>71</v>
      </c>
      <c r="E796" s="26" t="s">
        <v>33</v>
      </c>
      <c r="F796" s="26" t="s">
        <v>34</v>
      </c>
      <c r="G796" s="26" t="s">
        <v>18</v>
      </c>
      <c r="H796" s="26" t="s">
        <v>72</v>
      </c>
      <c r="I796" s="26" t="s">
        <v>63</v>
      </c>
      <c r="J796" s="26" t="s">
        <v>250</v>
      </c>
      <c r="K796" s="26" t="s">
        <v>29</v>
      </c>
      <c r="L796" s="26" t="s">
        <v>30</v>
      </c>
      <c r="M796" s="26" t="s">
        <v>24</v>
      </c>
      <c r="N796" s="25">
        <v>42399</v>
      </c>
      <c r="O796" s="27">
        <v>2.59</v>
      </c>
      <c r="P796" s="27">
        <v>3.98</v>
      </c>
      <c r="Q796" s="27">
        <f t="shared" si="64"/>
        <v>1.3900000000000001</v>
      </c>
      <c r="R796" s="28">
        <v>41</v>
      </c>
      <c r="S796" s="27">
        <f t="shared" si="60"/>
        <v>163.18</v>
      </c>
      <c r="T796" s="29">
        <v>0.1</v>
      </c>
      <c r="U796" s="30">
        <f t="shared" si="61"/>
        <v>16.318000000000001</v>
      </c>
      <c r="V796" s="30">
        <f t="shared" si="62"/>
        <v>146.86199999999999</v>
      </c>
      <c r="W796" s="27">
        <v>2.97</v>
      </c>
      <c r="X796" s="4">
        <f t="shared" si="63"/>
        <v>149.83199999999999</v>
      </c>
    </row>
    <row r="797" spans="1:24" ht="16.5" x14ac:dyDescent="0.3">
      <c r="A797" t="s">
        <v>1651</v>
      </c>
      <c r="B797">
        <v>42398</v>
      </c>
      <c r="C797" t="s">
        <v>474</v>
      </c>
      <c r="D797" t="s">
        <v>475</v>
      </c>
      <c r="E797" t="s">
        <v>33</v>
      </c>
      <c r="F797" t="s">
        <v>34</v>
      </c>
      <c r="G797" t="s">
        <v>18</v>
      </c>
      <c r="H797" t="s">
        <v>80</v>
      </c>
      <c r="I797" t="s">
        <v>49</v>
      </c>
      <c r="J797" t="s">
        <v>122</v>
      </c>
      <c r="K797" t="s">
        <v>29</v>
      </c>
      <c r="L797" t="s">
        <v>30</v>
      </c>
      <c r="M797" t="s">
        <v>24</v>
      </c>
      <c r="N797">
        <v>42400</v>
      </c>
      <c r="O797">
        <v>1.53</v>
      </c>
      <c r="P797">
        <v>2.78</v>
      </c>
      <c r="Q797">
        <f t="shared" si="64"/>
        <v>1.2499999999999998</v>
      </c>
      <c r="R797">
        <v>38</v>
      </c>
      <c r="S797">
        <f t="shared" si="60"/>
        <v>105.63999999999999</v>
      </c>
      <c r="T797">
        <v>0</v>
      </c>
      <c r="U797">
        <f t="shared" si="61"/>
        <v>0</v>
      </c>
      <c r="V797">
        <f t="shared" si="62"/>
        <v>105.63999999999999</v>
      </c>
      <c r="W797">
        <v>1.34</v>
      </c>
      <c r="X797" s="4">
        <f t="shared" si="63"/>
        <v>106.97999999999999</v>
      </c>
    </row>
    <row r="798" spans="1:24" ht="16.5" x14ac:dyDescent="0.3">
      <c r="A798" s="24" t="s">
        <v>1652</v>
      </c>
      <c r="B798" s="25">
        <v>42401</v>
      </c>
      <c r="C798" s="26" t="s">
        <v>472</v>
      </c>
      <c r="D798" s="26" t="s">
        <v>398</v>
      </c>
      <c r="E798" s="26" t="s">
        <v>16</v>
      </c>
      <c r="F798" s="26" t="s">
        <v>17</v>
      </c>
      <c r="G798" s="26" t="s">
        <v>26</v>
      </c>
      <c r="H798" s="26" t="s">
        <v>19</v>
      </c>
      <c r="I798" s="26" t="s">
        <v>41</v>
      </c>
      <c r="J798" s="26" t="s">
        <v>473</v>
      </c>
      <c r="K798" s="26" t="s">
        <v>29</v>
      </c>
      <c r="L798" s="26" t="s">
        <v>23</v>
      </c>
      <c r="M798" s="26" t="s">
        <v>24</v>
      </c>
      <c r="N798" s="25">
        <v>42402</v>
      </c>
      <c r="O798" s="27">
        <v>1.19</v>
      </c>
      <c r="P798" s="27">
        <v>1.98</v>
      </c>
      <c r="Q798" s="27">
        <f t="shared" si="64"/>
        <v>0.79</v>
      </c>
      <c r="R798" s="28">
        <v>12</v>
      </c>
      <c r="S798" s="27">
        <f t="shared" si="60"/>
        <v>23.759999999999998</v>
      </c>
      <c r="T798" s="29">
        <v>7.0000000000000007E-2</v>
      </c>
      <c r="U798" s="30">
        <f t="shared" si="61"/>
        <v>1.6632</v>
      </c>
      <c r="V798" s="30">
        <f t="shared" si="62"/>
        <v>22.096799999999998</v>
      </c>
      <c r="W798" s="27">
        <v>4.7699999999999996</v>
      </c>
      <c r="X798" s="4">
        <f t="shared" si="63"/>
        <v>26.866799999999998</v>
      </c>
    </row>
    <row r="799" spans="1:24" ht="16.5" x14ac:dyDescent="0.3">
      <c r="A799" t="s">
        <v>1653</v>
      </c>
      <c r="B799">
        <v>42403</v>
      </c>
      <c r="C799" t="s">
        <v>471</v>
      </c>
      <c r="D799" t="s">
        <v>249</v>
      </c>
      <c r="E799" t="s">
        <v>16</v>
      </c>
      <c r="F799" t="s">
        <v>17</v>
      </c>
      <c r="G799" t="s">
        <v>39</v>
      </c>
      <c r="H799" t="s">
        <v>89</v>
      </c>
      <c r="I799" t="s">
        <v>20</v>
      </c>
      <c r="J799" t="s">
        <v>381</v>
      </c>
      <c r="K799" t="s">
        <v>29</v>
      </c>
      <c r="L799" t="s">
        <v>30</v>
      </c>
      <c r="M799" t="s">
        <v>24</v>
      </c>
      <c r="N799">
        <v>42405</v>
      </c>
      <c r="O799">
        <v>3.95</v>
      </c>
      <c r="P799">
        <v>6.08</v>
      </c>
      <c r="Q799">
        <f t="shared" si="64"/>
        <v>2.13</v>
      </c>
      <c r="R799">
        <v>42</v>
      </c>
      <c r="S799">
        <f t="shared" si="60"/>
        <v>255.36</v>
      </c>
      <c r="T799">
        <v>0.09</v>
      </c>
      <c r="U799">
        <f t="shared" si="61"/>
        <v>22.982400000000002</v>
      </c>
      <c r="V799">
        <f t="shared" si="62"/>
        <v>232.3776</v>
      </c>
      <c r="W799">
        <v>1.82</v>
      </c>
      <c r="X799" s="4">
        <f t="shared" si="63"/>
        <v>234.19759999999999</v>
      </c>
    </row>
    <row r="800" spans="1:24" ht="16.5" x14ac:dyDescent="0.3">
      <c r="A800" s="24" t="s">
        <v>1654</v>
      </c>
      <c r="B800" s="25">
        <v>42404</v>
      </c>
      <c r="C800" s="26" t="s">
        <v>436</v>
      </c>
      <c r="D800" s="26" t="s">
        <v>182</v>
      </c>
      <c r="E800" s="26" t="s">
        <v>33</v>
      </c>
      <c r="F800" s="26" t="s">
        <v>34</v>
      </c>
      <c r="G800" s="26" t="s">
        <v>39</v>
      </c>
      <c r="H800" s="26" t="s">
        <v>150</v>
      </c>
      <c r="I800" s="26" t="s">
        <v>49</v>
      </c>
      <c r="J800" s="26" t="s">
        <v>232</v>
      </c>
      <c r="K800" s="26" t="s">
        <v>29</v>
      </c>
      <c r="L800" s="26" t="s">
        <v>55</v>
      </c>
      <c r="M800" s="26" t="s">
        <v>86</v>
      </c>
      <c r="N800" s="25">
        <v>42405</v>
      </c>
      <c r="O800" s="27">
        <v>16.8</v>
      </c>
      <c r="P800" s="27">
        <v>40.97</v>
      </c>
      <c r="Q800" s="27">
        <f t="shared" si="64"/>
        <v>24.169999999999998</v>
      </c>
      <c r="R800" s="28">
        <v>49</v>
      </c>
      <c r="S800" s="27">
        <f t="shared" si="60"/>
        <v>2007.53</v>
      </c>
      <c r="T800" s="29">
        <v>0.04</v>
      </c>
      <c r="U800" s="30">
        <f t="shared" si="61"/>
        <v>80.301199999999994</v>
      </c>
      <c r="V800" s="30">
        <f t="shared" si="62"/>
        <v>1927.2287999999999</v>
      </c>
      <c r="W800" s="27">
        <v>8.99</v>
      </c>
      <c r="X800" s="4">
        <f t="shared" si="63"/>
        <v>1936.2187999999999</v>
      </c>
    </row>
    <row r="801" spans="1:24" ht="16.5" x14ac:dyDescent="0.3">
      <c r="A801" t="s">
        <v>1655</v>
      </c>
      <c r="B801">
        <v>42408</v>
      </c>
      <c r="C801" t="s">
        <v>470</v>
      </c>
      <c r="D801" t="s">
        <v>196</v>
      </c>
      <c r="E801" t="s">
        <v>16</v>
      </c>
      <c r="F801" t="s">
        <v>17</v>
      </c>
      <c r="G801" t="s">
        <v>18</v>
      </c>
      <c r="H801" t="s">
        <v>89</v>
      </c>
      <c r="I801" t="s">
        <v>27</v>
      </c>
      <c r="J801" t="s">
        <v>363</v>
      </c>
      <c r="K801" t="s">
        <v>29</v>
      </c>
      <c r="L801" t="s">
        <v>30</v>
      </c>
      <c r="M801" t="s">
        <v>24</v>
      </c>
      <c r="N801">
        <v>42409</v>
      </c>
      <c r="O801">
        <v>21.56</v>
      </c>
      <c r="P801">
        <v>36.549999999999997</v>
      </c>
      <c r="Q801">
        <f t="shared" si="64"/>
        <v>14.989999999999998</v>
      </c>
      <c r="R801">
        <v>6</v>
      </c>
      <c r="S801">
        <f t="shared" si="60"/>
        <v>219.29999999999998</v>
      </c>
      <c r="T801">
        <v>0.01</v>
      </c>
      <c r="U801">
        <f t="shared" si="61"/>
        <v>2.1930000000000001</v>
      </c>
      <c r="V801">
        <f t="shared" si="62"/>
        <v>217.10699999999997</v>
      </c>
      <c r="W801">
        <v>13.89</v>
      </c>
      <c r="X801" s="4">
        <f t="shared" si="63"/>
        <v>230.99699999999996</v>
      </c>
    </row>
    <row r="802" spans="1:24" ht="16.5" x14ac:dyDescent="0.3">
      <c r="A802" s="24" t="s">
        <v>1656</v>
      </c>
      <c r="B802" s="25">
        <v>42409</v>
      </c>
      <c r="C802" s="26" t="s">
        <v>469</v>
      </c>
      <c r="D802" s="26" t="s">
        <v>355</v>
      </c>
      <c r="E802" s="26" t="s">
        <v>33</v>
      </c>
      <c r="F802" s="26" t="s">
        <v>34</v>
      </c>
      <c r="G802" s="26" t="s">
        <v>47</v>
      </c>
      <c r="H802" s="26" t="s">
        <v>93</v>
      </c>
      <c r="I802" s="26" t="s">
        <v>20</v>
      </c>
      <c r="J802" s="26" t="s">
        <v>250</v>
      </c>
      <c r="K802" s="26" t="s">
        <v>29</v>
      </c>
      <c r="L802" s="26" t="s">
        <v>30</v>
      </c>
      <c r="M802" s="26" t="s">
        <v>24</v>
      </c>
      <c r="N802" s="25">
        <v>42414</v>
      </c>
      <c r="O802" s="27">
        <v>2.59</v>
      </c>
      <c r="P802" s="27">
        <v>3.98</v>
      </c>
      <c r="Q802" s="27">
        <f t="shared" si="64"/>
        <v>1.3900000000000001</v>
      </c>
      <c r="R802" s="28">
        <v>50</v>
      </c>
      <c r="S802" s="27">
        <f t="shared" si="60"/>
        <v>199</v>
      </c>
      <c r="T802" s="29">
        <v>0.08</v>
      </c>
      <c r="U802" s="30">
        <f t="shared" si="61"/>
        <v>15.92</v>
      </c>
      <c r="V802" s="30">
        <f t="shared" si="62"/>
        <v>183.08</v>
      </c>
      <c r="W802" s="27">
        <v>2.97</v>
      </c>
      <c r="X802" s="4">
        <f t="shared" si="63"/>
        <v>186.05</v>
      </c>
    </row>
    <row r="803" spans="1:24" ht="16.5" x14ac:dyDescent="0.3">
      <c r="A803" t="s">
        <v>1657</v>
      </c>
      <c r="B803">
        <v>42410</v>
      </c>
      <c r="C803" t="s">
        <v>469</v>
      </c>
      <c r="D803" t="s">
        <v>355</v>
      </c>
      <c r="E803" t="s">
        <v>33</v>
      </c>
      <c r="F803" t="s">
        <v>34</v>
      </c>
      <c r="G803" t="s">
        <v>47</v>
      </c>
      <c r="H803" t="s">
        <v>93</v>
      </c>
      <c r="I803" t="s">
        <v>27</v>
      </c>
      <c r="J803" t="s">
        <v>321</v>
      </c>
      <c r="K803" t="s">
        <v>29</v>
      </c>
      <c r="L803" t="s">
        <v>30</v>
      </c>
      <c r="M803" t="s">
        <v>24</v>
      </c>
      <c r="N803">
        <v>42411</v>
      </c>
      <c r="O803">
        <v>11.11</v>
      </c>
      <c r="P803">
        <v>19.84</v>
      </c>
      <c r="Q803">
        <f t="shared" si="64"/>
        <v>8.73</v>
      </c>
      <c r="R803">
        <v>10</v>
      </c>
      <c r="S803">
        <f t="shared" si="60"/>
        <v>198.4</v>
      </c>
      <c r="T803">
        <v>0.05</v>
      </c>
      <c r="U803">
        <f t="shared" si="61"/>
        <v>9.9200000000000017</v>
      </c>
      <c r="V803">
        <f t="shared" si="62"/>
        <v>188.48000000000002</v>
      </c>
      <c r="W803">
        <v>4.0999999999999996</v>
      </c>
      <c r="X803" s="4">
        <f t="shared" si="63"/>
        <v>192.58</v>
      </c>
    </row>
    <row r="804" spans="1:24" ht="16.5" x14ac:dyDescent="0.3">
      <c r="A804" s="24" t="s">
        <v>1658</v>
      </c>
      <c r="B804" s="25">
        <v>42411</v>
      </c>
      <c r="C804" s="26" t="s">
        <v>467</v>
      </c>
      <c r="D804" s="26" t="s">
        <v>468</v>
      </c>
      <c r="E804" s="26" t="s">
        <v>33</v>
      </c>
      <c r="F804" s="26" t="s">
        <v>34</v>
      </c>
      <c r="G804" s="26" t="s">
        <v>26</v>
      </c>
      <c r="H804" s="26" t="s">
        <v>80</v>
      </c>
      <c r="I804" s="26" t="s">
        <v>27</v>
      </c>
      <c r="J804" s="26" t="s">
        <v>454</v>
      </c>
      <c r="K804" s="26" t="s">
        <v>22</v>
      </c>
      <c r="L804" s="26" t="s">
        <v>23</v>
      </c>
      <c r="M804" s="26" t="s">
        <v>24</v>
      </c>
      <c r="N804" s="25">
        <v>42413</v>
      </c>
      <c r="O804" s="27">
        <v>41.28</v>
      </c>
      <c r="P804" s="27">
        <v>95.99</v>
      </c>
      <c r="Q804" s="27">
        <f t="shared" si="64"/>
        <v>54.709999999999994</v>
      </c>
      <c r="R804" s="28">
        <v>14</v>
      </c>
      <c r="S804" s="27">
        <f t="shared" si="60"/>
        <v>1343.86</v>
      </c>
      <c r="T804" s="29">
        <v>0.04</v>
      </c>
      <c r="U804" s="30">
        <f t="shared" si="61"/>
        <v>53.754399999999997</v>
      </c>
      <c r="V804" s="30">
        <f t="shared" si="62"/>
        <v>1290.1055999999999</v>
      </c>
      <c r="W804" s="27">
        <v>8.99</v>
      </c>
      <c r="X804" s="4">
        <f t="shared" si="63"/>
        <v>1299.0955999999999</v>
      </c>
    </row>
    <row r="805" spans="1:24" ht="16.5" x14ac:dyDescent="0.3">
      <c r="A805" t="s">
        <v>1659</v>
      </c>
      <c r="B805">
        <v>42411</v>
      </c>
      <c r="C805" t="s">
        <v>391</v>
      </c>
      <c r="D805" t="s">
        <v>102</v>
      </c>
      <c r="E805" t="s">
        <v>33</v>
      </c>
      <c r="F805" t="s">
        <v>34</v>
      </c>
      <c r="G805" t="s">
        <v>18</v>
      </c>
      <c r="H805" t="s">
        <v>53</v>
      </c>
      <c r="I805" t="s">
        <v>20</v>
      </c>
      <c r="J805" t="s">
        <v>373</v>
      </c>
      <c r="K805" t="s">
        <v>29</v>
      </c>
      <c r="L805" t="s">
        <v>23</v>
      </c>
      <c r="M805" t="s">
        <v>24</v>
      </c>
      <c r="N805">
        <v>42420</v>
      </c>
      <c r="O805">
        <v>99.39</v>
      </c>
      <c r="P805">
        <v>162.93</v>
      </c>
      <c r="Q805">
        <f t="shared" si="64"/>
        <v>63.540000000000006</v>
      </c>
      <c r="R805">
        <v>22</v>
      </c>
      <c r="S805">
        <f t="shared" si="60"/>
        <v>3584.46</v>
      </c>
      <c r="T805">
        <v>7.0000000000000007E-2</v>
      </c>
      <c r="U805">
        <f t="shared" si="61"/>
        <v>250.91220000000001</v>
      </c>
      <c r="V805">
        <f t="shared" si="62"/>
        <v>3333.5477999999998</v>
      </c>
      <c r="W805">
        <v>19.989999999999998</v>
      </c>
      <c r="X805" s="4">
        <f t="shared" si="63"/>
        <v>3353.5377999999996</v>
      </c>
    </row>
    <row r="806" spans="1:24" ht="16.5" x14ac:dyDescent="0.3">
      <c r="A806" s="24" t="s">
        <v>1660</v>
      </c>
      <c r="B806" s="25">
        <v>42413</v>
      </c>
      <c r="C806" s="26" t="s">
        <v>462</v>
      </c>
      <c r="D806" s="26" t="s">
        <v>463</v>
      </c>
      <c r="E806" s="26" t="s">
        <v>33</v>
      </c>
      <c r="F806" s="26" t="s">
        <v>34</v>
      </c>
      <c r="G806" s="26" t="s">
        <v>26</v>
      </c>
      <c r="H806" s="26" t="s">
        <v>76</v>
      </c>
      <c r="I806" s="26" t="s">
        <v>41</v>
      </c>
      <c r="J806" s="26" t="s">
        <v>146</v>
      </c>
      <c r="K806" s="26" t="s">
        <v>147</v>
      </c>
      <c r="L806" s="26" t="s">
        <v>55</v>
      </c>
      <c r="M806" s="26" t="s">
        <v>24</v>
      </c>
      <c r="N806" s="25">
        <v>42414</v>
      </c>
      <c r="O806" s="27">
        <v>5.5</v>
      </c>
      <c r="P806" s="27">
        <v>12.22</v>
      </c>
      <c r="Q806" s="27">
        <f t="shared" si="64"/>
        <v>6.7200000000000006</v>
      </c>
      <c r="R806" s="28">
        <v>10</v>
      </c>
      <c r="S806" s="27">
        <f t="shared" si="60"/>
        <v>122.2</v>
      </c>
      <c r="T806" s="29">
        <v>0.1</v>
      </c>
      <c r="U806" s="30">
        <f t="shared" si="61"/>
        <v>12.22</v>
      </c>
      <c r="V806" s="30">
        <f t="shared" si="62"/>
        <v>109.98</v>
      </c>
      <c r="W806" s="27">
        <v>2.85</v>
      </c>
      <c r="X806" s="4">
        <f t="shared" si="63"/>
        <v>112.83</v>
      </c>
    </row>
    <row r="807" spans="1:24" ht="16.5" x14ac:dyDescent="0.3">
      <c r="A807" t="s">
        <v>1661</v>
      </c>
      <c r="B807">
        <v>42413</v>
      </c>
      <c r="C807" t="s">
        <v>464</v>
      </c>
      <c r="D807" t="s">
        <v>214</v>
      </c>
      <c r="E807" t="s">
        <v>33</v>
      </c>
      <c r="F807" t="s">
        <v>34</v>
      </c>
      <c r="G807" t="s">
        <v>47</v>
      </c>
      <c r="H807" t="s">
        <v>53</v>
      </c>
      <c r="I807" t="s">
        <v>41</v>
      </c>
      <c r="J807" t="s">
        <v>141</v>
      </c>
      <c r="K807" t="s">
        <v>29</v>
      </c>
      <c r="L807" t="s">
        <v>55</v>
      </c>
      <c r="M807" t="s">
        <v>86</v>
      </c>
      <c r="N807">
        <v>42416</v>
      </c>
      <c r="O807">
        <v>4.1900000000000004</v>
      </c>
      <c r="P807">
        <v>10.23</v>
      </c>
      <c r="Q807">
        <f t="shared" si="64"/>
        <v>6.04</v>
      </c>
      <c r="R807">
        <v>19</v>
      </c>
      <c r="S807">
        <f t="shared" si="60"/>
        <v>194.37</v>
      </c>
      <c r="T807">
        <v>0.08</v>
      </c>
      <c r="U807">
        <f t="shared" si="61"/>
        <v>15.5496</v>
      </c>
      <c r="V807">
        <f t="shared" si="62"/>
        <v>178.82040000000001</v>
      </c>
      <c r="W807">
        <v>4.68</v>
      </c>
      <c r="X807" s="4">
        <f t="shared" si="63"/>
        <v>183.50040000000001</v>
      </c>
    </row>
    <row r="808" spans="1:24" ht="16.5" x14ac:dyDescent="0.3">
      <c r="A808" s="24" t="s">
        <v>1662</v>
      </c>
      <c r="B808" s="25">
        <v>42413</v>
      </c>
      <c r="C808" s="26" t="s">
        <v>331</v>
      </c>
      <c r="D808" s="26" t="s">
        <v>199</v>
      </c>
      <c r="E808" s="26" t="s">
        <v>16</v>
      </c>
      <c r="F808" s="26" t="s">
        <v>17</v>
      </c>
      <c r="G808" s="26" t="s">
        <v>26</v>
      </c>
      <c r="H808" s="26" t="s">
        <v>19</v>
      </c>
      <c r="I808" s="26" t="s">
        <v>41</v>
      </c>
      <c r="J808" s="26" t="s">
        <v>332</v>
      </c>
      <c r="K808" s="26" t="s">
        <v>29</v>
      </c>
      <c r="L808" s="26" t="s">
        <v>30</v>
      </c>
      <c r="M808" s="26" t="s">
        <v>24</v>
      </c>
      <c r="N808" s="25">
        <v>42416</v>
      </c>
      <c r="O808" s="27">
        <v>2.9</v>
      </c>
      <c r="P808" s="27">
        <v>4.76</v>
      </c>
      <c r="Q808" s="27">
        <f t="shared" si="64"/>
        <v>1.8599999999999999</v>
      </c>
      <c r="R808" s="28">
        <v>33</v>
      </c>
      <c r="S808" s="27">
        <f t="shared" si="60"/>
        <v>157.07999999999998</v>
      </c>
      <c r="T808" s="29">
        <v>0.06</v>
      </c>
      <c r="U808" s="30">
        <f t="shared" si="61"/>
        <v>9.4247999999999994</v>
      </c>
      <c r="V808" s="30">
        <f t="shared" si="62"/>
        <v>147.65519999999998</v>
      </c>
      <c r="W808" s="27">
        <v>0.88</v>
      </c>
      <c r="X808" s="4">
        <f t="shared" si="63"/>
        <v>148.53519999999997</v>
      </c>
    </row>
    <row r="809" spans="1:24" ht="16.5" x14ac:dyDescent="0.3">
      <c r="A809" t="s">
        <v>1663</v>
      </c>
      <c r="B809">
        <v>42416</v>
      </c>
      <c r="C809" t="s">
        <v>460</v>
      </c>
      <c r="D809" t="s">
        <v>185</v>
      </c>
      <c r="E809" t="s">
        <v>33</v>
      </c>
      <c r="F809" t="s">
        <v>34</v>
      </c>
      <c r="G809" t="s">
        <v>39</v>
      </c>
      <c r="H809" t="s">
        <v>72</v>
      </c>
      <c r="I809" t="s">
        <v>49</v>
      </c>
      <c r="J809" t="s">
        <v>328</v>
      </c>
      <c r="K809" t="s">
        <v>29</v>
      </c>
      <c r="L809" t="s">
        <v>23</v>
      </c>
      <c r="M809" t="s">
        <v>24</v>
      </c>
      <c r="N809">
        <v>42417</v>
      </c>
      <c r="O809">
        <v>4.53</v>
      </c>
      <c r="P809">
        <v>7.3</v>
      </c>
      <c r="Q809">
        <f t="shared" si="64"/>
        <v>2.7699999999999996</v>
      </c>
      <c r="R809">
        <v>36</v>
      </c>
      <c r="S809">
        <f t="shared" si="60"/>
        <v>262.8</v>
      </c>
      <c r="T809">
        <v>0.1</v>
      </c>
      <c r="U809">
        <f t="shared" si="61"/>
        <v>26.28</v>
      </c>
      <c r="V809">
        <f t="shared" si="62"/>
        <v>236.52</v>
      </c>
      <c r="W809">
        <v>7.72</v>
      </c>
      <c r="X809" s="4">
        <f t="shared" si="63"/>
        <v>244.24</v>
      </c>
    </row>
    <row r="810" spans="1:24" ht="16.5" x14ac:dyDescent="0.3">
      <c r="A810" s="24" t="s">
        <v>1664</v>
      </c>
      <c r="B810" s="25">
        <v>42416</v>
      </c>
      <c r="C810" s="26" t="s">
        <v>461</v>
      </c>
      <c r="D810" s="26" t="s">
        <v>96</v>
      </c>
      <c r="E810" s="26" t="s">
        <v>33</v>
      </c>
      <c r="F810" s="26" t="s">
        <v>34</v>
      </c>
      <c r="G810" s="26" t="s">
        <v>47</v>
      </c>
      <c r="H810" s="26" t="s">
        <v>53</v>
      </c>
      <c r="I810" s="26" t="s">
        <v>20</v>
      </c>
      <c r="J810" s="26" t="s">
        <v>250</v>
      </c>
      <c r="K810" s="26" t="s">
        <v>29</v>
      </c>
      <c r="L810" s="26" t="s">
        <v>30</v>
      </c>
      <c r="M810" s="26" t="s">
        <v>24</v>
      </c>
      <c r="N810" s="25">
        <v>42421</v>
      </c>
      <c r="O810" s="27">
        <v>2.59</v>
      </c>
      <c r="P810" s="27">
        <v>3.98</v>
      </c>
      <c r="Q810" s="27">
        <f t="shared" si="64"/>
        <v>1.3900000000000001</v>
      </c>
      <c r="R810" s="28">
        <v>11</v>
      </c>
      <c r="S810" s="27">
        <f t="shared" si="60"/>
        <v>43.78</v>
      </c>
      <c r="T810" s="29">
        <v>0.01</v>
      </c>
      <c r="U810" s="30">
        <f t="shared" si="61"/>
        <v>0.43780000000000002</v>
      </c>
      <c r="V810" s="30">
        <f t="shared" si="62"/>
        <v>43.342199999999998</v>
      </c>
      <c r="W810" s="27">
        <v>2.97</v>
      </c>
      <c r="X810" s="4">
        <f t="shared" si="63"/>
        <v>46.312199999999997</v>
      </c>
    </row>
    <row r="811" spans="1:24" ht="16.5" x14ac:dyDescent="0.3">
      <c r="A811" t="s">
        <v>1665</v>
      </c>
      <c r="B811">
        <v>42417</v>
      </c>
      <c r="C811" t="s">
        <v>195</v>
      </c>
      <c r="D811" t="s">
        <v>196</v>
      </c>
      <c r="E811" t="s">
        <v>16</v>
      </c>
      <c r="F811" t="s">
        <v>17</v>
      </c>
      <c r="G811" t="s">
        <v>18</v>
      </c>
      <c r="H811" t="s">
        <v>89</v>
      </c>
      <c r="I811" t="s">
        <v>49</v>
      </c>
      <c r="J811" t="s">
        <v>113</v>
      </c>
      <c r="K811" t="s">
        <v>29</v>
      </c>
      <c r="L811" t="s">
        <v>30</v>
      </c>
      <c r="M811" t="s">
        <v>24</v>
      </c>
      <c r="N811">
        <v>42418</v>
      </c>
      <c r="O811">
        <v>1.6</v>
      </c>
      <c r="P811">
        <v>2.62</v>
      </c>
      <c r="Q811">
        <f t="shared" si="64"/>
        <v>1.02</v>
      </c>
      <c r="R811">
        <v>48</v>
      </c>
      <c r="S811">
        <f t="shared" si="60"/>
        <v>125.76</v>
      </c>
      <c r="T811">
        <v>0.1</v>
      </c>
      <c r="U811">
        <f t="shared" si="61"/>
        <v>12.576000000000001</v>
      </c>
      <c r="V811">
        <f t="shared" si="62"/>
        <v>113.184</v>
      </c>
      <c r="W811">
        <v>0.8</v>
      </c>
      <c r="X811" s="4">
        <f t="shared" si="63"/>
        <v>113.98399999999999</v>
      </c>
    </row>
    <row r="812" spans="1:24" ht="16.5" x14ac:dyDescent="0.3">
      <c r="A812" s="24" t="s">
        <v>1666</v>
      </c>
      <c r="B812" s="25">
        <v>42420</v>
      </c>
      <c r="C812" s="26" t="s">
        <v>459</v>
      </c>
      <c r="D812" s="26" t="s">
        <v>130</v>
      </c>
      <c r="E812" s="26" t="s">
        <v>16</v>
      </c>
      <c r="F812" s="26" t="s">
        <v>17</v>
      </c>
      <c r="G812" s="26" t="s">
        <v>47</v>
      </c>
      <c r="H812" s="26" t="s">
        <v>89</v>
      </c>
      <c r="I812" s="26" t="s">
        <v>63</v>
      </c>
      <c r="J812" s="26" t="s">
        <v>288</v>
      </c>
      <c r="K812" s="26" t="s">
        <v>22</v>
      </c>
      <c r="L812" s="26" t="s">
        <v>23</v>
      </c>
      <c r="M812" s="26" t="s">
        <v>24</v>
      </c>
      <c r="N812" s="25">
        <v>42422</v>
      </c>
      <c r="O812" s="27">
        <v>14.7</v>
      </c>
      <c r="P812" s="27">
        <v>29.99</v>
      </c>
      <c r="Q812" s="27">
        <f t="shared" si="64"/>
        <v>15.29</v>
      </c>
      <c r="R812" s="28">
        <v>11</v>
      </c>
      <c r="S812" s="27">
        <f t="shared" si="60"/>
        <v>329.89</v>
      </c>
      <c r="T812" s="29">
        <v>0.08</v>
      </c>
      <c r="U812" s="30">
        <f t="shared" si="61"/>
        <v>26.391199999999998</v>
      </c>
      <c r="V812" s="30">
        <f t="shared" si="62"/>
        <v>303.49879999999996</v>
      </c>
      <c r="W812" s="27">
        <v>5.5</v>
      </c>
      <c r="X812" s="4">
        <f t="shared" si="63"/>
        <v>308.99879999999996</v>
      </c>
    </row>
    <row r="813" spans="1:24" ht="16.5" x14ac:dyDescent="0.3">
      <c r="A813" t="s">
        <v>1667</v>
      </c>
      <c r="B813">
        <v>42422</v>
      </c>
      <c r="C813" t="s">
        <v>458</v>
      </c>
      <c r="D813" t="s">
        <v>57</v>
      </c>
      <c r="E813" t="s">
        <v>33</v>
      </c>
      <c r="F813" t="s">
        <v>34</v>
      </c>
      <c r="G813" t="s">
        <v>39</v>
      </c>
      <c r="H813" t="s">
        <v>53</v>
      </c>
      <c r="I813" t="s">
        <v>49</v>
      </c>
      <c r="J813" t="s">
        <v>183</v>
      </c>
      <c r="K813" t="s">
        <v>22</v>
      </c>
      <c r="L813" t="s">
        <v>59</v>
      </c>
      <c r="M813" t="s">
        <v>60</v>
      </c>
      <c r="N813">
        <v>42423</v>
      </c>
      <c r="O813">
        <v>278.99</v>
      </c>
      <c r="P813">
        <v>449.99</v>
      </c>
      <c r="Q813">
        <f t="shared" si="64"/>
        <v>171</v>
      </c>
      <c r="R813">
        <v>38</v>
      </c>
      <c r="S813">
        <f t="shared" si="60"/>
        <v>17099.62</v>
      </c>
      <c r="T813">
        <v>0.01</v>
      </c>
      <c r="U813">
        <f t="shared" si="61"/>
        <v>170.99619999999999</v>
      </c>
      <c r="V813">
        <f t="shared" si="62"/>
        <v>16928.623799999998</v>
      </c>
      <c r="W813">
        <v>49</v>
      </c>
      <c r="X813" s="4">
        <f t="shared" si="63"/>
        <v>16977.623799999998</v>
      </c>
    </row>
    <row r="814" spans="1:24" ht="16.5" x14ac:dyDescent="0.3">
      <c r="A814" s="24" t="s">
        <v>1668</v>
      </c>
      <c r="B814" s="25">
        <v>42423</v>
      </c>
      <c r="C814" s="26" t="s">
        <v>322</v>
      </c>
      <c r="D814" s="26" t="s">
        <v>323</v>
      </c>
      <c r="E814" s="26" t="s">
        <v>33</v>
      </c>
      <c r="F814" s="26" t="s">
        <v>34</v>
      </c>
      <c r="G814" s="26" t="s">
        <v>39</v>
      </c>
      <c r="H814" s="26" t="s">
        <v>93</v>
      </c>
      <c r="I814" s="26" t="s">
        <v>27</v>
      </c>
      <c r="J814" s="26" t="s">
        <v>287</v>
      </c>
      <c r="K814" s="26" t="s">
        <v>29</v>
      </c>
      <c r="L814" s="26" t="s">
        <v>23</v>
      </c>
      <c r="M814" s="26" t="s">
        <v>24</v>
      </c>
      <c r="N814" s="25">
        <v>42424</v>
      </c>
      <c r="O814" s="27">
        <v>21.97</v>
      </c>
      <c r="P814" s="27">
        <v>35.44</v>
      </c>
      <c r="Q814" s="27">
        <f t="shared" si="64"/>
        <v>13.469999999999999</v>
      </c>
      <c r="R814" s="28">
        <v>48</v>
      </c>
      <c r="S814" s="27">
        <f t="shared" si="60"/>
        <v>1701.12</v>
      </c>
      <c r="T814" s="29">
        <v>0.08</v>
      </c>
      <c r="U814" s="30">
        <f t="shared" si="61"/>
        <v>136.08959999999999</v>
      </c>
      <c r="V814" s="30">
        <f t="shared" si="62"/>
        <v>1565.0303999999999</v>
      </c>
      <c r="W814" s="27">
        <v>4.92</v>
      </c>
      <c r="X814" s="4">
        <f t="shared" si="63"/>
        <v>1569.9503999999999</v>
      </c>
    </row>
    <row r="815" spans="1:24" ht="16.5" x14ac:dyDescent="0.3">
      <c r="A815" t="s">
        <v>1669</v>
      </c>
      <c r="B815">
        <v>42426</v>
      </c>
      <c r="C815" t="s">
        <v>456</v>
      </c>
      <c r="D815" t="s">
        <v>149</v>
      </c>
      <c r="E815" t="s">
        <v>33</v>
      </c>
      <c r="F815" t="s">
        <v>34</v>
      </c>
      <c r="G815" t="s">
        <v>26</v>
      </c>
      <c r="H815" t="s">
        <v>150</v>
      </c>
      <c r="I815" t="s">
        <v>20</v>
      </c>
      <c r="J815" t="s">
        <v>457</v>
      </c>
      <c r="K815" t="s">
        <v>29</v>
      </c>
      <c r="L815" t="s">
        <v>30</v>
      </c>
      <c r="M815" t="s">
        <v>24</v>
      </c>
      <c r="N815">
        <v>42433</v>
      </c>
      <c r="O815">
        <v>2.98</v>
      </c>
      <c r="P815">
        <v>5.84</v>
      </c>
      <c r="Q815">
        <f t="shared" si="64"/>
        <v>2.86</v>
      </c>
      <c r="R815">
        <v>19</v>
      </c>
      <c r="S815">
        <f t="shared" si="60"/>
        <v>110.96</v>
      </c>
      <c r="T815">
        <v>0.01</v>
      </c>
      <c r="U815">
        <f t="shared" si="61"/>
        <v>1.1095999999999999</v>
      </c>
      <c r="V815">
        <f t="shared" si="62"/>
        <v>109.85039999999999</v>
      </c>
      <c r="W815">
        <v>0.83</v>
      </c>
      <c r="X815" s="4">
        <f t="shared" si="63"/>
        <v>110.68039999999999</v>
      </c>
    </row>
    <row r="816" spans="1:24" ht="16.5" x14ac:dyDescent="0.3">
      <c r="A816" s="24" t="s">
        <v>1670</v>
      </c>
      <c r="B816" s="25">
        <v>42429</v>
      </c>
      <c r="C816" s="26" t="s">
        <v>383</v>
      </c>
      <c r="D816" s="26" t="s">
        <v>149</v>
      </c>
      <c r="E816" s="26" t="s">
        <v>33</v>
      </c>
      <c r="F816" s="26" t="s">
        <v>34</v>
      </c>
      <c r="G816" s="26" t="s">
        <v>39</v>
      </c>
      <c r="H816" s="26" t="s">
        <v>150</v>
      </c>
      <c r="I816" s="26" t="s">
        <v>27</v>
      </c>
      <c r="J816" s="26" t="s">
        <v>275</v>
      </c>
      <c r="K816" s="26" t="s">
        <v>29</v>
      </c>
      <c r="L816" s="26" t="s">
        <v>23</v>
      </c>
      <c r="M816" s="26" t="s">
        <v>24</v>
      </c>
      <c r="N816" s="25">
        <v>42429</v>
      </c>
      <c r="O816" s="27">
        <v>54.29</v>
      </c>
      <c r="P816" s="27">
        <v>90.48</v>
      </c>
      <c r="Q816" s="27">
        <f t="shared" si="64"/>
        <v>36.190000000000005</v>
      </c>
      <c r="R816" s="28">
        <v>16</v>
      </c>
      <c r="S816" s="27">
        <f t="shared" si="60"/>
        <v>1447.68</v>
      </c>
      <c r="T816" s="29">
        <v>0</v>
      </c>
      <c r="U816" s="30">
        <f t="shared" si="61"/>
        <v>0</v>
      </c>
      <c r="V816" s="30">
        <f t="shared" si="62"/>
        <v>1447.68</v>
      </c>
      <c r="W816" s="27">
        <v>19.989999999999998</v>
      </c>
      <c r="X816" s="4">
        <f t="shared" si="63"/>
        <v>1467.67</v>
      </c>
    </row>
    <row r="817" spans="1:24" ht="16.5" x14ac:dyDescent="0.3">
      <c r="A817" t="s">
        <v>1671</v>
      </c>
      <c r="B817">
        <v>42434</v>
      </c>
      <c r="C817" t="s">
        <v>455</v>
      </c>
      <c r="D817" t="s">
        <v>269</v>
      </c>
      <c r="E817" t="s">
        <v>33</v>
      </c>
      <c r="F817" t="s">
        <v>34</v>
      </c>
      <c r="G817" t="s">
        <v>18</v>
      </c>
      <c r="H817" t="s">
        <v>99</v>
      </c>
      <c r="I817" t="s">
        <v>20</v>
      </c>
      <c r="J817" t="s">
        <v>349</v>
      </c>
      <c r="K817" t="s">
        <v>29</v>
      </c>
      <c r="L817" t="s">
        <v>30</v>
      </c>
      <c r="M817" t="s">
        <v>24</v>
      </c>
      <c r="N817">
        <v>42438</v>
      </c>
      <c r="O817">
        <v>0.93</v>
      </c>
      <c r="P817">
        <v>1.6</v>
      </c>
      <c r="Q817">
        <f t="shared" si="64"/>
        <v>0.67</v>
      </c>
      <c r="R817">
        <v>43</v>
      </c>
      <c r="S817">
        <f t="shared" si="60"/>
        <v>68.8</v>
      </c>
      <c r="T817">
        <v>0.01</v>
      </c>
      <c r="U817">
        <f t="shared" si="61"/>
        <v>0.68799999999999994</v>
      </c>
      <c r="V817">
        <f t="shared" si="62"/>
        <v>68.111999999999995</v>
      </c>
      <c r="W817">
        <v>1.29</v>
      </c>
      <c r="X817" s="4">
        <f t="shared" si="63"/>
        <v>69.402000000000001</v>
      </c>
    </row>
    <row r="818" spans="1:24" ht="16.5" x14ac:dyDescent="0.3">
      <c r="A818" s="24" t="s">
        <v>1672</v>
      </c>
      <c r="B818" s="25">
        <v>42435</v>
      </c>
      <c r="C818" s="26" t="s">
        <v>453</v>
      </c>
      <c r="D818" s="26" t="s">
        <v>135</v>
      </c>
      <c r="E818" s="26" t="s">
        <v>33</v>
      </c>
      <c r="F818" s="26" t="s">
        <v>34</v>
      </c>
      <c r="G818" s="26" t="s">
        <v>39</v>
      </c>
      <c r="H818" s="26" t="s">
        <v>48</v>
      </c>
      <c r="I818" s="26" t="s">
        <v>20</v>
      </c>
      <c r="J818" s="26" t="s">
        <v>454</v>
      </c>
      <c r="K818" s="26" t="s">
        <v>22</v>
      </c>
      <c r="L818" s="26" t="s">
        <v>23</v>
      </c>
      <c r="M818" s="26" t="s">
        <v>24</v>
      </c>
      <c r="N818" s="25">
        <v>42440</v>
      </c>
      <c r="O818" s="27">
        <v>41.28</v>
      </c>
      <c r="P818" s="27">
        <v>95.99</v>
      </c>
      <c r="Q818" s="27">
        <f t="shared" si="64"/>
        <v>54.709999999999994</v>
      </c>
      <c r="R818" s="28">
        <v>40</v>
      </c>
      <c r="S818" s="27">
        <f t="shared" si="60"/>
        <v>3839.6</v>
      </c>
      <c r="T818" s="29">
        <v>0.05</v>
      </c>
      <c r="U818" s="30">
        <f t="shared" si="61"/>
        <v>191.98000000000002</v>
      </c>
      <c r="V818" s="30">
        <f t="shared" si="62"/>
        <v>3647.62</v>
      </c>
      <c r="W818" s="27">
        <v>8.99</v>
      </c>
      <c r="X818" s="4">
        <f t="shared" si="63"/>
        <v>3656.6099999999997</v>
      </c>
    </row>
    <row r="819" spans="1:24" ht="16.5" x14ac:dyDescent="0.3">
      <c r="A819" t="s">
        <v>1673</v>
      </c>
      <c r="B819">
        <v>42435</v>
      </c>
      <c r="C819" t="s">
        <v>441</v>
      </c>
      <c r="D819" t="s">
        <v>442</v>
      </c>
      <c r="E819" t="s">
        <v>33</v>
      </c>
      <c r="F819" t="s">
        <v>34</v>
      </c>
      <c r="G819" t="s">
        <v>47</v>
      </c>
      <c r="H819" t="s">
        <v>139</v>
      </c>
      <c r="I819" t="s">
        <v>49</v>
      </c>
      <c r="J819" t="s">
        <v>64</v>
      </c>
      <c r="K819" t="s">
        <v>29</v>
      </c>
      <c r="L819" t="s">
        <v>23</v>
      </c>
      <c r="M819" t="s">
        <v>86</v>
      </c>
      <c r="N819">
        <v>42436</v>
      </c>
      <c r="O819">
        <v>3.99</v>
      </c>
      <c r="P819">
        <v>6.23</v>
      </c>
      <c r="Q819">
        <f t="shared" si="64"/>
        <v>2.2400000000000002</v>
      </c>
      <c r="R819">
        <v>33</v>
      </c>
      <c r="S819">
        <f t="shared" si="60"/>
        <v>205.59</v>
      </c>
      <c r="T819">
        <v>0.08</v>
      </c>
      <c r="U819">
        <f t="shared" si="61"/>
        <v>16.447200000000002</v>
      </c>
      <c r="V819">
        <f t="shared" si="62"/>
        <v>189.14279999999999</v>
      </c>
      <c r="W819">
        <v>6.97</v>
      </c>
      <c r="X819" s="4">
        <f t="shared" si="63"/>
        <v>196.11279999999999</v>
      </c>
    </row>
    <row r="820" spans="1:24" ht="16.5" x14ac:dyDescent="0.3">
      <c r="A820" s="24" t="s">
        <v>1674</v>
      </c>
      <c r="B820" s="25">
        <v>42436</v>
      </c>
      <c r="C820" s="26" t="s">
        <v>56</v>
      </c>
      <c r="D820" s="26" t="s">
        <v>57</v>
      </c>
      <c r="E820" s="26" t="s">
        <v>33</v>
      </c>
      <c r="F820" s="26" t="s">
        <v>34</v>
      </c>
      <c r="G820" s="26" t="s">
        <v>18</v>
      </c>
      <c r="H820" s="26" t="s">
        <v>53</v>
      </c>
      <c r="I820" s="26" t="s">
        <v>27</v>
      </c>
      <c r="J820" s="26" t="s">
        <v>232</v>
      </c>
      <c r="K820" s="26" t="s">
        <v>29</v>
      </c>
      <c r="L820" s="26" t="s">
        <v>55</v>
      </c>
      <c r="M820" s="26" t="s">
        <v>24</v>
      </c>
      <c r="N820" s="25">
        <v>42437</v>
      </c>
      <c r="O820" s="27">
        <v>16.8</v>
      </c>
      <c r="P820" s="27">
        <v>40.97</v>
      </c>
      <c r="Q820" s="27">
        <f t="shared" si="64"/>
        <v>24.169999999999998</v>
      </c>
      <c r="R820" s="28">
        <v>14</v>
      </c>
      <c r="S820" s="27">
        <f t="shared" si="60"/>
        <v>573.57999999999993</v>
      </c>
      <c r="T820" s="29">
        <v>0</v>
      </c>
      <c r="U820" s="30">
        <f t="shared" si="61"/>
        <v>0</v>
      </c>
      <c r="V820" s="30">
        <f t="shared" si="62"/>
        <v>573.57999999999993</v>
      </c>
      <c r="W820" s="27">
        <v>8.99</v>
      </c>
      <c r="X820" s="4">
        <f t="shared" si="63"/>
        <v>582.56999999999994</v>
      </c>
    </row>
    <row r="821" spans="1:24" ht="16.5" x14ac:dyDescent="0.3">
      <c r="A821" t="s">
        <v>1675</v>
      </c>
      <c r="B821">
        <v>42438</v>
      </c>
      <c r="C821" t="s">
        <v>452</v>
      </c>
      <c r="D821" t="s">
        <v>163</v>
      </c>
      <c r="E821" t="s">
        <v>16</v>
      </c>
      <c r="F821" t="s">
        <v>17</v>
      </c>
      <c r="G821" t="s">
        <v>47</v>
      </c>
      <c r="H821" t="s">
        <v>89</v>
      </c>
      <c r="I821" t="s">
        <v>27</v>
      </c>
      <c r="J821" t="s">
        <v>21</v>
      </c>
      <c r="K821" t="s">
        <v>22</v>
      </c>
      <c r="L821" t="s">
        <v>23</v>
      </c>
      <c r="M821" t="s">
        <v>24</v>
      </c>
      <c r="N821">
        <v>42439</v>
      </c>
      <c r="O821">
        <v>6.39</v>
      </c>
      <c r="P821">
        <v>19.98</v>
      </c>
      <c r="Q821">
        <f t="shared" si="64"/>
        <v>13.59</v>
      </c>
      <c r="R821">
        <v>39</v>
      </c>
      <c r="S821">
        <f t="shared" si="60"/>
        <v>779.22</v>
      </c>
      <c r="T821">
        <v>0.05</v>
      </c>
      <c r="U821">
        <f t="shared" si="61"/>
        <v>38.961000000000006</v>
      </c>
      <c r="V821">
        <f t="shared" si="62"/>
        <v>740.25900000000001</v>
      </c>
      <c r="W821">
        <v>4</v>
      </c>
      <c r="X821" s="4">
        <f t="shared" si="63"/>
        <v>744.25900000000001</v>
      </c>
    </row>
    <row r="822" spans="1:24" ht="16.5" x14ac:dyDescent="0.3">
      <c r="A822" s="24" t="s">
        <v>1676</v>
      </c>
      <c r="B822" s="25">
        <v>42440</v>
      </c>
      <c r="C822" s="26" t="s">
        <v>301</v>
      </c>
      <c r="D822" s="26" t="s">
        <v>98</v>
      </c>
      <c r="E822" s="26" t="s">
        <v>33</v>
      </c>
      <c r="F822" s="26" t="s">
        <v>34</v>
      </c>
      <c r="G822" s="26" t="s">
        <v>39</v>
      </c>
      <c r="H822" s="26" t="s">
        <v>99</v>
      </c>
      <c r="I822" s="26" t="s">
        <v>27</v>
      </c>
      <c r="J822" s="26" t="s">
        <v>164</v>
      </c>
      <c r="K822" s="26" t="s">
        <v>29</v>
      </c>
      <c r="L822" s="26" t="s">
        <v>23</v>
      </c>
      <c r="M822" s="26" t="s">
        <v>24</v>
      </c>
      <c r="N822" s="25">
        <v>42442</v>
      </c>
      <c r="O822" s="27">
        <v>14.95</v>
      </c>
      <c r="P822" s="27">
        <v>34.76</v>
      </c>
      <c r="Q822" s="27">
        <f t="shared" si="64"/>
        <v>19.809999999999999</v>
      </c>
      <c r="R822" s="28">
        <v>27</v>
      </c>
      <c r="S822" s="27">
        <f t="shared" si="60"/>
        <v>938.52</v>
      </c>
      <c r="T822" s="29">
        <v>0.1</v>
      </c>
      <c r="U822" s="30">
        <f t="shared" si="61"/>
        <v>93.852000000000004</v>
      </c>
      <c r="V822" s="30">
        <f t="shared" si="62"/>
        <v>844.66800000000001</v>
      </c>
      <c r="W822" s="27">
        <v>8.2200000000000006</v>
      </c>
      <c r="X822" s="4">
        <f t="shared" si="63"/>
        <v>852.88800000000003</v>
      </c>
    </row>
    <row r="823" spans="1:24" ht="16.5" x14ac:dyDescent="0.3">
      <c r="A823" t="s">
        <v>1677</v>
      </c>
      <c r="B823">
        <v>42441</v>
      </c>
      <c r="C823" t="s">
        <v>448</v>
      </c>
      <c r="D823" t="s">
        <v>449</v>
      </c>
      <c r="E823" t="s">
        <v>33</v>
      </c>
      <c r="F823" t="s">
        <v>34</v>
      </c>
      <c r="G823" t="s">
        <v>18</v>
      </c>
      <c r="H823" t="s">
        <v>48</v>
      </c>
      <c r="I823" t="s">
        <v>27</v>
      </c>
      <c r="J823" t="s">
        <v>450</v>
      </c>
      <c r="K823" t="s">
        <v>29</v>
      </c>
      <c r="L823" t="s">
        <v>30</v>
      </c>
      <c r="M823" t="s">
        <v>24</v>
      </c>
      <c r="N823">
        <v>42441</v>
      </c>
      <c r="O823">
        <v>0.94</v>
      </c>
      <c r="P823">
        <v>1.88</v>
      </c>
      <c r="Q823">
        <f t="shared" si="64"/>
        <v>0.94</v>
      </c>
      <c r="R823">
        <v>36</v>
      </c>
      <c r="S823">
        <f t="shared" si="60"/>
        <v>67.679999999999993</v>
      </c>
      <c r="T823">
        <v>0.04</v>
      </c>
      <c r="U823">
        <f t="shared" si="61"/>
        <v>2.7071999999999998</v>
      </c>
      <c r="V823">
        <f t="shared" si="62"/>
        <v>64.972799999999992</v>
      </c>
      <c r="W823">
        <v>0.79</v>
      </c>
      <c r="X823" s="4">
        <f t="shared" si="63"/>
        <v>65.762799999999999</v>
      </c>
    </row>
    <row r="824" spans="1:24" ht="16.5" x14ac:dyDescent="0.3">
      <c r="A824" s="24" t="s">
        <v>1678</v>
      </c>
      <c r="B824" s="25">
        <v>42441</v>
      </c>
      <c r="C824" s="26" t="s">
        <v>451</v>
      </c>
      <c r="D824" s="26" t="s">
        <v>227</v>
      </c>
      <c r="E824" s="26" t="s">
        <v>33</v>
      </c>
      <c r="F824" s="26" t="s">
        <v>34</v>
      </c>
      <c r="G824" s="26" t="s">
        <v>47</v>
      </c>
      <c r="H824" s="26" t="s">
        <v>150</v>
      </c>
      <c r="I824" s="26" t="s">
        <v>20</v>
      </c>
      <c r="J824" s="26" t="s">
        <v>349</v>
      </c>
      <c r="K824" s="26" t="s">
        <v>29</v>
      </c>
      <c r="L824" s="26" t="s">
        <v>30</v>
      </c>
      <c r="M824" s="26" t="s">
        <v>24</v>
      </c>
      <c r="N824" s="25">
        <v>42446</v>
      </c>
      <c r="O824" s="27">
        <v>0.93</v>
      </c>
      <c r="P824" s="27">
        <v>1.6</v>
      </c>
      <c r="Q824" s="27">
        <f t="shared" si="64"/>
        <v>0.67</v>
      </c>
      <c r="R824" s="28">
        <v>40</v>
      </c>
      <c r="S824" s="27">
        <f t="shared" si="60"/>
        <v>64</v>
      </c>
      <c r="T824" s="29">
        <v>0.01</v>
      </c>
      <c r="U824" s="30">
        <f t="shared" si="61"/>
        <v>0.64</v>
      </c>
      <c r="V824" s="30">
        <f t="shared" si="62"/>
        <v>63.36</v>
      </c>
      <c r="W824" s="27">
        <v>1.29</v>
      </c>
      <c r="X824" s="4">
        <f t="shared" si="63"/>
        <v>64.650000000000006</v>
      </c>
    </row>
    <row r="825" spans="1:24" ht="16.5" x14ac:dyDescent="0.3">
      <c r="A825" t="s">
        <v>1679</v>
      </c>
      <c r="B825">
        <v>42443</v>
      </c>
      <c r="C825" t="s">
        <v>446</v>
      </c>
      <c r="D825" t="s">
        <v>149</v>
      </c>
      <c r="E825" t="s">
        <v>33</v>
      </c>
      <c r="F825" t="s">
        <v>34</v>
      </c>
      <c r="G825" t="s">
        <v>18</v>
      </c>
      <c r="H825" t="s">
        <v>150</v>
      </c>
      <c r="I825" t="s">
        <v>20</v>
      </c>
      <c r="J825" t="s">
        <v>447</v>
      </c>
      <c r="K825" t="s">
        <v>29</v>
      </c>
      <c r="L825" t="s">
        <v>23</v>
      </c>
      <c r="M825" t="s">
        <v>24</v>
      </c>
      <c r="N825">
        <v>42447</v>
      </c>
      <c r="O825">
        <v>12.39</v>
      </c>
      <c r="P825">
        <v>19.98</v>
      </c>
      <c r="Q825">
        <f t="shared" si="64"/>
        <v>7.59</v>
      </c>
      <c r="R825">
        <v>47</v>
      </c>
      <c r="S825">
        <f t="shared" si="60"/>
        <v>939.06000000000006</v>
      </c>
      <c r="T825">
        <v>0</v>
      </c>
      <c r="U825">
        <f t="shared" si="61"/>
        <v>0</v>
      </c>
      <c r="V825">
        <f t="shared" si="62"/>
        <v>939.06000000000006</v>
      </c>
      <c r="W825">
        <v>5.77</v>
      </c>
      <c r="X825" s="4">
        <f t="shared" si="63"/>
        <v>944.83</v>
      </c>
    </row>
    <row r="826" spans="1:24" ht="16.5" x14ac:dyDescent="0.3">
      <c r="A826" s="24" t="s">
        <v>1680</v>
      </c>
      <c r="B826" s="25">
        <v>42446</v>
      </c>
      <c r="C826" s="26" t="s">
        <v>144</v>
      </c>
      <c r="D826" s="26" t="s">
        <v>145</v>
      </c>
      <c r="E826" s="26" t="s">
        <v>33</v>
      </c>
      <c r="F826" s="26" t="s">
        <v>34</v>
      </c>
      <c r="G826" s="26" t="s">
        <v>47</v>
      </c>
      <c r="H826" s="26" t="s">
        <v>80</v>
      </c>
      <c r="I826" s="26" t="s">
        <v>63</v>
      </c>
      <c r="J826" s="26" t="s">
        <v>152</v>
      </c>
      <c r="K826" s="26" t="s">
        <v>29</v>
      </c>
      <c r="L826" s="26" t="s">
        <v>30</v>
      </c>
      <c r="M826" s="26" t="s">
        <v>24</v>
      </c>
      <c r="N826" s="25">
        <v>42449</v>
      </c>
      <c r="O826" s="27">
        <v>0.24</v>
      </c>
      <c r="P826" s="27">
        <v>1.26</v>
      </c>
      <c r="Q826" s="27">
        <f t="shared" si="64"/>
        <v>1.02</v>
      </c>
      <c r="R826" s="28">
        <v>47</v>
      </c>
      <c r="S826" s="27">
        <f t="shared" si="60"/>
        <v>59.22</v>
      </c>
      <c r="T826" s="29">
        <v>7.0000000000000007E-2</v>
      </c>
      <c r="U826" s="30">
        <f t="shared" si="61"/>
        <v>4.1454000000000004</v>
      </c>
      <c r="V826" s="30">
        <f t="shared" si="62"/>
        <v>55.074599999999997</v>
      </c>
      <c r="W826" s="27">
        <v>0.7</v>
      </c>
      <c r="X826" s="4">
        <f t="shared" si="63"/>
        <v>55.7746</v>
      </c>
    </row>
    <row r="827" spans="1:24" ht="16.5" x14ac:dyDescent="0.3">
      <c r="A827" t="s">
        <v>1681</v>
      </c>
      <c r="B827">
        <v>42446</v>
      </c>
      <c r="C827" t="s">
        <v>87</v>
      </c>
      <c r="D827" t="s">
        <v>88</v>
      </c>
      <c r="E827" t="s">
        <v>16</v>
      </c>
      <c r="F827" t="s">
        <v>17</v>
      </c>
      <c r="G827" t="s">
        <v>39</v>
      </c>
      <c r="H827" t="s">
        <v>89</v>
      </c>
      <c r="I827" t="s">
        <v>27</v>
      </c>
      <c r="J827" t="s">
        <v>445</v>
      </c>
      <c r="K827" t="s">
        <v>22</v>
      </c>
      <c r="L827" t="s">
        <v>55</v>
      </c>
      <c r="M827" t="s">
        <v>86</v>
      </c>
      <c r="N827">
        <v>42447</v>
      </c>
      <c r="O827">
        <v>1.87</v>
      </c>
      <c r="P827">
        <v>8.1199999999999992</v>
      </c>
      <c r="Q827">
        <f t="shared" si="64"/>
        <v>6.2499999999999991</v>
      </c>
      <c r="R827">
        <v>37</v>
      </c>
      <c r="S827">
        <f t="shared" si="60"/>
        <v>300.44</v>
      </c>
      <c r="T827">
        <v>0.01</v>
      </c>
      <c r="U827">
        <f t="shared" si="61"/>
        <v>3.0044</v>
      </c>
      <c r="V827">
        <f t="shared" si="62"/>
        <v>297.43560000000002</v>
      </c>
      <c r="W827">
        <v>2.83</v>
      </c>
      <c r="X827" s="4">
        <f t="shared" si="63"/>
        <v>300.26560000000001</v>
      </c>
    </row>
    <row r="828" spans="1:24" ht="16.5" x14ac:dyDescent="0.3">
      <c r="A828" s="24" t="s">
        <v>1682</v>
      </c>
      <c r="B828" s="25">
        <v>42447</v>
      </c>
      <c r="C828" s="26" t="s">
        <v>441</v>
      </c>
      <c r="D828" s="26" t="s">
        <v>442</v>
      </c>
      <c r="E828" s="26" t="s">
        <v>33</v>
      </c>
      <c r="F828" s="26" t="s">
        <v>34</v>
      </c>
      <c r="G828" s="26" t="s">
        <v>47</v>
      </c>
      <c r="H828" s="26" t="s">
        <v>139</v>
      </c>
      <c r="I828" s="26" t="s">
        <v>20</v>
      </c>
      <c r="J828" s="26" t="s">
        <v>443</v>
      </c>
      <c r="K828" s="26" t="s">
        <v>29</v>
      </c>
      <c r="L828" s="26" t="s">
        <v>23</v>
      </c>
      <c r="M828" s="26" t="s">
        <v>24</v>
      </c>
      <c r="N828" s="25">
        <v>42452</v>
      </c>
      <c r="O828" s="27">
        <v>1.84</v>
      </c>
      <c r="P828" s="27">
        <v>2.88</v>
      </c>
      <c r="Q828" s="27">
        <f t="shared" si="64"/>
        <v>1.0399999999999998</v>
      </c>
      <c r="R828" s="28">
        <v>18</v>
      </c>
      <c r="S828" s="27">
        <f t="shared" si="60"/>
        <v>51.839999999999996</v>
      </c>
      <c r="T828" s="29">
        <v>0.02</v>
      </c>
      <c r="U828" s="30">
        <f t="shared" si="61"/>
        <v>1.0367999999999999</v>
      </c>
      <c r="V828" s="30">
        <f t="shared" si="62"/>
        <v>50.803199999999997</v>
      </c>
      <c r="W828" s="27">
        <v>5.33</v>
      </c>
      <c r="X828" s="4">
        <f t="shared" si="63"/>
        <v>56.133199999999995</v>
      </c>
    </row>
    <row r="829" spans="1:24" ht="16.5" x14ac:dyDescent="0.3">
      <c r="A829" t="s">
        <v>1683</v>
      </c>
      <c r="B829">
        <v>42447</v>
      </c>
      <c r="C829" t="s">
        <v>444</v>
      </c>
      <c r="D829" t="s">
        <v>196</v>
      </c>
      <c r="E829" t="s">
        <v>16</v>
      </c>
      <c r="F829" t="s">
        <v>17</v>
      </c>
      <c r="G829" t="s">
        <v>18</v>
      </c>
      <c r="H829" t="s">
        <v>89</v>
      </c>
      <c r="I829" t="s">
        <v>41</v>
      </c>
      <c r="J829" t="s">
        <v>50</v>
      </c>
      <c r="K829" t="s">
        <v>29</v>
      </c>
      <c r="L829" t="s">
        <v>30</v>
      </c>
      <c r="M829" t="s">
        <v>24</v>
      </c>
      <c r="N829">
        <v>42447</v>
      </c>
      <c r="O829">
        <v>3.75</v>
      </c>
      <c r="P829">
        <v>7.08</v>
      </c>
      <c r="Q829">
        <f t="shared" si="64"/>
        <v>3.33</v>
      </c>
      <c r="R829">
        <v>16</v>
      </c>
      <c r="S829">
        <f t="shared" si="60"/>
        <v>113.28</v>
      </c>
      <c r="T829">
        <v>0.02</v>
      </c>
      <c r="U829">
        <f t="shared" si="61"/>
        <v>2.2656000000000001</v>
      </c>
      <c r="V829">
        <f t="shared" si="62"/>
        <v>111.01439999999999</v>
      </c>
      <c r="W829">
        <v>2.35</v>
      </c>
      <c r="X829" s="4">
        <f t="shared" si="63"/>
        <v>113.36439999999999</v>
      </c>
    </row>
    <row r="830" spans="1:24" ht="16.5" x14ac:dyDescent="0.3">
      <c r="A830" s="24" t="s">
        <v>1684</v>
      </c>
      <c r="B830" s="25">
        <v>42449</v>
      </c>
      <c r="C830" s="26" t="s">
        <v>439</v>
      </c>
      <c r="D830" s="26" t="s">
        <v>440</v>
      </c>
      <c r="E830" s="26" t="s">
        <v>33</v>
      </c>
      <c r="F830" s="26" t="s">
        <v>34</v>
      </c>
      <c r="G830" s="26" t="s">
        <v>47</v>
      </c>
      <c r="H830" s="26" t="s">
        <v>76</v>
      </c>
      <c r="I830" s="26" t="s">
        <v>49</v>
      </c>
      <c r="J830" s="26" t="s">
        <v>332</v>
      </c>
      <c r="K830" s="26" t="s">
        <v>29</v>
      </c>
      <c r="L830" s="26" t="s">
        <v>30</v>
      </c>
      <c r="M830" s="26" t="s">
        <v>24</v>
      </c>
      <c r="N830" s="25">
        <v>42451</v>
      </c>
      <c r="O830" s="27">
        <v>2.9</v>
      </c>
      <c r="P830" s="27">
        <v>4.76</v>
      </c>
      <c r="Q830" s="27">
        <f t="shared" si="64"/>
        <v>1.8599999999999999</v>
      </c>
      <c r="R830" s="28">
        <v>23</v>
      </c>
      <c r="S830" s="27">
        <f t="shared" si="60"/>
        <v>109.47999999999999</v>
      </c>
      <c r="T830" s="29">
        <v>0.05</v>
      </c>
      <c r="U830" s="30">
        <f t="shared" si="61"/>
        <v>5.4740000000000002</v>
      </c>
      <c r="V830" s="30">
        <f t="shared" si="62"/>
        <v>104.00599999999999</v>
      </c>
      <c r="W830" s="27">
        <v>0.88</v>
      </c>
      <c r="X830" s="4">
        <f t="shared" si="63"/>
        <v>104.88599999999998</v>
      </c>
    </row>
    <row r="831" spans="1:24" ht="16.5" x14ac:dyDescent="0.3">
      <c r="A831" t="s">
        <v>1685</v>
      </c>
      <c r="B831">
        <v>42450</v>
      </c>
      <c r="C831" t="s">
        <v>438</v>
      </c>
      <c r="D831" t="s">
        <v>274</v>
      </c>
      <c r="E831" t="s">
        <v>16</v>
      </c>
      <c r="F831" t="s">
        <v>17</v>
      </c>
      <c r="G831" t="s">
        <v>47</v>
      </c>
      <c r="H831" t="s">
        <v>19</v>
      </c>
      <c r="I831" t="s">
        <v>27</v>
      </c>
      <c r="J831" t="s">
        <v>81</v>
      </c>
      <c r="K831" t="s">
        <v>22</v>
      </c>
      <c r="L831" t="s">
        <v>82</v>
      </c>
      <c r="M831" t="s">
        <v>24</v>
      </c>
      <c r="N831">
        <v>42451</v>
      </c>
      <c r="O831">
        <v>8.82</v>
      </c>
      <c r="P831">
        <v>20.99</v>
      </c>
      <c r="Q831">
        <f t="shared" si="64"/>
        <v>12.169999999999998</v>
      </c>
      <c r="R831">
        <v>2</v>
      </c>
      <c r="S831">
        <f t="shared" si="60"/>
        <v>41.98</v>
      </c>
      <c r="T831">
        <v>7.0000000000000007E-2</v>
      </c>
      <c r="U831">
        <f t="shared" si="61"/>
        <v>2.9386000000000001</v>
      </c>
      <c r="V831">
        <f t="shared" si="62"/>
        <v>39.041399999999996</v>
      </c>
      <c r="W831">
        <v>4.8099999999999996</v>
      </c>
      <c r="X831" s="4">
        <f t="shared" si="63"/>
        <v>43.851399999999998</v>
      </c>
    </row>
    <row r="832" spans="1:24" ht="16.5" x14ac:dyDescent="0.3">
      <c r="A832" s="24" t="s">
        <v>1686</v>
      </c>
      <c r="B832" s="25">
        <v>42454</v>
      </c>
      <c r="C832" s="26" t="s">
        <v>437</v>
      </c>
      <c r="D832" s="26" t="s">
        <v>88</v>
      </c>
      <c r="E832" s="26" t="s">
        <v>16</v>
      </c>
      <c r="F832" s="26" t="s">
        <v>17</v>
      </c>
      <c r="G832" s="26" t="s">
        <v>47</v>
      </c>
      <c r="H832" s="26" t="s">
        <v>19</v>
      </c>
      <c r="I832" s="26" t="s">
        <v>49</v>
      </c>
      <c r="J832" s="26" t="s">
        <v>276</v>
      </c>
      <c r="K832" s="26" t="s">
        <v>29</v>
      </c>
      <c r="L832" s="26" t="s">
        <v>30</v>
      </c>
      <c r="M832" s="26" t="s">
        <v>24</v>
      </c>
      <c r="N832" s="25">
        <v>42454</v>
      </c>
      <c r="O832" s="27">
        <v>2.31</v>
      </c>
      <c r="P832" s="27">
        <v>3.78</v>
      </c>
      <c r="Q832" s="27">
        <f t="shared" si="64"/>
        <v>1.4699999999999998</v>
      </c>
      <c r="R832" s="28">
        <v>28</v>
      </c>
      <c r="S832" s="27">
        <f t="shared" si="60"/>
        <v>105.83999999999999</v>
      </c>
      <c r="T832" s="29">
        <v>0</v>
      </c>
      <c r="U832" s="30">
        <f t="shared" si="61"/>
        <v>0</v>
      </c>
      <c r="V832" s="30">
        <f t="shared" si="62"/>
        <v>105.83999999999999</v>
      </c>
      <c r="W832" s="27">
        <v>0.71</v>
      </c>
      <c r="X832" s="4">
        <f t="shared" si="63"/>
        <v>106.54999999999998</v>
      </c>
    </row>
    <row r="833" spans="1:24" ht="16.5" x14ac:dyDescent="0.3">
      <c r="A833" t="s">
        <v>1687</v>
      </c>
      <c r="B833">
        <v>42455</v>
      </c>
      <c r="C833" t="s">
        <v>435</v>
      </c>
      <c r="D833" t="s">
        <v>264</v>
      </c>
      <c r="E833" t="s">
        <v>33</v>
      </c>
      <c r="F833" t="s">
        <v>34</v>
      </c>
      <c r="G833" t="s">
        <v>47</v>
      </c>
      <c r="H833" t="s">
        <v>150</v>
      </c>
      <c r="I833" t="s">
        <v>20</v>
      </c>
      <c r="J833" t="s">
        <v>230</v>
      </c>
      <c r="K833" t="s">
        <v>29</v>
      </c>
      <c r="L833" t="s">
        <v>55</v>
      </c>
      <c r="M833" t="s">
        <v>24</v>
      </c>
      <c r="N833">
        <v>42457</v>
      </c>
      <c r="O833">
        <v>2.5</v>
      </c>
      <c r="P833">
        <v>5.68</v>
      </c>
      <c r="Q833">
        <f t="shared" si="64"/>
        <v>3.1799999999999997</v>
      </c>
      <c r="R833">
        <v>45</v>
      </c>
      <c r="S833">
        <f t="shared" si="60"/>
        <v>255.6</v>
      </c>
      <c r="T833">
        <v>0.01</v>
      </c>
      <c r="U833">
        <f t="shared" si="61"/>
        <v>2.556</v>
      </c>
      <c r="V833">
        <f t="shared" si="62"/>
        <v>253.04399999999998</v>
      </c>
      <c r="W833">
        <v>3.6</v>
      </c>
      <c r="X833" s="4">
        <f t="shared" si="63"/>
        <v>256.64400000000001</v>
      </c>
    </row>
    <row r="834" spans="1:24" ht="16.5" x14ac:dyDescent="0.3">
      <c r="A834" s="24" t="s">
        <v>1688</v>
      </c>
      <c r="B834" s="25">
        <v>42455</v>
      </c>
      <c r="C834" s="26" t="s">
        <v>436</v>
      </c>
      <c r="D834" s="26" t="s">
        <v>182</v>
      </c>
      <c r="E834" s="26" t="s">
        <v>33</v>
      </c>
      <c r="F834" s="26" t="s">
        <v>34</v>
      </c>
      <c r="G834" s="26" t="s">
        <v>39</v>
      </c>
      <c r="H834" s="26" t="s">
        <v>150</v>
      </c>
      <c r="I834" s="26" t="s">
        <v>63</v>
      </c>
      <c r="J834" s="26" t="s">
        <v>44</v>
      </c>
      <c r="K834" s="26" t="s">
        <v>29</v>
      </c>
      <c r="L834" s="26" t="s">
        <v>23</v>
      </c>
      <c r="M834" s="26" t="s">
        <v>24</v>
      </c>
      <c r="N834" s="25">
        <v>42457</v>
      </c>
      <c r="O834" s="27">
        <v>1.59</v>
      </c>
      <c r="P834" s="27">
        <v>2.61</v>
      </c>
      <c r="Q834" s="27">
        <f t="shared" si="64"/>
        <v>1.0199999999999998</v>
      </c>
      <c r="R834" s="28">
        <v>8</v>
      </c>
      <c r="S834" s="27">
        <f t="shared" si="60"/>
        <v>20.88</v>
      </c>
      <c r="T834" s="29">
        <v>0.02</v>
      </c>
      <c r="U834" s="30">
        <f t="shared" si="61"/>
        <v>0.41759999999999997</v>
      </c>
      <c r="V834" s="30">
        <f t="shared" si="62"/>
        <v>20.462399999999999</v>
      </c>
      <c r="W834" s="27">
        <v>0.5</v>
      </c>
      <c r="X834" s="4">
        <f t="shared" si="63"/>
        <v>20.962399999999999</v>
      </c>
    </row>
    <row r="835" spans="1:24" ht="16.5" x14ac:dyDescent="0.3">
      <c r="A835" t="s">
        <v>1689</v>
      </c>
      <c r="B835">
        <v>42456</v>
      </c>
      <c r="C835" t="s">
        <v>431</v>
      </c>
      <c r="D835" t="s">
        <v>432</v>
      </c>
      <c r="E835" t="s">
        <v>16</v>
      </c>
      <c r="F835" t="s">
        <v>17</v>
      </c>
      <c r="G835" t="s">
        <v>26</v>
      </c>
      <c r="H835" t="s">
        <v>80</v>
      </c>
      <c r="I835" t="s">
        <v>41</v>
      </c>
      <c r="J835" t="s">
        <v>183</v>
      </c>
      <c r="K835" t="s">
        <v>22</v>
      </c>
      <c r="L835" t="s">
        <v>259</v>
      </c>
      <c r="M835" t="s">
        <v>24</v>
      </c>
      <c r="N835">
        <v>42457</v>
      </c>
      <c r="O835">
        <v>216</v>
      </c>
      <c r="P835">
        <v>449.99</v>
      </c>
      <c r="Q835">
        <f t="shared" si="64"/>
        <v>233.99</v>
      </c>
      <c r="R835">
        <v>49</v>
      </c>
      <c r="S835">
        <f t="shared" si="60"/>
        <v>22049.510000000002</v>
      </c>
      <c r="T835">
        <v>0.06</v>
      </c>
      <c r="U835">
        <f t="shared" si="61"/>
        <v>1322.9706000000001</v>
      </c>
      <c r="V835">
        <f t="shared" si="62"/>
        <v>20726.539400000001</v>
      </c>
      <c r="W835">
        <v>24.49</v>
      </c>
      <c r="X835" s="4">
        <f t="shared" si="63"/>
        <v>20751.029400000003</v>
      </c>
    </row>
    <row r="836" spans="1:24" ht="16.5" x14ac:dyDescent="0.3">
      <c r="A836" s="24" t="s">
        <v>1690</v>
      </c>
      <c r="B836" s="25">
        <v>42456</v>
      </c>
      <c r="C836" s="26" t="s">
        <v>433</v>
      </c>
      <c r="D836" s="26" t="s">
        <v>434</v>
      </c>
      <c r="E836" s="26" t="s">
        <v>33</v>
      </c>
      <c r="F836" s="26" t="s">
        <v>34</v>
      </c>
      <c r="G836" s="26" t="s">
        <v>18</v>
      </c>
      <c r="H836" s="26" t="s">
        <v>40</v>
      </c>
      <c r="I836" s="26" t="s">
        <v>20</v>
      </c>
      <c r="J836" s="26" t="s">
        <v>58</v>
      </c>
      <c r="K836" s="26" t="s">
        <v>22</v>
      </c>
      <c r="L836" s="26" t="s">
        <v>59</v>
      </c>
      <c r="M836" s="26" t="s">
        <v>60</v>
      </c>
      <c r="N836" s="25">
        <v>42463</v>
      </c>
      <c r="O836" s="27">
        <v>75</v>
      </c>
      <c r="P836" s="27">
        <v>120.97</v>
      </c>
      <c r="Q836" s="27">
        <f t="shared" si="64"/>
        <v>45.97</v>
      </c>
      <c r="R836" s="28">
        <v>42</v>
      </c>
      <c r="S836" s="27">
        <f t="shared" si="60"/>
        <v>5080.74</v>
      </c>
      <c r="T836" s="29">
        <v>0</v>
      </c>
      <c r="U836" s="30">
        <f t="shared" si="61"/>
        <v>0</v>
      </c>
      <c r="V836" s="30">
        <f t="shared" si="62"/>
        <v>5080.74</v>
      </c>
      <c r="W836" s="27">
        <v>26.3</v>
      </c>
      <c r="X836" s="4">
        <f t="shared" si="63"/>
        <v>5107.04</v>
      </c>
    </row>
    <row r="837" spans="1:24" ht="16.5" x14ac:dyDescent="0.3">
      <c r="A837" t="s">
        <v>1691</v>
      </c>
      <c r="B837">
        <v>42458</v>
      </c>
      <c r="C837" t="s">
        <v>336</v>
      </c>
      <c r="D837" t="s">
        <v>337</v>
      </c>
      <c r="E837" t="s">
        <v>33</v>
      </c>
      <c r="F837" t="s">
        <v>34</v>
      </c>
      <c r="G837" t="s">
        <v>47</v>
      </c>
      <c r="H837" t="s">
        <v>76</v>
      </c>
      <c r="I837" t="s">
        <v>63</v>
      </c>
      <c r="J837" t="s">
        <v>85</v>
      </c>
      <c r="K837" t="s">
        <v>29</v>
      </c>
      <c r="L837" t="s">
        <v>55</v>
      </c>
      <c r="M837" t="s">
        <v>24</v>
      </c>
      <c r="N837">
        <v>42459</v>
      </c>
      <c r="O837">
        <v>5.19</v>
      </c>
      <c r="P837">
        <v>12.98</v>
      </c>
      <c r="Q837">
        <f t="shared" si="64"/>
        <v>7.79</v>
      </c>
      <c r="R837">
        <v>45</v>
      </c>
      <c r="S837">
        <f t="shared" ref="S837:S900" si="65">P837*R837</f>
        <v>584.1</v>
      </c>
      <c r="T837">
        <v>0.05</v>
      </c>
      <c r="U837">
        <f t="shared" ref="U837:U900" si="66">S837*T837</f>
        <v>29.205000000000002</v>
      </c>
      <c r="V837">
        <f t="shared" ref="V837:V900" si="67">S837-U837</f>
        <v>554.89499999999998</v>
      </c>
      <c r="W837">
        <v>3.14</v>
      </c>
      <c r="X837" s="4">
        <f t="shared" ref="X837:X900" si="68">V837+W837</f>
        <v>558.03499999999997</v>
      </c>
    </row>
    <row r="838" spans="1:24" ht="16.5" x14ac:dyDescent="0.3">
      <c r="A838" s="24" t="s">
        <v>1692</v>
      </c>
      <c r="B838" s="25">
        <v>42458</v>
      </c>
      <c r="C838" s="26" t="s">
        <v>430</v>
      </c>
      <c r="D838" s="26" t="s">
        <v>163</v>
      </c>
      <c r="E838" s="26" t="s">
        <v>16</v>
      </c>
      <c r="F838" s="26" t="s">
        <v>17</v>
      </c>
      <c r="G838" s="26" t="s">
        <v>47</v>
      </c>
      <c r="H838" s="26" t="s">
        <v>89</v>
      </c>
      <c r="I838" s="26" t="s">
        <v>20</v>
      </c>
      <c r="J838" s="26" t="s">
        <v>177</v>
      </c>
      <c r="K838" s="26" t="s">
        <v>29</v>
      </c>
      <c r="L838" s="26" t="s">
        <v>23</v>
      </c>
      <c r="M838" s="26" t="s">
        <v>24</v>
      </c>
      <c r="N838" s="25">
        <v>42460</v>
      </c>
      <c r="O838" s="27">
        <v>1.94</v>
      </c>
      <c r="P838" s="27">
        <v>3.08</v>
      </c>
      <c r="Q838" s="27">
        <f t="shared" ref="Q838:Q901" si="69">P838-O838</f>
        <v>1.1400000000000001</v>
      </c>
      <c r="R838" s="28">
        <v>42</v>
      </c>
      <c r="S838" s="27">
        <f t="shared" si="65"/>
        <v>129.36000000000001</v>
      </c>
      <c r="T838" s="29">
        <v>0.09</v>
      </c>
      <c r="U838" s="30">
        <f t="shared" si="66"/>
        <v>11.6424</v>
      </c>
      <c r="V838" s="30">
        <f t="shared" si="67"/>
        <v>117.71760000000002</v>
      </c>
      <c r="W838" s="27">
        <v>0.99</v>
      </c>
      <c r="X838" s="4">
        <f t="shared" si="68"/>
        <v>118.70760000000001</v>
      </c>
    </row>
    <row r="839" spans="1:24" ht="16.5" x14ac:dyDescent="0.3">
      <c r="A839" t="s">
        <v>1693</v>
      </c>
      <c r="B839">
        <v>42459</v>
      </c>
      <c r="C839" t="s">
        <v>429</v>
      </c>
      <c r="D839" t="s">
        <v>135</v>
      </c>
      <c r="E839" t="s">
        <v>33</v>
      </c>
      <c r="F839" t="s">
        <v>34</v>
      </c>
      <c r="G839" t="s">
        <v>47</v>
      </c>
      <c r="H839" t="s">
        <v>48</v>
      </c>
      <c r="I839" t="s">
        <v>49</v>
      </c>
      <c r="J839" t="s">
        <v>136</v>
      </c>
      <c r="K839" t="s">
        <v>29</v>
      </c>
      <c r="L839" t="s">
        <v>55</v>
      </c>
      <c r="M839" t="s">
        <v>24</v>
      </c>
      <c r="N839">
        <v>42460</v>
      </c>
      <c r="O839">
        <v>0.94</v>
      </c>
      <c r="P839">
        <v>2.08</v>
      </c>
      <c r="Q839">
        <f t="shared" si="69"/>
        <v>1.1400000000000001</v>
      </c>
      <c r="R839">
        <v>2</v>
      </c>
      <c r="S839">
        <f t="shared" si="65"/>
        <v>4.16</v>
      </c>
      <c r="T839">
        <v>0.01</v>
      </c>
      <c r="U839">
        <f t="shared" si="66"/>
        <v>4.1600000000000005E-2</v>
      </c>
      <c r="V839">
        <f t="shared" si="67"/>
        <v>4.1184000000000003</v>
      </c>
      <c r="W839">
        <v>2.56</v>
      </c>
      <c r="X839" s="4">
        <f t="shared" si="68"/>
        <v>6.6783999999999999</v>
      </c>
    </row>
    <row r="840" spans="1:24" ht="16.5" x14ac:dyDescent="0.3">
      <c r="A840" s="24" t="s">
        <v>1694</v>
      </c>
      <c r="B840" s="25">
        <v>42462</v>
      </c>
      <c r="C840" s="26" t="s">
        <v>428</v>
      </c>
      <c r="D840" s="26" t="s">
        <v>158</v>
      </c>
      <c r="E840" s="26" t="s">
        <v>33</v>
      </c>
      <c r="F840" s="26" t="s">
        <v>34</v>
      </c>
      <c r="G840" s="26" t="s">
        <v>47</v>
      </c>
      <c r="H840" s="26" t="s">
        <v>48</v>
      </c>
      <c r="I840" s="26" t="s">
        <v>20</v>
      </c>
      <c r="J840" s="26" t="s">
        <v>285</v>
      </c>
      <c r="K840" s="26" t="s">
        <v>29</v>
      </c>
      <c r="L840" s="26" t="s">
        <v>23</v>
      </c>
      <c r="M840" s="26" t="s">
        <v>24</v>
      </c>
      <c r="N840" s="25">
        <v>42470</v>
      </c>
      <c r="O840" s="27">
        <v>13.88</v>
      </c>
      <c r="P840" s="27">
        <v>22.38</v>
      </c>
      <c r="Q840" s="27">
        <f t="shared" si="69"/>
        <v>8.4999999999999982</v>
      </c>
      <c r="R840" s="28">
        <v>16</v>
      </c>
      <c r="S840" s="27">
        <f t="shared" si="65"/>
        <v>358.08</v>
      </c>
      <c r="T840" s="29">
        <v>0.09</v>
      </c>
      <c r="U840" s="30">
        <f t="shared" si="66"/>
        <v>32.227199999999996</v>
      </c>
      <c r="V840" s="30">
        <f t="shared" si="67"/>
        <v>325.8528</v>
      </c>
      <c r="W840" s="27">
        <v>15.1</v>
      </c>
      <c r="X840" s="4">
        <f t="shared" si="68"/>
        <v>340.95280000000002</v>
      </c>
    </row>
    <row r="841" spans="1:24" ht="16.5" x14ac:dyDescent="0.3">
      <c r="A841" t="s">
        <v>1695</v>
      </c>
      <c r="B841">
        <v>42463</v>
      </c>
      <c r="C841" t="s">
        <v>305</v>
      </c>
      <c r="D841" t="s">
        <v>135</v>
      </c>
      <c r="E841" t="s">
        <v>33</v>
      </c>
      <c r="F841" t="s">
        <v>34</v>
      </c>
      <c r="G841" t="s">
        <v>39</v>
      </c>
      <c r="H841" t="s">
        <v>48</v>
      </c>
      <c r="I841" t="s">
        <v>20</v>
      </c>
      <c r="J841" t="s">
        <v>152</v>
      </c>
      <c r="K841" t="s">
        <v>29</v>
      </c>
      <c r="L841" t="s">
        <v>30</v>
      </c>
      <c r="M841" t="s">
        <v>86</v>
      </c>
      <c r="N841">
        <v>42463</v>
      </c>
      <c r="O841">
        <v>0.24</v>
      </c>
      <c r="P841">
        <v>1.26</v>
      </c>
      <c r="Q841">
        <f t="shared" si="69"/>
        <v>1.02</v>
      </c>
      <c r="R841">
        <v>40</v>
      </c>
      <c r="S841">
        <f t="shared" si="65"/>
        <v>50.4</v>
      </c>
      <c r="T841">
        <v>0.04</v>
      </c>
      <c r="U841">
        <f t="shared" si="66"/>
        <v>2.016</v>
      </c>
      <c r="V841">
        <f t="shared" si="67"/>
        <v>48.384</v>
      </c>
      <c r="W841">
        <v>0.7</v>
      </c>
      <c r="X841" s="4">
        <f t="shared" si="68"/>
        <v>49.084000000000003</v>
      </c>
    </row>
    <row r="842" spans="1:24" ht="16.5" x14ac:dyDescent="0.3">
      <c r="A842" s="24" t="s">
        <v>1696</v>
      </c>
      <c r="B842" s="25">
        <v>42465</v>
      </c>
      <c r="C842" s="26" t="s">
        <v>426</v>
      </c>
      <c r="D842" s="26" t="s">
        <v>182</v>
      </c>
      <c r="E842" s="26" t="s">
        <v>33</v>
      </c>
      <c r="F842" s="26" t="s">
        <v>34</v>
      </c>
      <c r="G842" s="26" t="s">
        <v>26</v>
      </c>
      <c r="H842" s="26" t="s">
        <v>150</v>
      </c>
      <c r="I842" s="26" t="s">
        <v>20</v>
      </c>
      <c r="J842" s="26" t="s">
        <v>427</v>
      </c>
      <c r="K842" s="26" t="s">
        <v>29</v>
      </c>
      <c r="L842" s="26" t="s">
        <v>55</v>
      </c>
      <c r="M842" s="26" t="s">
        <v>24</v>
      </c>
      <c r="N842" s="25">
        <v>42471</v>
      </c>
      <c r="O842" s="27">
        <v>4.0999999999999996</v>
      </c>
      <c r="P842" s="27">
        <v>9.31</v>
      </c>
      <c r="Q842" s="27">
        <f t="shared" si="69"/>
        <v>5.2100000000000009</v>
      </c>
      <c r="R842" s="28">
        <v>35</v>
      </c>
      <c r="S842" s="27">
        <f t="shared" si="65"/>
        <v>325.85000000000002</v>
      </c>
      <c r="T842" s="29">
        <v>0.05</v>
      </c>
      <c r="U842" s="30">
        <f t="shared" si="66"/>
        <v>16.2925</v>
      </c>
      <c r="V842" s="30">
        <f t="shared" si="67"/>
        <v>309.5575</v>
      </c>
      <c r="W842" s="27">
        <v>3.98</v>
      </c>
      <c r="X842" s="4">
        <f t="shared" si="68"/>
        <v>313.53750000000002</v>
      </c>
    </row>
    <row r="843" spans="1:24" ht="16.5" x14ac:dyDescent="0.3">
      <c r="A843" t="s">
        <v>1697</v>
      </c>
      <c r="B843">
        <v>42466</v>
      </c>
      <c r="C843" t="s">
        <v>327</v>
      </c>
      <c r="D843" t="s">
        <v>149</v>
      </c>
      <c r="E843" t="s">
        <v>33</v>
      </c>
      <c r="F843" t="s">
        <v>34</v>
      </c>
      <c r="G843" t="s">
        <v>18</v>
      </c>
      <c r="H843" t="s">
        <v>150</v>
      </c>
      <c r="I843" t="s">
        <v>49</v>
      </c>
      <c r="J843" t="s">
        <v>122</v>
      </c>
      <c r="K843" t="s">
        <v>29</v>
      </c>
      <c r="L843" t="s">
        <v>30</v>
      </c>
      <c r="M843" t="s">
        <v>24</v>
      </c>
      <c r="N843">
        <v>42468</v>
      </c>
      <c r="O843">
        <v>1.53</v>
      </c>
      <c r="P843">
        <v>2.78</v>
      </c>
      <c r="Q843">
        <f t="shared" si="69"/>
        <v>1.2499999999999998</v>
      </c>
      <c r="R843">
        <v>10</v>
      </c>
      <c r="S843">
        <f t="shared" si="65"/>
        <v>27.799999999999997</v>
      </c>
      <c r="T843">
        <v>0.01</v>
      </c>
      <c r="U843">
        <f t="shared" si="66"/>
        <v>0.27799999999999997</v>
      </c>
      <c r="V843">
        <f t="shared" si="67"/>
        <v>27.521999999999998</v>
      </c>
      <c r="W843">
        <v>1.34</v>
      </c>
      <c r="X843" s="4">
        <f t="shared" si="68"/>
        <v>28.861999999999998</v>
      </c>
    </row>
    <row r="844" spans="1:24" ht="16.5" x14ac:dyDescent="0.3">
      <c r="A844" s="24" t="s">
        <v>1698</v>
      </c>
      <c r="B844" s="25">
        <v>42471</v>
      </c>
      <c r="C844" s="26" t="s">
        <v>422</v>
      </c>
      <c r="D844" s="26" t="s">
        <v>176</v>
      </c>
      <c r="E844" s="26" t="s">
        <v>33</v>
      </c>
      <c r="F844" s="26" t="s">
        <v>34</v>
      </c>
      <c r="G844" s="26" t="s">
        <v>47</v>
      </c>
      <c r="H844" s="26" t="s">
        <v>80</v>
      </c>
      <c r="I844" s="26" t="s">
        <v>49</v>
      </c>
      <c r="J844" s="26" t="s">
        <v>64</v>
      </c>
      <c r="K844" s="26" t="s">
        <v>29</v>
      </c>
      <c r="L844" s="26" t="s">
        <v>23</v>
      </c>
      <c r="M844" s="26" t="s">
        <v>24</v>
      </c>
      <c r="N844" s="25">
        <v>42473</v>
      </c>
      <c r="O844" s="27">
        <v>3.99</v>
      </c>
      <c r="P844" s="27">
        <v>6.23</v>
      </c>
      <c r="Q844" s="27">
        <f t="shared" si="69"/>
        <v>2.2400000000000002</v>
      </c>
      <c r="R844" s="28">
        <v>21</v>
      </c>
      <c r="S844" s="27">
        <f t="shared" si="65"/>
        <v>130.83000000000001</v>
      </c>
      <c r="T844" s="29">
        <v>0.05</v>
      </c>
      <c r="U844" s="30">
        <f t="shared" si="66"/>
        <v>6.541500000000001</v>
      </c>
      <c r="V844" s="30">
        <f t="shared" si="67"/>
        <v>124.28850000000001</v>
      </c>
      <c r="W844" s="27">
        <v>6.97</v>
      </c>
      <c r="X844" s="4">
        <f t="shared" si="68"/>
        <v>131.25850000000003</v>
      </c>
    </row>
    <row r="845" spans="1:24" ht="16.5" x14ac:dyDescent="0.3">
      <c r="A845" t="s">
        <v>1699</v>
      </c>
      <c r="B845">
        <v>42471</v>
      </c>
      <c r="C845" t="s">
        <v>423</v>
      </c>
      <c r="D845" t="s">
        <v>66</v>
      </c>
      <c r="E845" t="s">
        <v>16</v>
      </c>
      <c r="F845" t="s">
        <v>17</v>
      </c>
      <c r="G845" t="s">
        <v>47</v>
      </c>
      <c r="H845" t="s">
        <v>19</v>
      </c>
      <c r="I845" t="s">
        <v>63</v>
      </c>
      <c r="J845" t="s">
        <v>424</v>
      </c>
      <c r="K845" t="s">
        <v>29</v>
      </c>
      <c r="L845" t="s">
        <v>30</v>
      </c>
      <c r="M845" t="s">
        <v>24</v>
      </c>
      <c r="N845">
        <v>42471</v>
      </c>
      <c r="O845">
        <v>0.92</v>
      </c>
      <c r="P845">
        <v>1.81</v>
      </c>
      <c r="Q845">
        <f t="shared" si="69"/>
        <v>0.89</v>
      </c>
      <c r="R845">
        <v>22</v>
      </c>
      <c r="S845">
        <f t="shared" si="65"/>
        <v>39.82</v>
      </c>
      <c r="T845">
        <v>0.09</v>
      </c>
      <c r="U845">
        <f t="shared" si="66"/>
        <v>3.5838000000000001</v>
      </c>
      <c r="V845">
        <f t="shared" si="67"/>
        <v>36.236199999999997</v>
      </c>
      <c r="W845">
        <v>1.56</v>
      </c>
      <c r="X845" s="4">
        <f t="shared" si="68"/>
        <v>37.796199999999999</v>
      </c>
    </row>
    <row r="846" spans="1:24" ht="16.5" x14ac:dyDescent="0.3">
      <c r="A846" s="24" t="s">
        <v>1700</v>
      </c>
      <c r="B846" s="25">
        <v>42471</v>
      </c>
      <c r="C846" s="26" t="s">
        <v>425</v>
      </c>
      <c r="D846" s="26" t="s">
        <v>102</v>
      </c>
      <c r="E846" s="26" t="s">
        <v>33</v>
      </c>
      <c r="F846" s="26" t="s">
        <v>34</v>
      </c>
      <c r="G846" s="26" t="s">
        <v>18</v>
      </c>
      <c r="H846" s="26" t="s">
        <v>53</v>
      </c>
      <c r="I846" s="26" t="s">
        <v>41</v>
      </c>
      <c r="J846" s="26" t="s">
        <v>154</v>
      </c>
      <c r="K846" s="26" t="s">
        <v>29</v>
      </c>
      <c r="L846" s="26" t="s">
        <v>30</v>
      </c>
      <c r="M846" s="26" t="s">
        <v>86</v>
      </c>
      <c r="N846" s="25">
        <v>42472</v>
      </c>
      <c r="O846" s="27">
        <v>2.39</v>
      </c>
      <c r="P846" s="27">
        <v>4.26</v>
      </c>
      <c r="Q846" s="27">
        <f t="shared" si="69"/>
        <v>1.8699999999999997</v>
      </c>
      <c r="R846" s="28">
        <v>34</v>
      </c>
      <c r="S846" s="27">
        <f t="shared" si="65"/>
        <v>144.84</v>
      </c>
      <c r="T846" s="29">
        <v>0.03</v>
      </c>
      <c r="U846" s="30">
        <f t="shared" si="66"/>
        <v>4.3452000000000002</v>
      </c>
      <c r="V846" s="30">
        <f t="shared" si="67"/>
        <v>140.4948</v>
      </c>
      <c r="W846" s="27">
        <v>1.2</v>
      </c>
      <c r="X846" s="4">
        <f t="shared" si="68"/>
        <v>141.69479999999999</v>
      </c>
    </row>
    <row r="847" spans="1:24" ht="16.5" x14ac:dyDescent="0.3">
      <c r="A847" t="s">
        <v>1701</v>
      </c>
      <c r="B847">
        <v>42473</v>
      </c>
      <c r="C847" t="s">
        <v>421</v>
      </c>
      <c r="D847" t="s">
        <v>43</v>
      </c>
      <c r="E847" t="s">
        <v>16</v>
      </c>
      <c r="F847" t="s">
        <v>17</v>
      </c>
      <c r="G847" t="s">
        <v>47</v>
      </c>
      <c r="H847" t="s">
        <v>19</v>
      </c>
      <c r="I847" t="s">
        <v>63</v>
      </c>
      <c r="J847" t="s">
        <v>183</v>
      </c>
      <c r="K847" t="s">
        <v>22</v>
      </c>
      <c r="L847" t="s">
        <v>59</v>
      </c>
      <c r="M847" t="s">
        <v>60</v>
      </c>
      <c r="N847">
        <v>42475</v>
      </c>
      <c r="O847">
        <v>278.99</v>
      </c>
      <c r="P847">
        <v>449.99</v>
      </c>
      <c r="Q847">
        <f t="shared" si="69"/>
        <v>171</v>
      </c>
      <c r="R847">
        <v>43</v>
      </c>
      <c r="S847">
        <f t="shared" si="65"/>
        <v>19349.57</v>
      </c>
      <c r="T847">
        <v>0.06</v>
      </c>
      <c r="U847">
        <f t="shared" si="66"/>
        <v>1160.9741999999999</v>
      </c>
      <c r="V847">
        <f t="shared" si="67"/>
        <v>18188.595799999999</v>
      </c>
      <c r="W847">
        <v>49</v>
      </c>
      <c r="X847" s="4">
        <f t="shared" si="68"/>
        <v>18237.595799999999</v>
      </c>
    </row>
    <row r="848" spans="1:24" ht="16.5" x14ac:dyDescent="0.3">
      <c r="A848" s="24" t="s">
        <v>1702</v>
      </c>
      <c r="B848" s="25">
        <v>42477</v>
      </c>
      <c r="C848" s="26" t="s">
        <v>420</v>
      </c>
      <c r="D848" s="26" t="s">
        <v>182</v>
      </c>
      <c r="E848" s="26" t="s">
        <v>33</v>
      </c>
      <c r="F848" s="26" t="s">
        <v>34</v>
      </c>
      <c r="G848" s="26" t="s">
        <v>26</v>
      </c>
      <c r="H848" s="26" t="s">
        <v>150</v>
      </c>
      <c r="I848" s="26" t="s">
        <v>20</v>
      </c>
      <c r="J848" s="26" t="s">
        <v>197</v>
      </c>
      <c r="K848" s="26" t="s">
        <v>29</v>
      </c>
      <c r="L848" s="26" t="s">
        <v>30</v>
      </c>
      <c r="M848" s="26" t="s">
        <v>24</v>
      </c>
      <c r="N848" s="25">
        <v>42479</v>
      </c>
      <c r="O848" s="27">
        <v>1.05</v>
      </c>
      <c r="P848" s="27">
        <v>1.95</v>
      </c>
      <c r="Q848" s="27">
        <f t="shared" si="69"/>
        <v>0.89999999999999991</v>
      </c>
      <c r="R848" s="28">
        <v>23</v>
      </c>
      <c r="S848" s="27">
        <f t="shared" si="65"/>
        <v>44.85</v>
      </c>
      <c r="T848" s="29">
        <v>0.09</v>
      </c>
      <c r="U848" s="30">
        <f t="shared" si="66"/>
        <v>4.0365000000000002</v>
      </c>
      <c r="V848" s="30">
        <f t="shared" si="67"/>
        <v>40.813500000000005</v>
      </c>
      <c r="W848" s="27">
        <v>1.63</v>
      </c>
      <c r="X848" s="4">
        <f t="shared" si="68"/>
        <v>42.443500000000007</v>
      </c>
    </row>
    <row r="849" spans="1:24" ht="16.5" x14ac:dyDescent="0.3">
      <c r="A849" t="s">
        <v>1703</v>
      </c>
      <c r="B849">
        <v>42483</v>
      </c>
      <c r="C849" t="s">
        <v>45</v>
      </c>
      <c r="D849" t="s">
        <v>46</v>
      </c>
      <c r="E849" t="s">
        <v>33</v>
      </c>
      <c r="F849" t="s">
        <v>34</v>
      </c>
      <c r="G849" t="s">
        <v>47</v>
      </c>
      <c r="H849" t="s">
        <v>48</v>
      </c>
      <c r="I849" t="s">
        <v>49</v>
      </c>
      <c r="J849" t="s">
        <v>152</v>
      </c>
      <c r="K849" t="s">
        <v>29</v>
      </c>
      <c r="L849" t="s">
        <v>30</v>
      </c>
      <c r="M849" t="s">
        <v>24</v>
      </c>
      <c r="N849">
        <v>42484</v>
      </c>
      <c r="O849">
        <v>0.24</v>
      </c>
      <c r="P849">
        <v>1.26</v>
      </c>
      <c r="Q849">
        <f t="shared" si="69"/>
        <v>1.02</v>
      </c>
      <c r="R849">
        <v>11</v>
      </c>
      <c r="S849">
        <f t="shared" si="65"/>
        <v>13.86</v>
      </c>
      <c r="T849">
        <v>0</v>
      </c>
      <c r="U849">
        <f t="shared" si="66"/>
        <v>0</v>
      </c>
      <c r="V849">
        <f t="shared" si="67"/>
        <v>13.86</v>
      </c>
      <c r="W849">
        <v>0.7</v>
      </c>
      <c r="X849" s="4">
        <f t="shared" si="68"/>
        <v>14.559999999999999</v>
      </c>
    </row>
    <row r="850" spans="1:24" ht="16.5" x14ac:dyDescent="0.3">
      <c r="A850" s="24" t="s">
        <v>1704</v>
      </c>
      <c r="B850" s="25">
        <v>42483</v>
      </c>
      <c r="C850" s="26" t="s">
        <v>417</v>
      </c>
      <c r="D850" s="26" t="s">
        <v>252</v>
      </c>
      <c r="E850" s="26" t="s">
        <v>16</v>
      </c>
      <c r="F850" s="26" t="s">
        <v>17</v>
      </c>
      <c r="G850" s="26" t="s">
        <v>18</v>
      </c>
      <c r="H850" s="26" t="s">
        <v>89</v>
      </c>
      <c r="I850" s="26" t="s">
        <v>49</v>
      </c>
      <c r="J850" s="26" t="s">
        <v>363</v>
      </c>
      <c r="K850" s="26" t="s">
        <v>29</v>
      </c>
      <c r="L850" s="26" t="s">
        <v>30</v>
      </c>
      <c r="M850" s="26" t="s">
        <v>24</v>
      </c>
      <c r="N850" s="25">
        <v>42485</v>
      </c>
      <c r="O850" s="27">
        <v>21.56</v>
      </c>
      <c r="P850" s="27">
        <v>36.549999999999997</v>
      </c>
      <c r="Q850" s="27">
        <f t="shared" si="69"/>
        <v>14.989999999999998</v>
      </c>
      <c r="R850" s="28">
        <v>17</v>
      </c>
      <c r="S850" s="27">
        <f t="shared" si="65"/>
        <v>621.34999999999991</v>
      </c>
      <c r="T850" s="29">
        <v>0.09</v>
      </c>
      <c r="U850" s="30">
        <f t="shared" si="66"/>
        <v>55.921499999999988</v>
      </c>
      <c r="V850" s="30">
        <f t="shared" si="67"/>
        <v>565.42849999999987</v>
      </c>
      <c r="W850" s="27">
        <v>13.89</v>
      </c>
      <c r="X850" s="4">
        <f t="shared" si="68"/>
        <v>579.31849999999986</v>
      </c>
    </row>
    <row r="851" spans="1:24" ht="16.5" x14ac:dyDescent="0.3">
      <c r="A851" t="s">
        <v>1705</v>
      </c>
      <c r="B851">
        <v>42483</v>
      </c>
      <c r="C851" t="s">
        <v>418</v>
      </c>
      <c r="D851" t="s">
        <v>247</v>
      </c>
      <c r="E851" t="s">
        <v>16</v>
      </c>
      <c r="F851" t="s">
        <v>17</v>
      </c>
      <c r="G851" t="s">
        <v>26</v>
      </c>
      <c r="H851" t="s">
        <v>89</v>
      </c>
      <c r="I851" t="s">
        <v>49</v>
      </c>
      <c r="J851" t="s">
        <v>159</v>
      </c>
      <c r="K851" t="s">
        <v>29</v>
      </c>
      <c r="L851" t="s">
        <v>30</v>
      </c>
      <c r="M851" t="s">
        <v>24</v>
      </c>
      <c r="N851">
        <v>42484</v>
      </c>
      <c r="O851">
        <v>1.82</v>
      </c>
      <c r="P851">
        <v>2.98</v>
      </c>
      <c r="Q851">
        <f t="shared" si="69"/>
        <v>1.1599999999999999</v>
      </c>
      <c r="R851">
        <v>32</v>
      </c>
      <c r="S851">
        <f t="shared" si="65"/>
        <v>95.36</v>
      </c>
      <c r="T851">
        <v>0.01</v>
      </c>
      <c r="U851">
        <f t="shared" si="66"/>
        <v>0.9536</v>
      </c>
      <c r="V851">
        <f t="shared" si="67"/>
        <v>94.406400000000005</v>
      </c>
      <c r="W851">
        <v>1.58</v>
      </c>
      <c r="X851" s="4">
        <f t="shared" si="68"/>
        <v>95.986400000000003</v>
      </c>
    </row>
    <row r="852" spans="1:24" ht="16.5" x14ac:dyDescent="0.3">
      <c r="A852" s="24" t="s">
        <v>1706</v>
      </c>
      <c r="B852" s="25">
        <v>42484</v>
      </c>
      <c r="C852" s="26" t="s">
        <v>416</v>
      </c>
      <c r="D852" s="26" t="s">
        <v>182</v>
      </c>
      <c r="E852" s="26" t="s">
        <v>33</v>
      </c>
      <c r="F852" s="26" t="s">
        <v>34</v>
      </c>
      <c r="G852" s="26" t="s">
        <v>18</v>
      </c>
      <c r="H852" s="26" t="s">
        <v>150</v>
      </c>
      <c r="I852" s="26" t="s">
        <v>41</v>
      </c>
      <c r="J852" s="26" t="s">
        <v>403</v>
      </c>
      <c r="K852" s="26" t="s">
        <v>29</v>
      </c>
      <c r="L852" s="26" t="s">
        <v>23</v>
      </c>
      <c r="M852" s="26" t="s">
        <v>24</v>
      </c>
      <c r="N852" s="25">
        <v>42486</v>
      </c>
      <c r="O852" s="27">
        <v>2.1800000000000002</v>
      </c>
      <c r="P852" s="27">
        <v>3.52</v>
      </c>
      <c r="Q852" s="27">
        <f t="shared" si="69"/>
        <v>1.3399999999999999</v>
      </c>
      <c r="R852" s="28">
        <v>32</v>
      </c>
      <c r="S852" s="27">
        <f t="shared" si="65"/>
        <v>112.64</v>
      </c>
      <c r="T852" s="29">
        <v>7.0000000000000007E-2</v>
      </c>
      <c r="U852" s="30">
        <f t="shared" si="66"/>
        <v>7.8848000000000011</v>
      </c>
      <c r="V852" s="30">
        <f t="shared" si="67"/>
        <v>104.7552</v>
      </c>
      <c r="W852" s="27">
        <v>6.83</v>
      </c>
      <c r="X852" s="4">
        <f t="shared" si="68"/>
        <v>111.5852</v>
      </c>
    </row>
    <row r="853" spans="1:24" ht="16.5" x14ac:dyDescent="0.3">
      <c r="A853" t="s">
        <v>1707</v>
      </c>
      <c r="B853">
        <v>42485</v>
      </c>
      <c r="C853" t="s">
        <v>414</v>
      </c>
      <c r="D853" t="s">
        <v>337</v>
      </c>
      <c r="E853" t="s">
        <v>33</v>
      </c>
      <c r="F853" t="s">
        <v>34</v>
      </c>
      <c r="G853" t="s">
        <v>18</v>
      </c>
      <c r="H853" t="s">
        <v>76</v>
      </c>
      <c r="I853" t="s">
        <v>49</v>
      </c>
      <c r="J853" t="s">
        <v>125</v>
      </c>
      <c r="K853" t="s">
        <v>22</v>
      </c>
      <c r="L853" t="s">
        <v>23</v>
      </c>
      <c r="M853" t="s">
        <v>24</v>
      </c>
      <c r="N853">
        <v>42486</v>
      </c>
      <c r="O853">
        <v>8.31</v>
      </c>
      <c r="P853">
        <v>15.98</v>
      </c>
      <c r="Q853">
        <f t="shared" si="69"/>
        <v>7.67</v>
      </c>
      <c r="R853">
        <v>18</v>
      </c>
      <c r="S853">
        <f t="shared" si="65"/>
        <v>287.64</v>
      </c>
      <c r="T853">
        <v>0.1</v>
      </c>
      <c r="U853">
        <f t="shared" si="66"/>
        <v>28.763999999999999</v>
      </c>
      <c r="V853">
        <f t="shared" si="67"/>
        <v>258.87599999999998</v>
      </c>
      <c r="W853">
        <v>6.5</v>
      </c>
      <c r="X853" s="4">
        <f t="shared" si="68"/>
        <v>265.37599999999998</v>
      </c>
    </row>
    <row r="854" spans="1:24" ht="16.5" x14ac:dyDescent="0.3">
      <c r="A854" s="24" t="s">
        <v>1708</v>
      </c>
      <c r="B854" s="25">
        <v>42485</v>
      </c>
      <c r="C854" s="26" t="s">
        <v>415</v>
      </c>
      <c r="D854" s="26" t="s">
        <v>62</v>
      </c>
      <c r="E854" s="26" t="s">
        <v>33</v>
      </c>
      <c r="F854" s="26" t="s">
        <v>34</v>
      </c>
      <c r="G854" s="26" t="s">
        <v>26</v>
      </c>
      <c r="H854" s="26" t="s">
        <v>40</v>
      </c>
      <c r="I854" s="26" t="s">
        <v>27</v>
      </c>
      <c r="J854" s="26" t="s">
        <v>295</v>
      </c>
      <c r="K854" s="26" t="s">
        <v>29</v>
      </c>
      <c r="L854" s="26" t="s">
        <v>30</v>
      </c>
      <c r="M854" s="26" t="s">
        <v>24</v>
      </c>
      <c r="N854" s="25">
        <v>42487</v>
      </c>
      <c r="O854" s="27">
        <v>3.48</v>
      </c>
      <c r="P854" s="27">
        <v>5.43</v>
      </c>
      <c r="Q854" s="27">
        <f t="shared" si="69"/>
        <v>1.9499999999999997</v>
      </c>
      <c r="R854" s="28">
        <v>37</v>
      </c>
      <c r="S854" s="27">
        <f t="shared" si="65"/>
        <v>200.91</v>
      </c>
      <c r="T854" s="29">
        <v>0.09</v>
      </c>
      <c r="U854" s="30">
        <f t="shared" si="66"/>
        <v>18.081899999999997</v>
      </c>
      <c r="V854" s="30">
        <f t="shared" si="67"/>
        <v>182.82810000000001</v>
      </c>
      <c r="W854" s="27">
        <v>0.95</v>
      </c>
      <c r="X854" s="4">
        <f t="shared" si="68"/>
        <v>183.77809999999999</v>
      </c>
    </row>
    <row r="855" spans="1:24" ht="16.5" x14ac:dyDescent="0.3">
      <c r="A855" t="s">
        <v>1709</v>
      </c>
      <c r="B855">
        <v>42487</v>
      </c>
      <c r="C855" t="s">
        <v>413</v>
      </c>
      <c r="D855" t="s">
        <v>88</v>
      </c>
      <c r="E855" t="s">
        <v>16</v>
      </c>
      <c r="F855" t="s">
        <v>17</v>
      </c>
      <c r="G855" t="s">
        <v>26</v>
      </c>
      <c r="H855" t="s">
        <v>89</v>
      </c>
      <c r="I855" t="s">
        <v>41</v>
      </c>
      <c r="J855" t="s">
        <v>330</v>
      </c>
      <c r="K855" t="s">
        <v>29</v>
      </c>
      <c r="L855" t="s">
        <v>23</v>
      </c>
      <c r="M855" t="s">
        <v>24</v>
      </c>
      <c r="N855">
        <v>42488</v>
      </c>
      <c r="O855">
        <v>2.25</v>
      </c>
      <c r="P855">
        <v>3.69</v>
      </c>
      <c r="Q855">
        <f t="shared" si="69"/>
        <v>1.44</v>
      </c>
      <c r="R855">
        <v>46</v>
      </c>
      <c r="S855">
        <f t="shared" si="65"/>
        <v>169.74</v>
      </c>
      <c r="T855">
        <v>0.04</v>
      </c>
      <c r="U855">
        <f t="shared" si="66"/>
        <v>6.7896000000000001</v>
      </c>
      <c r="V855">
        <f t="shared" si="67"/>
        <v>162.9504</v>
      </c>
      <c r="W855">
        <v>2.5</v>
      </c>
      <c r="X855" s="4">
        <f t="shared" si="68"/>
        <v>165.4504</v>
      </c>
    </row>
    <row r="856" spans="1:24" ht="16.5" x14ac:dyDescent="0.3">
      <c r="A856" s="24" t="s">
        <v>1710</v>
      </c>
      <c r="B856" s="25">
        <v>42492</v>
      </c>
      <c r="C856" s="26" t="s">
        <v>411</v>
      </c>
      <c r="D856" s="26" t="s">
        <v>15</v>
      </c>
      <c r="E856" s="26" t="s">
        <v>16</v>
      </c>
      <c r="F856" s="26" t="s">
        <v>17</v>
      </c>
      <c r="G856" s="26" t="s">
        <v>26</v>
      </c>
      <c r="H856" s="26" t="s">
        <v>19</v>
      </c>
      <c r="I856" s="26" t="s">
        <v>49</v>
      </c>
      <c r="J856" s="26" t="s">
        <v>230</v>
      </c>
      <c r="K856" s="26" t="s">
        <v>29</v>
      </c>
      <c r="L856" s="26" t="s">
        <v>55</v>
      </c>
      <c r="M856" s="26" t="s">
        <v>24</v>
      </c>
      <c r="N856" s="25">
        <v>42493</v>
      </c>
      <c r="O856" s="27">
        <v>2.5</v>
      </c>
      <c r="P856" s="27">
        <v>5.68</v>
      </c>
      <c r="Q856" s="27">
        <f t="shared" si="69"/>
        <v>3.1799999999999997</v>
      </c>
      <c r="R856" s="28">
        <v>25</v>
      </c>
      <c r="S856" s="27">
        <f t="shared" si="65"/>
        <v>142</v>
      </c>
      <c r="T856" s="29">
        <v>0.1</v>
      </c>
      <c r="U856" s="30">
        <f t="shared" si="66"/>
        <v>14.200000000000001</v>
      </c>
      <c r="V856" s="30">
        <f t="shared" si="67"/>
        <v>127.8</v>
      </c>
      <c r="W856" s="27">
        <v>3.6</v>
      </c>
      <c r="X856" s="4">
        <f t="shared" si="68"/>
        <v>131.4</v>
      </c>
    </row>
    <row r="857" spans="1:24" ht="16.5" x14ac:dyDescent="0.3">
      <c r="A857" t="s">
        <v>1711</v>
      </c>
      <c r="B857">
        <v>42495</v>
      </c>
      <c r="C857" t="s">
        <v>367</v>
      </c>
      <c r="D857" t="s">
        <v>256</v>
      </c>
      <c r="E857" t="s">
        <v>33</v>
      </c>
      <c r="F857" t="s">
        <v>34</v>
      </c>
      <c r="G857" t="s">
        <v>18</v>
      </c>
      <c r="H857" t="s">
        <v>99</v>
      </c>
      <c r="I857" t="s">
        <v>27</v>
      </c>
      <c r="J857" t="s">
        <v>409</v>
      </c>
      <c r="K857" t="s">
        <v>29</v>
      </c>
      <c r="L857" t="s">
        <v>23</v>
      </c>
      <c r="M857" t="s">
        <v>24</v>
      </c>
      <c r="N857">
        <v>42497</v>
      </c>
      <c r="O857">
        <v>3.52</v>
      </c>
      <c r="P857">
        <v>5.58</v>
      </c>
      <c r="Q857">
        <f t="shared" si="69"/>
        <v>2.06</v>
      </c>
      <c r="R857">
        <v>13</v>
      </c>
      <c r="S857">
        <f t="shared" si="65"/>
        <v>72.540000000000006</v>
      </c>
      <c r="T857">
        <v>0.06</v>
      </c>
      <c r="U857">
        <f t="shared" si="66"/>
        <v>4.3524000000000003</v>
      </c>
      <c r="V857">
        <f t="shared" si="67"/>
        <v>68.187600000000003</v>
      </c>
      <c r="W857">
        <v>2.99</v>
      </c>
      <c r="X857" s="4">
        <f t="shared" si="68"/>
        <v>71.177599999999998</v>
      </c>
    </row>
    <row r="858" spans="1:24" ht="16.5" x14ac:dyDescent="0.3">
      <c r="A858" s="24" t="s">
        <v>1712</v>
      </c>
      <c r="B858" s="25">
        <v>42498</v>
      </c>
      <c r="C858" s="26" t="s">
        <v>407</v>
      </c>
      <c r="D858" s="26" t="s">
        <v>256</v>
      </c>
      <c r="E858" s="26" t="s">
        <v>33</v>
      </c>
      <c r="F858" s="26" t="s">
        <v>34</v>
      </c>
      <c r="G858" s="26" t="s">
        <v>47</v>
      </c>
      <c r="H858" s="26" t="s">
        <v>99</v>
      </c>
      <c r="I858" s="26" t="s">
        <v>20</v>
      </c>
      <c r="J858" s="26" t="s">
        <v>408</v>
      </c>
      <c r="K858" s="26" t="s">
        <v>29</v>
      </c>
      <c r="L858" s="26" t="s">
        <v>30</v>
      </c>
      <c r="M858" s="26" t="s">
        <v>24</v>
      </c>
      <c r="N858" s="25">
        <v>42502</v>
      </c>
      <c r="O858" s="27">
        <v>1.95</v>
      </c>
      <c r="P858" s="27">
        <v>3.98</v>
      </c>
      <c r="Q858" s="27">
        <f t="shared" si="69"/>
        <v>2.0300000000000002</v>
      </c>
      <c r="R858" s="28">
        <v>27</v>
      </c>
      <c r="S858" s="27">
        <f t="shared" si="65"/>
        <v>107.46</v>
      </c>
      <c r="T858" s="29">
        <v>0.06</v>
      </c>
      <c r="U858" s="30">
        <f t="shared" si="66"/>
        <v>6.4475999999999996</v>
      </c>
      <c r="V858" s="30">
        <f t="shared" si="67"/>
        <v>101.0124</v>
      </c>
      <c r="W858" s="27">
        <v>0.83</v>
      </c>
      <c r="X858" s="4">
        <f t="shared" si="68"/>
        <v>101.8424</v>
      </c>
    </row>
    <row r="859" spans="1:24" ht="16.5" x14ac:dyDescent="0.3">
      <c r="A859" t="s">
        <v>1713</v>
      </c>
      <c r="B859">
        <v>42498</v>
      </c>
      <c r="C859" t="s">
        <v>322</v>
      </c>
      <c r="D859" t="s">
        <v>323</v>
      </c>
      <c r="E859" t="s">
        <v>33</v>
      </c>
      <c r="F859" t="s">
        <v>34</v>
      </c>
      <c r="G859" t="s">
        <v>47</v>
      </c>
      <c r="H859" t="s">
        <v>93</v>
      </c>
      <c r="I859" t="s">
        <v>20</v>
      </c>
      <c r="J859" t="s">
        <v>94</v>
      </c>
      <c r="K859" t="s">
        <v>29</v>
      </c>
      <c r="L859" t="s">
        <v>30</v>
      </c>
      <c r="M859" t="s">
        <v>24</v>
      </c>
      <c r="N859">
        <v>42498</v>
      </c>
      <c r="O859">
        <v>0.71</v>
      </c>
      <c r="P859">
        <v>1.1399999999999999</v>
      </c>
      <c r="Q859">
        <f t="shared" si="69"/>
        <v>0.42999999999999994</v>
      </c>
      <c r="R859">
        <v>20</v>
      </c>
      <c r="S859">
        <f t="shared" si="65"/>
        <v>22.799999999999997</v>
      </c>
      <c r="T859">
        <v>0.09</v>
      </c>
      <c r="U859">
        <f t="shared" si="66"/>
        <v>2.0519999999999996</v>
      </c>
      <c r="V859">
        <f t="shared" si="67"/>
        <v>20.747999999999998</v>
      </c>
      <c r="W859">
        <v>0.7</v>
      </c>
      <c r="X859" s="4">
        <f t="shared" si="68"/>
        <v>21.447999999999997</v>
      </c>
    </row>
    <row r="860" spans="1:24" ht="16.5" x14ac:dyDescent="0.3">
      <c r="A860" s="24" t="s">
        <v>1714</v>
      </c>
      <c r="B860" s="25">
        <v>42499</v>
      </c>
      <c r="C860" s="26" t="s">
        <v>405</v>
      </c>
      <c r="D860" s="26" t="s">
        <v>210</v>
      </c>
      <c r="E860" s="26" t="s">
        <v>33</v>
      </c>
      <c r="F860" s="26" t="s">
        <v>34</v>
      </c>
      <c r="G860" s="26" t="s">
        <v>47</v>
      </c>
      <c r="H860" s="26" t="s">
        <v>76</v>
      </c>
      <c r="I860" s="26" t="s">
        <v>41</v>
      </c>
      <c r="J860" s="26" t="s">
        <v>406</v>
      </c>
      <c r="K860" s="26" t="s">
        <v>29</v>
      </c>
      <c r="L860" s="26" t="s">
        <v>23</v>
      </c>
      <c r="M860" s="26" t="s">
        <v>24</v>
      </c>
      <c r="N860" s="25">
        <v>42501</v>
      </c>
      <c r="O860" s="27">
        <v>84.22</v>
      </c>
      <c r="P860" s="27">
        <v>210.55</v>
      </c>
      <c r="Q860" s="27">
        <f t="shared" si="69"/>
        <v>126.33000000000001</v>
      </c>
      <c r="R860" s="28">
        <v>4</v>
      </c>
      <c r="S860" s="27">
        <f t="shared" si="65"/>
        <v>842.2</v>
      </c>
      <c r="T860" s="29">
        <v>0.05</v>
      </c>
      <c r="U860" s="30">
        <f t="shared" si="66"/>
        <v>42.110000000000007</v>
      </c>
      <c r="V860" s="30">
        <f t="shared" si="67"/>
        <v>800.09</v>
      </c>
      <c r="W860" s="27">
        <v>9.99</v>
      </c>
      <c r="X860" s="4">
        <f t="shared" si="68"/>
        <v>810.08</v>
      </c>
    </row>
    <row r="861" spans="1:24" ht="16.5" x14ac:dyDescent="0.3">
      <c r="A861" t="s">
        <v>1715</v>
      </c>
      <c r="B861">
        <v>42500</v>
      </c>
      <c r="C861" t="s">
        <v>404</v>
      </c>
      <c r="D861" t="s">
        <v>62</v>
      </c>
      <c r="E861" t="s">
        <v>33</v>
      </c>
      <c r="F861" t="s">
        <v>34</v>
      </c>
      <c r="G861" t="s">
        <v>47</v>
      </c>
      <c r="H861" t="s">
        <v>40</v>
      </c>
      <c r="I861" t="s">
        <v>49</v>
      </c>
      <c r="J861" t="s">
        <v>194</v>
      </c>
      <c r="K861" t="s">
        <v>29</v>
      </c>
      <c r="L861" t="s">
        <v>23</v>
      </c>
      <c r="M861" t="s">
        <v>24</v>
      </c>
      <c r="N861">
        <v>42502</v>
      </c>
      <c r="O861">
        <v>3.52</v>
      </c>
      <c r="P861">
        <v>5.68</v>
      </c>
      <c r="Q861">
        <f t="shared" si="69"/>
        <v>2.1599999999999997</v>
      </c>
      <c r="R861">
        <v>34</v>
      </c>
      <c r="S861">
        <f t="shared" si="65"/>
        <v>193.12</v>
      </c>
      <c r="T861">
        <v>0.06</v>
      </c>
      <c r="U861">
        <f t="shared" si="66"/>
        <v>11.587199999999999</v>
      </c>
      <c r="V861">
        <f t="shared" si="67"/>
        <v>181.53280000000001</v>
      </c>
      <c r="W861">
        <v>1.39</v>
      </c>
      <c r="X861" s="4">
        <f t="shared" si="68"/>
        <v>182.9228</v>
      </c>
    </row>
    <row r="862" spans="1:24" ht="16.5" x14ac:dyDescent="0.3">
      <c r="A862" s="24" t="s">
        <v>1716</v>
      </c>
      <c r="B862" s="25">
        <v>42502</v>
      </c>
      <c r="C862" s="26" t="s">
        <v>402</v>
      </c>
      <c r="D862" s="26" t="s">
        <v>66</v>
      </c>
      <c r="E862" s="26" t="s">
        <v>16</v>
      </c>
      <c r="F862" s="26" t="s">
        <v>17</v>
      </c>
      <c r="G862" s="26" t="s">
        <v>47</v>
      </c>
      <c r="H862" s="26" t="s">
        <v>19</v>
      </c>
      <c r="I862" s="26" t="s">
        <v>63</v>
      </c>
      <c r="J862" s="26" t="s">
        <v>403</v>
      </c>
      <c r="K862" s="26" t="s">
        <v>29</v>
      </c>
      <c r="L862" s="26" t="s">
        <v>23</v>
      </c>
      <c r="M862" s="26" t="s">
        <v>24</v>
      </c>
      <c r="N862" s="25">
        <v>42504</v>
      </c>
      <c r="O862" s="27">
        <v>2.1800000000000002</v>
      </c>
      <c r="P862" s="27">
        <v>3.52</v>
      </c>
      <c r="Q862" s="27">
        <f t="shared" si="69"/>
        <v>1.3399999999999999</v>
      </c>
      <c r="R862" s="28">
        <v>42</v>
      </c>
      <c r="S862" s="27">
        <f t="shared" si="65"/>
        <v>147.84</v>
      </c>
      <c r="T862" s="29">
        <v>0.04</v>
      </c>
      <c r="U862" s="30">
        <f t="shared" si="66"/>
        <v>5.9136000000000006</v>
      </c>
      <c r="V862" s="30">
        <f t="shared" si="67"/>
        <v>141.9264</v>
      </c>
      <c r="W862" s="27">
        <v>6.83</v>
      </c>
      <c r="X862" s="4">
        <f t="shared" si="68"/>
        <v>148.75640000000001</v>
      </c>
    </row>
    <row r="863" spans="1:24" ht="16.5" x14ac:dyDescent="0.3">
      <c r="A863" t="s">
        <v>1717</v>
      </c>
      <c r="B863">
        <v>42504</v>
      </c>
      <c r="C863" t="s">
        <v>399</v>
      </c>
      <c r="D863" t="s">
        <v>261</v>
      </c>
      <c r="E863" t="s">
        <v>33</v>
      </c>
      <c r="F863" t="s">
        <v>34</v>
      </c>
      <c r="G863" t="s">
        <v>47</v>
      </c>
      <c r="H863" t="s">
        <v>139</v>
      </c>
      <c r="I863" t="s">
        <v>49</v>
      </c>
      <c r="J863" t="s">
        <v>335</v>
      </c>
      <c r="K863" t="s">
        <v>29</v>
      </c>
      <c r="L863" t="s">
        <v>23</v>
      </c>
      <c r="M863" t="s">
        <v>24</v>
      </c>
      <c r="N863">
        <v>42506</v>
      </c>
      <c r="O863">
        <v>2.29</v>
      </c>
      <c r="P863">
        <v>3.69</v>
      </c>
      <c r="Q863">
        <f t="shared" si="69"/>
        <v>1.4</v>
      </c>
      <c r="R863">
        <v>47</v>
      </c>
      <c r="S863">
        <f t="shared" si="65"/>
        <v>173.43</v>
      </c>
      <c r="T863">
        <v>0.05</v>
      </c>
      <c r="U863">
        <f t="shared" si="66"/>
        <v>8.6715</v>
      </c>
      <c r="V863">
        <f t="shared" si="67"/>
        <v>164.7585</v>
      </c>
      <c r="W863">
        <v>0.5</v>
      </c>
      <c r="X863" s="4">
        <f t="shared" si="68"/>
        <v>165.2585</v>
      </c>
    </row>
    <row r="864" spans="1:24" ht="16.5" x14ac:dyDescent="0.3">
      <c r="A864" s="24" t="s">
        <v>1718</v>
      </c>
      <c r="B864" s="25">
        <v>42504</v>
      </c>
      <c r="C864" s="26" t="s">
        <v>400</v>
      </c>
      <c r="D864" s="26" t="s">
        <v>199</v>
      </c>
      <c r="E864" s="26" t="s">
        <v>16</v>
      </c>
      <c r="F864" s="26" t="s">
        <v>17</v>
      </c>
      <c r="G864" s="26" t="s">
        <v>39</v>
      </c>
      <c r="H864" s="26" t="s">
        <v>19</v>
      </c>
      <c r="I864" s="26" t="s">
        <v>49</v>
      </c>
      <c r="J864" s="26" t="s">
        <v>401</v>
      </c>
      <c r="K864" s="26" t="s">
        <v>29</v>
      </c>
      <c r="L864" s="26" t="s">
        <v>23</v>
      </c>
      <c r="M864" s="26" t="s">
        <v>24</v>
      </c>
      <c r="N864" s="25">
        <v>42506</v>
      </c>
      <c r="O864" s="27">
        <v>1.33</v>
      </c>
      <c r="P864" s="27">
        <v>2.08</v>
      </c>
      <c r="Q864" s="27">
        <f t="shared" si="69"/>
        <v>0.75</v>
      </c>
      <c r="R864" s="28">
        <v>43</v>
      </c>
      <c r="S864" s="27">
        <f t="shared" si="65"/>
        <v>89.44</v>
      </c>
      <c r="T864" s="29">
        <v>0.05</v>
      </c>
      <c r="U864" s="30">
        <f t="shared" si="66"/>
        <v>4.4720000000000004</v>
      </c>
      <c r="V864" s="30">
        <f t="shared" si="67"/>
        <v>84.968000000000004</v>
      </c>
      <c r="W864" s="27">
        <v>1.49</v>
      </c>
      <c r="X864" s="4">
        <f t="shared" si="68"/>
        <v>86.457999999999998</v>
      </c>
    </row>
    <row r="865" spans="1:24" ht="16.5" x14ac:dyDescent="0.3">
      <c r="A865" t="s">
        <v>1719</v>
      </c>
      <c r="B865">
        <v>42508</v>
      </c>
      <c r="C865" t="s">
        <v>397</v>
      </c>
      <c r="D865" t="s">
        <v>398</v>
      </c>
      <c r="E865" t="s">
        <v>16</v>
      </c>
      <c r="F865" t="s">
        <v>17</v>
      </c>
      <c r="G865" t="s">
        <v>47</v>
      </c>
      <c r="H865" t="s">
        <v>19</v>
      </c>
      <c r="I865" t="s">
        <v>49</v>
      </c>
      <c r="J865" t="s">
        <v>164</v>
      </c>
      <c r="K865" t="s">
        <v>29</v>
      </c>
      <c r="L865" t="s">
        <v>23</v>
      </c>
      <c r="M865" t="s">
        <v>24</v>
      </c>
      <c r="N865">
        <v>42510</v>
      </c>
      <c r="O865">
        <v>14.95</v>
      </c>
      <c r="P865">
        <v>34.76</v>
      </c>
      <c r="Q865">
        <f t="shared" si="69"/>
        <v>19.809999999999999</v>
      </c>
      <c r="R865">
        <v>8</v>
      </c>
      <c r="S865">
        <f t="shared" si="65"/>
        <v>278.08</v>
      </c>
      <c r="T865">
        <v>0</v>
      </c>
      <c r="U865">
        <f t="shared" si="66"/>
        <v>0</v>
      </c>
      <c r="V865">
        <f t="shared" si="67"/>
        <v>278.08</v>
      </c>
      <c r="W865">
        <v>8.2200000000000006</v>
      </c>
      <c r="X865" s="4">
        <f t="shared" si="68"/>
        <v>286.3</v>
      </c>
    </row>
    <row r="866" spans="1:24" ht="16.5" x14ac:dyDescent="0.3">
      <c r="A866" s="24" t="s">
        <v>1720</v>
      </c>
      <c r="B866" s="25">
        <v>42509</v>
      </c>
      <c r="C866" s="26" t="s">
        <v>395</v>
      </c>
      <c r="D866" s="26" t="s">
        <v>396</v>
      </c>
      <c r="E866" s="26" t="s">
        <v>33</v>
      </c>
      <c r="F866" s="26" t="s">
        <v>34</v>
      </c>
      <c r="G866" s="26" t="s">
        <v>18</v>
      </c>
      <c r="H866" s="26" t="s">
        <v>35</v>
      </c>
      <c r="I866" s="26" t="s">
        <v>27</v>
      </c>
      <c r="J866" s="26" t="s">
        <v>304</v>
      </c>
      <c r="K866" s="26" t="s">
        <v>29</v>
      </c>
      <c r="L866" s="26" t="s">
        <v>30</v>
      </c>
      <c r="M866" s="26" t="s">
        <v>24</v>
      </c>
      <c r="N866" s="25">
        <v>42510</v>
      </c>
      <c r="O866" s="27">
        <v>1.76</v>
      </c>
      <c r="P866" s="27">
        <v>2.94</v>
      </c>
      <c r="Q866" s="27">
        <f t="shared" si="69"/>
        <v>1.18</v>
      </c>
      <c r="R866" s="28">
        <v>31</v>
      </c>
      <c r="S866" s="27">
        <f t="shared" si="65"/>
        <v>91.14</v>
      </c>
      <c r="T866" s="29">
        <v>0.04</v>
      </c>
      <c r="U866" s="30">
        <f t="shared" si="66"/>
        <v>3.6456</v>
      </c>
      <c r="V866" s="30">
        <f t="shared" si="67"/>
        <v>87.494399999999999</v>
      </c>
      <c r="W866" s="27">
        <v>0.81</v>
      </c>
      <c r="X866" s="4">
        <f t="shared" si="68"/>
        <v>88.304400000000001</v>
      </c>
    </row>
    <row r="867" spans="1:24" ht="16.5" x14ac:dyDescent="0.3">
      <c r="A867" t="s">
        <v>1721</v>
      </c>
      <c r="B867">
        <v>42511</v>
      </c>
      <c r="C867" t="s">
        <v>392</v>
      </c>
      <c r="D867" t="s">
        <v>158</v>
      </c>
      <c r="E867" t="s">
        <v>33</v>
      </c>
      <c r="F867" t="s">
        <v>34</v>
      </c>
      <c r="G867" t="s">
        <v>47</v>
      </c>
      <c r="H867" t="s">
        <v>48</v>
      </c>
      <c r="I867" t="s">
        <v>63</v>
      </c>
      <c r="J867" t="s">
        <v>146</v>
      </c>
      <c r="K867" t="s">
        <v>147</v>
      </c>
      <c r="L867" t="s">
        <v>55</v>
      </c>
      <c r="M867" t="s">
        <v>24</v>
      </c>
      <c r="N867">
        <v>42512</v>
      </c>
      <c r="O867">
        <v>5.5</v>
      </c>
      <c r="P867">
        <v>12.22</v>
      </c>
      <c r="Q867">
        <f t="shared" si="69"/>
        <v>6.7200000000000006</v>
      </c>
      <c r="R867">
        <v>10</v>
      </c>
      <c r="S867">
        <f t="shared" si="65"/>
        <v>122.2</v>
      </c>
      <c r="T867">
        <v>0.01</v>
      </c>
      <c r="U867">
        <f t="shared" si="66"/>
        <v>1.222</v>
      </c>
      <c r="V867">
        <f t="shared" si="67"/>
        <v>120.97800000000001</v>
      </c>
      <c r="W867">
        <v>2.85</v>
      </c>
      <c r="X867" s="4">
        <f t="shared" si="68"/>
        <v>123.828</v>
      </c>
    </row>
    <row r="868" spans="1:24" ht="16.5" x14ac:dyDescent="0.3">
      <c r="A868" s="24" t="s">
        <v>1722</v>
      </c>
      <c r="B868" s="25">
        <v>42511</v>
      </c>
      <c r="C868" s="26" t="s">
        <v>393</v>
      </c>
      <c r="D868" s="26" t="s">
        <v>149</v>
      </c>
      <c r="E868" s="26" t="s">
        <v>33</v>
      </c>
      <c r="F868" s="26" t="s">
        <v>34</v>
      </c>
      <c r="G868" s="26" t="s">
        <v>39</v>
      </c>
      <c r="H868" s="26" t="s">
        <v>150</v>
      </c>
      <c r="I868" s="26" t="s">
        <v>63</v>
      </c>
      <c r="J868" s="26" t="s">
        <v>128</v>
      </c>
      <c r="K868" s="26" t="s">
        <v>29</v>
      </c>
      <c r="L868" s="26" t="s">
        <v>23</v>
      </c>
      <c r="M868" s="26" t="s">
        <v>24</v>
      </c>
      <c r="N868" s="25">
        <v>42511</v>
      </c>
      <c r="O868" s="27">
        <v>52.07</v>
      </c>
      <c r="P868" s="27">
        <v>83.98</v>
      </c>
      <c r="Q868" s="27">
        <f t="shared" si="69"/>
        <v>31.910000000000004</v>
      </c>
      <c r="R868" s="28">
        <v>46</v>
      </c>
      <c r="S868" s="27">
        <f t="shared" si="65"/>
        <v>3863.0800000000004</v>
      </c>
      <c r="T868" s="29">
        <v>0.06</v>
      </c>
      <c r="U868" s="30">
        <f t="shared" si="66"/>
        <v>231.78480000000002</v>
      </c>
      <c r="V868" s="30">
        <f t="shared" si="67"/>
        <v>3631.2952000000005</v>
      </c>
      <c r="W868" s="27">
        <v>5.01</v>
      </c>
      <c r="X868" s="4">
        <f t="shared" si="68"/>
        <v>3636.3052000000007</v>
      </c>
    </row>
    <row r="869" spans="1:24" ht="16.5" x14ac:dyDescent="0.3">
      <c r="A869" t="s">
        <v>1723</v>
      </c>
      <c r="B869">
        <v>42511</v>
      </c>
      <c r="C869" t="s">
        <v>394</v>
      </c>
      <c r="D869" t="s">
        <v>135</v>
      </c>
      <c r="E869" t="s">
        <v>33</v>
      </c>
      <c r="F869" t="s">
        <v>34</v>
      </c>
      <c r="G869" t="s">
        <v>47</v>
      </c>
      <c r="H869" t="s">
        <v>48</v>
      </c>
      <c r="I869" t="s">
        <v>63</v>
      </c>
      <c r="J869" t="s">
        <v>164</v>
      </c>
      <c r="K869" t="s">
        <v>29</v>
      </c>
      <c r="L869" t="s">
        <v>23</v>
      </c>
      <c r="M869" t="s">
        <v>24</v>
      </c>
      <c r="N869">
        <v>42512</v>
      </c>
      <c r="O869">
        <v>14.95</v>
      </c>
      <c r="P869">
        <v>34.76</v>
      </c>
      <c r="Q869">
        <f t="shared" si="69"/>
        <v>19.809999999999999</v>
      </c>
      <c r="R869">
        <v>47</v>
      </c>
      <c r="S869">
        <f t="shared" si="65"/>
        <v>1633.7199999999998</v>
      </c>
      <c r="T869">
        <v>0.09</v>
      </c>
      <c r="U869">
        <f t="shared" si="66"/>
        <v>147.03479999999999</v>
      </c>
      <c r="V869">
        <f t="shared" si="67"/>
        <v>1486.6851999999999</v>
      </c>
      <c r="W869">
        <v>8.2200000000000006</v>
      </c>
      <c r="X869" s="4">
        <f t="shared" si="68"/>
        <v>1494.9051999999999</v>
      </c>
    </row>
    <row r="870" spans="1:24" ht="16.5" x14ac:dyDescent="0.3">
      <c r="A870" s="24" t="s">
        <v>1724</v>
      </c>
      <c r="B870" s="25">
        <v>42512</v>
      </c>
      <c r="C870" s="26" t="s">
        <v>390</v>
      </c>
      <c r="D870" s="26" t="s">
        <v>46</v>
      </c>
      <c r="E870" s="26" t="s">
        <v>33</v>
      </c>
      <c r="F870" s="26" t="s">
        <v>34</v>
      </c>
      <c r="G870" s="26" t="s">
        <v>47</v>
      </c>
      <c r="H870" s="26" t="s">
        <v>48</v>
      </c>
      <c r="I870" s="26" t="s">
        <v>27</v>
      </c>
      <c r="J870" s="26" t="s">
        <v>245</v>
      </c>
      <c r="K870" s="26" t="s">
        <v>29</v>
      </c>
      <c r="L870" s="26" t="s">
        <v>23</v>
      </c>
      <c r="M870" s="26" t="s">
        <v>24</v>
      </c>
      <c r="N870" s="25">
        <v>42514</v>
      </c>
      <c r="O870" s="27">
        <v>4.46</v>
      </c>
      <c r="P870" s="27">
        <v>10.89</v>
      </c>
      <c r="Q870" s="27">
        <f t="shared" si="69"/>
        <v>6.4300000000000006</v>
      </c>
      <c r="R870" s="28">
        <v>1</v>
      </c>
      <c r="S870" s="27">
        <f t="shared" si="65"/>
        <v>10.89</v>
      </c>
      <c r="T870" s="29">
        <v>0</v>
      </c>
      <c r="U870" s="30">
        <f t="shared" si="66"/>
        <v>0</v>
      </c>
      <c r="V870" s="30">
        <f t="shared" si="67"/>
        <v>10.89</v>
      </c>
      <c r="W870" s="27">
        <v>4.5</v>
      </c>
      <c r="X870" s="4">
        <f t="shared" si="68"/>
        <v>15.39</v>
      </c>
    </row>
    <row r="871" spans="1:24" ht="16.5" x14ac:dyDescent="0.3">
      <c r="A871" t="s">
        <v>1725</v>
      </c>
      <c r="B871">
        <v>42512</v>
      </c>
      <c r="C871" t="s">
        <v>391</v>
      </c>
      <c r="D871" t="s">
        <v>102</v>
      </c>
      <c r="E871" t="s">
        <v>33</v>
      </c>
      <c r="F871" t="s">
        <v>34</v>
      </c>
      <c r="G871" t="s">
        <v>18</v>
      </c>
      <c r="H871" t="s">
        <v>53</v>
      </c>
      <c r="I871" t="s">
        <v>49</v>
      </c>
      <c r="J871" t="s">
        <v>117</v>
      </c>
      <c r="K871" t="s">
        <v>29</v>
      </c>
      <c r="L871" t="s">
        <v>23</v>
      </c>
      <c r="M871" t="s">
        <v>24</v>
      </c>
      <c r="N871">
        <v>42513</v>
      </c>
      <c r="O871">
        <v>1.18</v>
      </c>
      <c r="P871">
        <v>1.88</v>
      </c>
      <c r="Q871">
        <f t="shared" si="69"/>
        <v>0.7</v>
      </c>
      <c r="R871">
        <v>22</v>
      </c>
      <c r="S871">
        <f t="shared" si="65"/>
        <v>41.36</v>
      </c>
      <c r="T871">
        <v>0.09</v>
      </c>
      <c r="U871">
        <f t="shared" si="66"/>
        <v>3.7223999999999999</v>
      </c>
      <c r="V871">
        <f t="shared" si="67"/>
        <v>37.637599999999999</v>
      </c>
      <c r="W871">
        <v>1.49</v>
      </c>
      <c r="X871" s="4">
        <f t="shared" si="68"/>
        <v>39.127600000000001</v>
      </c>
    </row>
    <row r="872" spans="1:24" ht="16.5" x14ac:dyDescent="0.3">
      <c r="A872" s="24" t="s">
        <v>1726</v>
      </c>
      <c r="B872" s="25">
        <v>42513</v>
      </c>
      <c r="C872" s="26" t="s">
        <v>389</v>
      </c>
      <c r="D872" s="26" t="s">
        <v>71</v>
      </c>
      <c r="E872" s="26" t="s">
        <v>33</v>
      </c>
      <c r="F872" s="26" t="s">
        <v>34</v>
      </c>
      <c r="G872" s="26" t="s">
        <v>39</v>
      </c>
      <c r="H872" s="26" t="s">
        <v>72</v>
      </c>
      <c r="I872" s="26" t="s">
        <v>41</v>
      </c>
      <c r="J872" s="26" t="s">
        <v>154</v>
      </c>
      <c r="K872" s="26" t="s">
        <v>29</v>
      </c>
      <c r="L872" s="26" t="s">
        <v>30</v>
      </c>
      <c r="M872" s="26" t="s">
        <v>86</v>
      </c>
      <c r="N872" s="25">
        <v>42514</v>
      </c>
      <c r="O872" s="27">
        <v>2.39</v>
      </c>
      <c r="P872" s="27">
        <v>4.26</v>
      </c>
      <c r="Q872" s="27">
        <f t="shared" si="69"/>
        <v>1.8699999999999997</v>
      </c>
      <c r="R872" s="28">
        <v>5</v>
      </c>
      <c r="S872" s="27">
        <f t="shared" si="65"/>
        <v>21.299999999999997</v>
      </c>
      <c r="T872" s="29">
        <v>0.01</v>
      </c>
      <c r="U872" s="30">
        <f t="shared" si="66"/>
        <v>0.21299999999999997</v>
      </c>
      <c r="V872" s="30">
        <f t="shared" si="67"/>
        <v>21.086999999999996</v>
      </c>
      <c r="W872" s="27">
        <v>1.2</v>
      </c>
      <c r="X872" s="4">
        <f t="shared" si="68"/>
        <v>22.286999999999995</v>
      </c>
    </row>
    <row r="873" spans="1:24" ht="16.5" x14ac:dyDescent="0.3">
      <c r="A873" t="s">
        <v>1727</v>
      </c>
      <c r="B873">
        <v>42516</v>
      </c>
      <c r="C873" t="s">
        <v>388</v>
      </c>
      <c r="D873" t="s">
        <v>284</v>
      </c>
      <c r="E873" t="s">
        <v>33</v>
      </c>
      <c r="F873" t="s">
        <v>34</v>
      </c>
      <c r="G873" t="s">
        <v>39</v>
      </c>
      <c r="H873" t="s">
        <v>99</v>
      </c>
      <c r="I873" t="s">
        <v>27</v>
      </c>
      <c r="J873" t="s">
        <v>340</v>
      </c>
      <c r="K873" t="s">
        <v>29</v>
      </c>
      <c r="L873" t="s">
        <v>23</v>
      </c>
      <c r="M873" t="s">
        <v>24</v>
      </c>
      <c r="N873">
        <v>42517</v>
      </c>
      <c r="O873">
        <v>52.04</v>
      </c>
      <c r="P873">
        <v>83.93</v>
      </c>
      <c r="Q873">
        <f t="shared" si="69"/>
        <v>31.890000000000008</v>
      </c>
      <c r="R873">
        <v>5</v>
      </c>
      <c r="S873">
        <f t="shared" si="65"/>
        <v>419.65000000000003</v>
      </c>
      <c r="T873">
        <v>0.04</v>
      </c>
      <c r="U873">
        <f t="shared" si="66"/>
        <v>16.786000000000001</v>
      </c>
      <c r="V873">
        <f t="shared" si="67"/>
        <v>402.86400000000003</v>
      </c>
      <c r="W873">
        <v>19.989999999999998</v>
      </c>
      <c r="X873" s="4">
        <f t="shared" si="68"/>
        <v>422.85400000000004</v>
      </c>
    </row>
    <row r="874" spans="1:24" ht="16.5" x14ac:dyDescent="0.3">
      <c r="A874" s="24" t="s">
        <v>1728</v>
      </c>
      <c r="B874" s="25">
        <v>42517</v>
      </c>
      <c r="C874" s="26" t="s">
        <v>386</v>
      </c>
      <c r="D874" s="26" t="s">
        <v>387</v>
      </c>
      <c r="E874" s="26" t="s">
        <v>33</v>
      </c>
      <c r="F874" s="26" t="s">
        <v>34</v>
      </c>
      <c r="G874" s="26" t="s">
        <v>47</v>
      </c>
      <c r="H874" s="26" t="s">
        <v>99</v>
      </c>
      <c r="I874" s="26" t="s">
        <v>49</v>
      </c>
      <c r="J874" s="26" t="s">
        <v>298</v>
      </c>
      <c r="K874" s="26" t="s">
        <v>29</v>
      </c>
      <c r="L874" s="26" t="s">
        <v>23</v>
      </c>
      <c r="M874" s="26" t="s">
        <v>24</v>
      </c>
      <c r="N874" s="25">
        <v>42517</v>
      </c>
      <c r="O874" s="27">
        <v>5.33</v>
      </c>
      <c r="P874" s="27">
        <v>8.6</v>
      </c>
      <c r="Q874" s="27">
        <f t="shared" si="69"/>
        <v>3.2699999999999996</v>
      </c>
      <c r="R874" s="28">
        <v>1</v>
      </c>
      <c r="S874" s="27">
        <f t="shared" si="65"/>
        <v>8.6</v>
      </c>
      <c r="T874" s="29">
        <v>0.06</v>
      </c>
      <c r="U874" s="30">
        <f t="shared" si="66"/>
        <v>0.51600000000000001</v>
      </c>
      <c r="V874" s="30">
        <f t="shared" si="67"/>
        <v>8.0839999999999996</v>
      </c>
      <c r="W874" s="27">
        <v>6.19</v>
      </c>
      <c r="X874" s="4">
        <f t="shared" si="68"/>
        <v>14.274000000000001</v>
      </c>
    </row>
    <row r="875" spans="1:24" ht="16.5" x14ac:dyDescent="0.3">
      <c r="A875" t="s">
        <v>1729</v>
      </c>
      <c r="B875">
        <v>42519</v>
      </c>
      <c r="C875" t="s">
        <v>385</v>
      </c>
      <c r="D875" t="s">
        <v>214</v>
      </c>
      <c r="E875" t="s">
        <v>33</v>
      </c>
      <c r="F875" t="s">
        <v>34</v>
      </c>
      <c r="G875" t="s">
        <v>26</v>
      </c>
      <c r="H875" t="s">
        <v>53</v>
      </c>
      <c r="I875" t="s">
        <v>27</v>
      </c>
      <c r="J875" t="s">
        <v>164</v>
      </c>
      <c r="K875" t="s">
        <v>29</v>
      </c>
      <c r="L875" t="s">
        <v>23</v>
      </c>
      <c r="M875" t="s">
        <v>24</v>
      </c>
      <c r="N875">
        <v>42520</v>
      </c>
      <c r="O875">
        <v>14.95</v>
      </c>
      <c r="P875">
        <v>34.76</v>
      </c>
      <c r="Q875">
        <f t="shared" si="69"/>
        <v>19.809999999999999</v>
      </c>
      <c r="R875">
        <v>32</v>
      </c>
      <c r="S875">
        <f t="shared" si="65"/>
        <v>1112.32</v>
      </c>
      <c r="T875">
        <v>0.02</v>
      </c>
      <c r="U875">
        <f t="shared" si="66"/>
        <v>22.246399999999998</v>
      </c>
      <c r="V875">
        <f t="shared" si="67"/>
        <v>1090.0735999999999</v>
      </c>
      <c r="W875">
        <v>8.2200000000000006</v>
      </c>
      <c r="X875" s="4">
        <f t="shared" si="68"/>
        <v>1098.2936</v>
      </c>
    </row>
    <row r="876" spans="1:24" ht="16.5" x14ac:dyDescent="0.3">
      <c r="A876" s="24" t="s">
        <v>1730</v>
      </c>
      <c r="B876" s="25">
        <v>42520</v>
      </c>
      <c r="C876" s="26" t="s">
        <v>327</v>
      </c>
      <c r="D876" s="26" t="s">
        <v>149</v>
      </c>
      <c r="E876" s="26" t="s">
        <v>33</v>
      </c>
      <c r="F876" s="26" t="s">
        <v>34</v>
      </c>
      <c r="G876" s="26" t="s">
        <v>18</v>
      </c>
      <c r="H876" s="26" t="s">
        <v>150</v>
      </c>
      <c r="I876" s="26" t="s">
        <v>27</v>
      </c>
      <c r="J876" s="26" t="s">
        <v>384</v>
      </c>
      <c r="K876" s="26" t="s">
        <v>22</v>
      </c>
      <c r="L876" s="26" t="s">
        <v>23</v>
      </c>
      <c r="M876" s="26" t="s">
        <v>24</v>
      </c>
      <c r="N876" s="25">
        <v>42520</v>
      </c>
      <c r="O876" s="27">
        <v>6.2</v>
      </c>
      <c r="P876" s="27">
        <v>30.98</v>
      </c>
      <c r="Q876" s="27">
        <f t="shared" si="69"/>
        <v>24.78</v>
      </c>
      <c r="R876" s="28">
        <v>24</v>
      </c>
      <c r="S876" s="27">
        <f t="shared" si="65"/>
        <v>743.52</v>
      </c>
      <c r="T876" s="29">
        <v>0.08</v>
      </c>
      <c r="U876" s="30">
        <f t="shared" si="66"/>
        <v>59.4816</v>
      </c>
      <c r="V876" s="30">
        <f t="shared" si="67"/>
        <v>684.03840000000002</v>
      </c>
      <c r="W876" s="27">
        <v>4</v>
      </c>
      <c r="X876" s="4">
        <f t="shared" si="68"/>
        <v>688.03840000000002</v>
      </c>
    </row>
    <row r="877" spans="1:24" ht="16.5" x14ac:dyDescent="0.3">
      <c r="A877" t="s">
        <v>1731</v>
      </c>
      <c r="B877">
        <v>42521</v>
      </c>
      <c r="C877" t="s">
        <v>382</v>
      </c>
      <c r="D877" t="s">
        <v>169</v>
      </c>
      <c r="E877" t="s">
        <v>33</v>
      </c>
      <c r="F877" t="s">
        <v>34</v>
      </c>
      <c r="G877" t="s">
        <v>26</v>
      </c>
      <c r="H877" t="s">
        <v>72</v>
      </c>
      <c r="I877" t="s">
        <v>20</v>
      </c>
      <c r="J877" t="s">
        <v>136</v>
      </c>
      <c r="K877" t="s">
        <v>29</v>
      </c>
      <c r="L877" t="s">
        <v>55</v>
      </c>
      <c r="M877" t="s">
        <v>24</v>
      </c>
      <c r="N877">
        <v>42523</v>
      </c>
      <c r="O877">
        <v>0.94</v>
      </c>
      <c r="P877">
        <v>2.08</v>
      </c>
      <c r="Q877">
        <f t="shared" si="69"/>
        <v>1.1400000000000001</v>
      </c>
      <c r="R877">
        <v>49</v>
      </c>
      <c r="S877">
        <f t="shared" si="65"/>
        <v>101.92</v>
      </c>
      <c r="T877">
        <v>0.08</v>
      </c>
      <c r="U877">
        <f t="shared" si="66"/>
        <v>8.1536000000000008</v>
      </c>
      <c r="V877">
        <f t="shared" si="67"/>
        <v>93.766400000000004</v>
      </c>
      <c r="W877">
        <v>2.56</v>
      </c>
      <c r="X877" s="4">
        <f t="shared" si="68"/>
        <v>96.326400000000007</v>
      </c>
    </row>
    <row r="878" spans="1:24" ht="16.5" x14ac:dyDescent="0.3">
      <c r="A878" s="24" t="s">
        <v>1732</v>
      </c>
      <c r="B878" s="25">
        <v>42521</v>
      </c>
      <c r="C878" s="26" t="s">
        <v>383</v>
      </c>
      <c r="D878" s="26" t="s">
        <v>149</v>
      </c>
      <c r="E878" s="26" t="s">
        <v>33</v>
      </c>
      <c r="F878" s="26" t="s">
        <v>34</v>
      </c>
      <c r="G878" s="26" t="s">
        <v>39</v>
      </c>
      <c r="H878" s="26" t="s">
        <v>150</v>
      </c>
      <c r="I878" s="26" t="s">
        <v>41</v>
      </c>
      <c r="J878" s="26" t="s">
        <v>288</v>
      </c>
      <c r="K878" s="26" t="s">
        <v>22</v>
      </c>
      <c r="L878" s="26" t="s">
        <v>23</v>
      </c>
      <c r="M878" s="26" t="s">
        <v>24</v>
      </c>
      <c r="N878" s="25">
        <v>42524</v>
      </c>
      <c r="O878" s="27">
        <v>14.7</v>
      </c>
      <c r="P878" s="27">
        <v>29.99</v>
      </c>
      <c r="Q878" s="27">
        <f t="shared" si="69"/>
        <v>15.29</v>
      </c>
      <c r="R878" s="28">
        <v>1</v>
      </c>
      <c r="S878" s="27">
        <f t="shared" si="65"/>
        <v>29.99</v>
      </c>
      <c r="T878" s="29">
        <v>0.04</v>
      </c>
      <c r="U878" s="30">
        <f t="shared" si="66"/>
        <v>1.1996</v>
      </c>
      <c r="V878" s="30">
        <f t="shared" si="67"/>
        <v>28.790399999999998</v>
      </c>
      <c r="W878" s="27">
        <v>5.5</v>
      </c>
      <c r="X878" s="4">
        <f t="shared" si="68"/>
        <v>34.290399999999998</v>
      </c>
    </row>
    <row r="879" spans="1:24" ht="16.5" x14ac:dyDescent="0.3">
      <c r="A879" t="s">
        <v>1733</v>
      </c>
      <c r="B879">
        <v>42523</v>
      </c>
      <c r="C879" t="s">
        <v>380</v>
      </c>
      <c r="D879" t="s">
        <v>71</v>
      </c>
      <c r="E879" t="s">
        <v>33</v>
      </c>
      <c r="F879" t="s">
        <v>34</v>
      </c>
      <c r="G879" t="s">
        <v>26</v>
      </c>
      <c r="H879" t="s">
        <v>72</v>
      </c>
      <c r="I879" t="s">
        <v>63</v>
      </c>
      <c r="J879" t="s">
        <v>381</v>
      </c>
      <c r="K879" t="s">
        <v>29</v>
      </c>
      <c r="L879" t="s">
        <v>30</v>
      </c>
      <c r="M879" t="s">
        <v>24</v>
      </c>
      <c r="N879">
        <v>42525</v>
      </c>
      <c r="O879">
        <v>3.95</v>
      </c>
      <c r="P879">
        <v>6.08</v>
      </c>
      <c r="Q879">
        <f t="shared" si="69"/>
        <v>2.13</v>
      </c>
      <c r="R879">
        <v>50</v>
      </c>
      <c r="S879">
        <f t="shared" si="65"/>
        <v>304</v>
      </c>
      <c r="T879">
        <v>0.09</v>
      </c>
      <c r="U879">
        <f t="shared" si="66"/>
        <v>27.36</v>
      </c>
      <c r="V879">
        <f t="shared" si="67"/>
        <v>276.64</v>
      </c>
      <c r="W879">
        <v>1.82</v>
      </c>
      <c r="X879" s="4">
        <f t="shared" si="68"/>
        <v>278.45999999999998</v>
      </c>
    </row>
    <row r="880" spans="1:24" ht="16.5" x14ac:dyDescent="0.3">
      <c r="A880" s="24" t="s">
        <v>1734</v>
      </c>
      <c r="B880" s="25">
        <v>42524</v>
      </c>
      <c r="C880" s="26" t="s">
        <v>376</v>
      </c>
      <c r="D880" s="26" t="s">
        <v>377</v>
      </c>
      <c r="E880" s="26" t="s">
        <v>33</v>
      </c>
      <c r="F880" s="26" t="s">
        <v>34</v>
      </c>
      <c r="G880" s="26" t="s">
        <v>39</v>
      </c>
      <c r="H880" s="26" t="s">
        <v>53</v>
      </c>
      <c r="I880" s="26" t="s">
        <v>63</v>
      </c>
      <c r="J880" s="26" t="s">
        <v>177</v>
      </c>
      <c r="K880" s="26" t="s">
        <v>29</v>
      </c>
      <c r="L880" s="26" t="s">
        <v>23</v>
      </c>
      <c r="M880" s="26" t="s">
        <v>24</v>
      </c>
      <c r="N880" s="25">
        <v>42525</v>
      </c>
      <c r="O880" s="27">
        <v>1.94</v>
      </c>
      <c r="P880" s="27">
        <v>3.08</v>
      </c>
      <c r="Q880" s="27">
        <f t="shared" si="69"/>
        <v>1.1400000000000001</v>
      </c>
      <c r="R880" s="28">
        <v>11</v>
      </c>
      <c r="S880" s="27">
        <f t="shared" si="65"/>
        <v>33.880000000000003</v>
      </c>
      <c r="T880" s="29">
        <v>0.03</v>
      </c>
      <c r="U880" s="30">
        <f t="shared" si="66"/>
        <v>1.0164</v>
      </c>
      <c r="V880" s="30">
        <f t="shared" si="67"/>
        <v>32.863600000000005</v>
      </c>
      <c r="W880" s="27">
        <v>0.99</v>
      </c>
      <c r="X880" s="4">
        <f t="shared" si="68"/>
        <v>33.853600000000007</v>
      </c>
    </row>
    <row r="881" spans="1:24" ht="16.5" x14ac:dyDescent="0.3">
      <c r="A881" t="s">
        <v>1735</v>
      </c>
      <c r="B881">
        <v>42524</v>
      </c>
      <c r="C881" t="s">
        <v>378</v>
      </c>
      <c r="D881" t="s">
        <v>379</v>
      </c>
      <c r="E881" t="s">
        <v>33</v>
      </c>
      <c r="F881" t="s">
        <v>34</v>
      </c>
      <c r="G881" t="s">
        <v>39</v>
      </c>
      <c r="H881" t="s">
        <v>121</v>
      </c>
      <c r="I881" t="s">
        <v>49</v>
      </c>
      <c r="J881" t="s">
        <v>94</v>
      </c>
      <c r="K881" t="s">
        <v>29</v>
      </c>
      <c r="L881" t="s">
        <v>30</v>
      </c>
      <c r="M881" t="s">
        <v>24</v>
      </c>
      <c r="N881">
        <v>42526</v>
      </c>
      <c r="O881">
        <v>0.71</v>
      </c>
      <c r="P881">
        <v>1.1399999999999999</v>
      </c>
      <c r="Q881">
        <f t="shared" si="69"/>
        <v>0.42999999999999994</v>
      </c>
      <c r="R881">
        <v>3</v>
      </c>
      <c r="S881">
        <f t="shared" si="65"/>
        <v>3.42</v>
      </c>
      <c r="T881">
        <v>0.1</v>
      </c>
      <c r="U881">
        <f t="shared" si="66"/>
        <v>0.34200000000000003</v>
      </c>
      <c r="V881">
        <f t="shared" si="67"/>
        <v>3.0779999999999998</v>
      </c>
      <c r="W881">
        <v>0.7</v>
      </c>
      <c r="X881" s="4">
        <f t="shared" si="68"/>
        <v>3.7779999999999996</v>
      </c>
    </row>
    <row r="882" spans="1:24" ht="16.5" x14ac:dyDescent="0.3">
      <c r="A882" s="24" t="s">
        <v>1736</v>
      </c>
      <c r="B882" s="25">
        <v>42532</v>
      </c>
      <c r="C882" s="26" t="s">
        <v>265</v>
      </c>
      <c r="D882" s="26" t="s">
        <v>46</v>
      </c>
      <c r="E882" s="26" t="s">
        <v>33</v>
      </c>
      <c r="F882" s="26" t="s">
        <v>34</v>
      </c>
      <c r="G882" s="26" t="s">
        <v>47</v>
      </c>
      <c r="H882" s="26" t="s">
        <v>48</v>
      </c>
      <c r="I882" s="26" t="s">
        <v>63</v>
      </c>
      <c r="J882" s="26" t="s">
        <v>375</v>
      </c>
      <c r="K882" s="26" t="s">
        <v>29</v>
      </c>
      <c r="L882" s="26" t="s">
        <v>30</v>
      </c>
      <c r="M882" s="26" t="s">
        <v>24</v>
      </c>
      <c r="N882" s="25">
        <v>42533</v>
      </c>
      <c r="O882" s="27">
        <v>1.31</v>
      </c>
      <c r="P882" s="27">
        <v>2.84</v>
      </c>
      <c r="Q882" s="27">
        <f t="shared" si="69"/>
        <v>1.5299999999999998</v>
      </c>
      <c r="R882" s="28">
        <v>9</v>
      </c>
      <c r="S882" s="27">
        <f t="shared" si="65"/>
        <v>25.56</v>
      </c>
      <c r="T882" s="29">
        <v>0.08</v>
      </c>
      <c r="U882" s="30">
        <f t="shared" si="66"/>
        <v>2.0448</v>
      </c>
      <c r="V882" s="30">
        <f t="shared" si="67"/>
        <v>23.5152</v>
      </c>
      <c r="W882" s="27">
        <v>0.93</v>
      </c>
      <c r="X882" s="4">
        <f t="shared" si="68"/>
        <v>24.4452</v>
      </c>
    </row>
    <row r="883" spans="1:24" ht="16.5" x14ac:dyDescent="0.3">
      <c r="A883" t="s">
        <v>1737</v>
      </c>
      <c r="B883">
        <v>42534</v>
      </c>
      <c r="C883" t="s">
        <v>374</v>
      </c>
      <c r="D883" t="s">
        <v>179</v>
      </c>
      <c r="E883" t="s">
        <v>33</v>
      </c>
      <c r="F883" t="s">
        <v>34</v>
      </c>
      <c r="G883" t="s">
        <v>18</v>
      </c>
      <c r="H883" t="s">
        <v>93</v>
      </c>
      <c r="I883" t="s">
        <v>63</v>
      </c>
      <c r="J883" t="s">
        <v>114</v>
      </c>
      <c r="K883" t="s">
        <v>22</v>
      </c>
      <c r="L883" t="s">
        <v>23</v>
      </c>
      <c r="M883" t="s">
        <v>24</v>
      </c>
      <c r="N883">
        <v>42536</v>
      </c>
      <c r="O883">
        <v>32.020000000000003</v>
      </c>
      <c r="P883">
        <v>152.47999999999999</v>
      </c>
      <c r="Q883">
        <f t="shared" si="69"/>
        <v>120.45999999999998</v>
      </c>
      <c r="R883">
        <v>12</v>
      </c>
      <c r="S883">
        <f t="shared" si="65"/>
        <v>1829.7599999999998</v>
      </c>
      <c r="T883">
        <v>0.1</v>
      </c>
      <c r="U883">
        <f t="shared" si="66"/>
        <v>182.976</v>
      </c>
      <c r="V883">
        <f t="shared" si="67"/>
        <v>1646.7839999999997</v>
      </c>
      <c r="W883">
        <v>4</v>
      </c>
      <c r="X883" s="4">
        <f t="shared" si="68"/>
        <v>1650.7839999999997</v>
      </c>
    </row>
    <row r="884" spans="1:24" ht="16.5" x14ac:dyDescent="0.3">
      <c r="A884" s="24" t="s">
        <v>1738</v>
      </c>
      <c r="B884" s="25">
        <v>42535</v>
      </c>
      <c r="C884" s="26" t="s">
        <v>372</v>
      </c>
      <c r="D884" s="26" t="s">
        <v>38</v>
      </c>
      <c r="E884" s="26" t="s">
        <v>33</v>
      </c>
      <c r="F884" s="26" t="s">
        <v>34</v>
      </c>
      <c r="G884" s="26" t="s">
        <v>47</v>
      </c>
      <c r="H884" s="26" t="s">
        <v>40</v>
      </c>
      <c r="I884" s="26" t="s">
        <v>63</v>
      </c>
      <c r="J884" s="26" t="s">
        <v>373</v>
      </c>
      <c r="K884" s="26" t="s">
        <v>29</v>
      </c>
      <c r="L884" s="26" t="s">
        <v>23</v>
      </c>
      <c r="M884" s="26" t="s">
        <v>86</v>
      </c>
      <c r="N884" s="25">
        <v>42536</v>
      </c>
      <c r="O884" s="27">
        <v>99.39</v>
      </c>
      <c r="P884" s="27">
        <v>162.93</v>
      </c>
      <c r="Q884" s="27">
        <f t="shared" si="69"/>
        <v>63.540000000000006</v>
      </c>
      <c r="R884" s="28">
        <v>36</v>
      </c>
      <c r="S884" s="27">
        <f t="shared" si="65"/>
        <v>5865.4800000000005</v>
      </c>
      <c r="T884" s="29">
        <v>0.05</v>
      </c>
      <c r="U884" s="30">
        <f t="shared" si="66"/>
        <v>293.27400000000006</v>
      </c>
      <c r="V884" s="30">
        <f t="shared" si="67"/>
        <v>5572.2060000000001</v>
      </c>
      <c r="W884" s="27">
        <v>19.989999999999998</v>
      </c>
      <c r="X884" s="4">
        <f t="shared" si="68"/>
        <v>5592.1959999999999</v>
      </c>
    </row>
    <row r="885" spans="1:24" ht="16.5" x14ac:dyDescent="0.3">
      <c r="A885" t="s">
        <v>1739</v>
      </c>
      <c r="B885">
        <v>42536</v>
      </c>
      <c r="C885" t="s">
        <v>369</v>
      </c>
      <c r="D885" t="s">
        <v>182</v>
      </c>
      <c r="E885" t="s">
        <v>33</v>
      </c>
      <c r="F885" t="s">
        <v>34</v>
      </c>
      <c r="G885" t="s">
        <v>18</v>
      </c>
      <c r="H885" t="s">
        <v>150</v>
      </c>
      <c r="I885" t="s">
        <v>20</v>
      </c>
      <c r="J885" t="s">
        <v>285</v>
      </c>
      <c r="K885" t="s">
        <v>29</v>
      </c>
      <c r="L885" t="s">
        <v>23</v>
      </c>
      <c r="M885" t="s">
        <v>24</v>
      </c>
      <c r="N885">
        <v>42538</v>
      </c>
      <c r="O885">
        <v>13.88</v>
      </c>
      <c r="P885">
        <v>22.38</v>
      </c>
      <c r="Q885">
        <f t="shared" si="69"/>
        <v>8.4999999999999982</v>
      </c>
      <c r="R885">
        <v>11</v>
      </c>
      <c r="S885">
        <f t="shared" si="65"/>
        <v>246.17999999999998</v>
      </c>
      <c r="T885">
        <v>0.01</v>
      </c>
      <c r="U885">
        <f t="shared" si="66"/>
        <v>2.4617999999999998</v>
      </c>
      <c r="V885">
        <f t="shared" si="67"/>
        <v>243.71819999999997</v>
      </c>
      <c r="W885">
        <v>15.1</v>
      </c>
      <c r="X885" s="4">
        <f t="shared" si="68"/>
        <v>258.81819999999999</v>
      </c>
    </row>
    <row r="886" spans="1:24" ht="16.5" x14ac:dyDescent="0.3">
      <c r="A886" s="24" t="s">
        <v>1740</v>
      </c>
      <c r="B886" s="25">
        <v>42536</v>
      </c>
      <c r="C886" s="26" t="s">
        <v>370</v>
      </c>
      <c r="D886" s="26" t="s">
        <v>371</v>
      </c>
      <c r="E886" s="26" t="s">
        <v>33</v>
      </c>
      <c r="F886" s="26" t="s">
        <v>34</v>
      </c>
      <c r="G886" s="26" t="s">
        <v>47</v>
      </c>
      <c r="H886" s="26" t="s">
        <v>48</v>
      </c>
      <c r="I886" s="26" t="s">
        <v>49</v>
      </c>
      <c r="J886" s="26" t="s">
        <v>221</v>
      </c>
      <c r="K886" s="26" t="s">
        <v>29</v>
      </c>
      <c r="L886" s="26" t="s">
        <v>30</v>
      </c>
      <c r="M886" s="26" t="s">
        <v>86</v>
      </c>
      <c r="N886" s="25">
        <v>42538</v>
      </c>
      <c r="O886" s="27">
        <v>0.9</v>
      </c>
      <c r="P886" s="27">
        <v>2.1</v>
      </c>
      <c r="Q886" s="27">
        <f t="shared" si="69"/>
        <v>1.2000000000000002</v>
      </c>
      <c r="R886" s="28">
        <v>31</v>
      </c>
      <c r="S886" s="27">
        <f t="shared" si="65"/>
        <v>65.100000000000009</v>
      </c>
      <c r="T886" s="29">
        <v>0.08</v>
      </c>
      <c r="U886" s="30">
        <f t="shared" si="66"/>
        <v>5.2080000000000011</v>
      </c>
      <c r="V886" s="30">
        <f t="shared" si="67"/>
        <v>59.89200000000001</v>
      </c>
      <c r="W886" s="27">
        <v>0.7</v>
      </c>
      <c r="X886" s="4">
        <f t="shared" si="68"/>
        <v>60.592000000000013</v>
      </c>
    </row>
    <row r="887" spans="1:24" ht="16.5" x14ac:dyDescent="0.3">
      <c r="A887" t="s">
        <v>1741</v>
      </c>
      <c r="B887">
        <v>42539</v>
      </c>
      <c r="C887" t="s">
        <v>367</v>
      </c>
      <c r="D887" t="s">
        <v>256</v>
      </c>
      <c r="E887" t="s">
        <v>33</v>
      </c>
      <c r="F887" t="s">
        <v>34</v>
      </c>
      <c r="G887" t="s">
        <v>18</v>
      </c>
      <c r="H887" t="s">
        <v>99</v>
      </c>
      <c r="I887" t="s">
        <v>20</v>
      </c>
      <c r="J887" t="s">
        <v>368</v>
      </c>
      <c r="K887" t="s">
        <v>22</v>
      </c>
      <c r="L887" t="s">
        <v>23</v>
      </c>
      <c r="M887" t="s">
        <v>24</v>
      </c>
      <c r="N887">
        <v>42541</v>
      </c>
      <c r="O887">
        <v>81.59</v>
      </c>
      <c r="P887">
        <v>159.99</v>
      </c>
      <c r="Q887">
        <f t="shared" si="69"/>
        <v>78.400000000000006</v>
      </c>
      <c r="R887">
        <v>31</v>
      </c>
      <c r="S887">
        <f t="shared" si="65"/>
        <v>4959.6900000000005</v>
      </c>
      <c r="T887">
        <v>0.01</v>
      </c>
      <c r="U887">
        <f t="shared" si="66"/>
        <v>49.596900000000005</v>
      </c>
      <c r="V887">
        <f t="shared" si="67"/>
        <v>4910.0931</v>
      </c>
      <c r="W887">
        <v>5.5</v>
      </c>
      <c r="X887" s="4">
        <f t="shared" si="68"/>
        <v>4915.5931</v>
      </c>
    </row>
    <row r="888" spans="1:24" ht="16.5" x14ac:dyDescent="0.3">
      <c r="A888" s="24" t="s">
        <v>1742</v>
      </c>
      <c r="B888" s="25">
        <v>42540</v>
      </c>
      <c r="C888" s="26" t="s">
        <v>365</v>
      </c>
      <c r="D888" s="26" t="s">
        <v>366</v>
      </c>
      <c r="E888" s="26" t="s">
        <v>33</v>
      </c>
      <c r="F888" s="26" t="s">
        <v>34</v>
      </c>
      <c r="G888" s="26" t="s">
        <v>26</v>
      </c>
      <c r="H888" s="26" t="s">
        <v>93</v>
      </c>
      <c r="I888" s="26" t="s">
        <v>27</v>
      </c>
      <c r="J888" s="26" t="s">
        <v>230</v>
      </c>
      <c r="K888" s="26" t="s">
        <v>29</v>
      </c>
      <c r="L888" s="26" t="s">
        <v>55</v>
      </c>
      <c r="M888" s="26" t="s">
        <v>24</v>
      </c>
      <c r="N888" s="25">
        <v>42541</v>
      </c>
      <c r="O888" s="27">
        <v>2.5</v>
      </c>
      <c r="P888" s="27">
        <v>5.68</v>
      </c>
      <c r="Q888" s="27">
        <f t="shared" si="69"/>
        <v>3.1799999999999997</v>
      </c>
      <c r="R888" s="28">
        <v>27</v>
      </c>
      <c r="S888" s="27">
        <f t="shared" si="65"/>
        <v>153.35999999999999</v>
      </c>
      <c r="T888" s="29">
        <v>0.03</v>
      </c>
      <c r="U888" s="30">
        <f t="shared" si="66"/>
        <v>4.6007999999999996</v>
      </c>
      <c r="V888" s="30">
        <f t="shared" si="67"/>
        <v>148.75919999999999</v>
      </c>
      <c r="W888" s="27">
        <v>3.6</v>
      </c>
      <c r="X888" s="4">
        <f t="shared" si="68"/>
        <v>152.35919999999999</v>
      </c>
    </row>
    <row r="889" spans="1:24" ht="16.5" x14ac:dyDescent="0.3">
      <c r="A889" t="s">
        <v>1743</v>
      </c>
      <c r="B889">
        <v>42541</v>
      </c>
      <c r="C889" t="s">
        <v>313</v>
      </c>
      <c r="D889" t="s">
        <v>138</v>
      </c>
      <c r="E889" t="s">
        <v>33</v>
      </c>
      <c r="F889" t="s">
        <v>34</v>
      </c>
      <c r="G889" t="s">
        <v>26</v>
      </c>
      <c r="H889" t="s">
        <v>139</v>
      </c>
      <c r="I889" t="s">
        <v>41</v>
      </c>
      <c r="J889" t="s">
        <v>363</v>
      </c>
      <c r="K889" t="s">
        <v>29</v>
      </c>
      <c r="L889" t="s">
        <v>30</v>
      </c>
      <c r="M889" t="s">
        <v>24</v>
      </c>
      <c r="N889">
        <v>42542</v>
      </c>
      <c r="O889">
        <v>21.56</v>
      </c>
      <c r="P889">
        <v>36.549999999999997</v>
      </c>
      <c r="Q889">
        <f t="shared" si="69"/>
        <v>14.989999999999998</v>
      </c>
      <c r="R889">
        <v>34</v>
      </c>
      <c r="S889">
        <f t="shared" si="65"/>
        <v>1242.6999999999998</v>
      </c>
      <c r="T889">
        <v>0.1</v>
      </c>
      <c r="U889">
        <f t="shared" si="66"/>
        <v>124.26999999999998</v>
      </c>
      <c r="V889">
        <f t="shared" si="67"/>
        <v>1118.4299999999998</v>
      </c>
      <c r="W889">
        <v>13.89</v>
      </c>
      <c r="X889" s="4">
        <f t="shared" si="68"/>
        <v>1132.32</v>
      </c>
    </row>
    <row r="890" spans="1:24" ht="16.5" x14ac:dyDescent="0.3">
      <c r="A890" s="24" t="s">
        <v>1744</v>
      </c>
      <c r="B890" s="25">
        <v>42546</v>
      </c>
      <c r="C890" s="26" t="s">
        <v>45</v>
      </c>
      <c r="D890" s="26" t="s">
        <v>46</v>
      </c>
      <c r="E890" s="26" t="s">
        <v>33</v>
      </c>
      <c r="F890" s="26" t="s">
        <v>34</v>
      </c>
      <c r="G890" s="26" t="s">
        <v>47</v>
      </c>
      <c r="H890" s="26" t="s">
        <v>48</v>
      </c>
      <c r="I890" s="26" t="s">
        <v>49</v>
      </c>
      <c r="J890" s="26" t="s">
        <v>332</v>
      </c>
      <c r="K890" s="26" t="s">
        <v>29</v>
      </c>
      <c r="L890" s="26" t="s">
        <v>30</v>
      </c>
      <c r="M890" s="26" t="s">
        <v>24</v>
      </c>
      <c r="N890" s="25">
        <v>42548</v>
      </c>
      <c r="O890" s="27">
        <v>2.9</v>
      </c>
      <c r="P890" s="27">
        <v>4.76</v>
      </c>
      <c r="Q890" s="27">
        <f t="shared" si="69"/>
        <v>1.8599999999999999</v>
      </c>
      <c r="R890" s="28">
        <v>5</v>
      </c>
      <c r="S890" s="27">
        <f t="shared" si="65"/>
        <v>23.799999999999997</v>
      </c>
      <c r="T890" s="29">
        <v>0.09</v>
      </c>
      <c r="U890" s="30">
        <f t="shared" si="66"/>
        <v>2.1419999999999995</v>
      </c>
      <c r="V890" s="30">
        <f t="shared" si="67"/>
        <v>21.657999999999998</v>
      </c>
      <c r="W890" s="27">
        <v>0.88</v>
      </c>
      <c r="X890" s="4">
        <f t="shared" si="68"/>
        <v>22.537999999999997</v>
      </c>
    </row>
    <row r="891" spans="1:24" ht="16.5" x14ac:dyDescent="0.3">
      <c r="A891" t="s">
        <v>1745</v>
      </c>
      <c r="B891">
        <v>42550</v>
      </c>
      <c r="C891" t="s">
        <v>362</v>
      </c>
      <c r="D891" t="s">
        <v>269</v>
      </c>
      <c r="E891" t="s">
        <v>33</v>
      </c>
      <c r="F891" t="s">
        <v>34</v>
      </c>
      <c r="G891" t="s">
        <v>47</v>
      </c>
      <c r="H891" t="s">
        <v>99</v>
      </c>
      <c r="I891" t="s">
        <v>63</v>
      </c>
      <c r="J891" t="s">
        <v>297</v>
      </c>
      <c r="K891" t="s">
        <v>29</v>
      </c>
      <c r="L891" t="s">
        <v>23</v>
      </c>
      <c r="M891" t="s">
        <v>24</v>
      </c>
      <c r="N891">
        <v>42552</v>
      </c>
      <c r="O891">
        <v>3.14</v>
      </c>
      <c r="P891">
        <v>4.91</v>
      </c>
      <c r="Q891">
        <f t="shared" si="69"/>
        <v>1.77</v>
      </c>
      <c r="R891">
        <v>28</v>
      </c>
      <c r="S891">
        <f t="shared" si="65"/>
        <v>137.48000000000002</v>
      </c>
      <c r="T891">
        <v>0.08</v>
      </c>
      <c r="U891">
        <f t="shared" si="66"/>
        <v>10.998400000000002</v>
      </c>
      <c r="V891">
        <f t="shared" si="67"/>
        <v>126.48160000000001</v>
      </c>
      <c r="W891">
        <v>0.5</v>
      </c>
      <c r="X891" s="4">
        <f t="shared" si="68"/>
        <v>126.98160000000001</v>
      </c>
    </row>
    <row r="892" spans="1:24" ht="16.5" x14ac:dyDescent="0.3">
      <c r="A892" s="24" t="s">
        <v>1746</v>
      </c>
      <c r="B892" s="25">
        <v>42551</v>
      </c>
      <c r="C892" s="26" t="s">
        <v>294</v>
      </c>
      <c r="D892" s="26" t="s">
        <v>57</v>
      </c>
      <c r="E892" s="26" t="s">
        <v>33</v>
      </c>
      <c r="F892" s="26" t="s">
        <v>34</v>
      </c>
      <c r="G892" s="26" t="s">
        <v>26</v>
      </c>
      <c r="H892" s="26" t="s">
        <v>53</v>
      </c>
      <c r="I892" s="26" t="s">
        <v>20</v>
      </c>
      <c r="J892" s="26" t="s">
        <v>285</v>
      </c>
      <c r="K892" s="26" t="s">
        <v>29</v>
      </c>
      <c r="L892" s="26" t="s">
        <v>23</v>
      </c>
      <c r="M892" s="26" t="s">
        <v>24</v>
      </c>
      <c r="N892" s="25">
        <v>42553</v>
      </c>
      <c r="O892" s="27">
        <v>13.88</v>
      </c>
      <c r="P892" s="27">
        <v>22.38</v>
      </c>
      <c r="Q892" s="27">
        <f t="shared" si="69"/>
        <v>8.4999999999999982</v>
      </c>
      <c r="R892" s="28">
        <v>9</v>
      </c>
      <c r="S892" s="27">
        <f t="shared" si="65"/>
        <v>201.42</v>
      </c>
      <c r="T892" s="29">
        <v>0.03</v>
      </c>
      <c r="U892" s="30">
        <f t="shared" si="66"/>
        <v>6.0425999999999993</v>
      </c>
      <c r="V892" s="30">
        <f t="shared" si="67"/>
        <v>195.37739999999999</v>
      </c>
      <c r="W892" s="27">
        <v>15.1</v>
      </c>
      <c r="X892" s="4">
        <f t="shared" si="68"/>
        <v>210.47739999999999</v>
      </c>
    </row>
    <row r="893" spans="1:24" ht="16.5" x14ac:dyDescent="0.3">
      <c r="A893" t="s">
        <v>1747</v>
      </c>
      <c r="B893">
        <v>42551</v>
      </c>
      <c r="C893" t="s">
        <v>360</v>
      </c>
      <c r="D893" t="s">
        <v>361</v>
      </c>
      <c r="E893" t="s">
        <v>33</v>
      </c>
      <c r="F893" t="s">
        <v>34</v>
      </c>
      <c r="G893" t="s">
        <v>47</v>
      </c>
      <c r="H893" t="s">
        <v>150</v>
      </c>
      <c r="I893" t="s">
        <v>41</v>
      </c>
      <c r="J893" t="s">
        <v>152</v>
      </c>
      <c r="K893" t="s">
        <v>29</v>
      </c>
      <c r="L893" t="s">
        <v>30</v>
      </c>
      <c r="M893" t="s">
        <v>24</v>
      </c>
      <c r="N893">
        <v>42552</v>
      </c>
      <c r="O893">
        <v>0.24</v>
      </c>
      <c r="P893">
        <v>1.26</v>
      </c>
      <c r="Q893">
        <f t="shared" si="69"/>
        <v>1.02</v>
      </c>
      <c r="R893">
        <v>47</v>
      </c>
      <c r="S893">
        <f t="shared" si="65"/>
        <v>59.22</v>
      </c>
      <c r="T893">
        <v>0</v>
      </c>
      <c r="U893">
        <f t="shared" si="66"/>
        <v>0</v>
      </c>
      <c r="V893">
        <f t="shared" si="67"/>
        <v>59.22</v>
      </c>
      <c r="W893">
        <v>0.7</v>
      </c>
      <c r="X893" s="4">
        <f t="shared" si="68"/>
        <v>59.92</v>
      </c>
    </row>
    <row r="894" spans="1:24" ht="16.5" x14ac:dyDescent="0.3">
      <c r="A894" s="24" t="s">
        <v>1748</v>
      </c>
      <c r="B894" s="25">
        <v>42553</v>
      </c>
      <c r="C894" s="26" t="s">
        <v>358</v>
      </c>
      <c r="D894" s="26" t="s">
        <v>264</v>
      </c>
      <c r="E894" s="26" t="s">
        <v>33</v>
      </c>
      <c r="F894" s="26" t="s">
        <v>34</v>
      </c>
      <c r="G894" s="26" t="s">
        <v>18</v>
      </c>
      <c r="H894" s="26" t="s">
        <v>150</v>
      </c>
      <c r="I894" s="26" t="s">
        <v>41</v>
      </c>
      <c r="J894" s="26" t="s">
        <v>105</v>
      </c>
      <c r="K894" s="26" t="s">
        <v>29</v>
      </c>
      <c r="L894" s="26" t="s">
        <v>23</v>
      </c>
      <c r="M894" s="26" t="s">
        <v>24</v>
      </c>
      <c r="N894" s="25">
        <v>42555</v>
      </c>
      <c r="O894" s="27">
        <v>1.84</v>
      </c>
      <c r="P894" s="27">
        <v>2.88</v>
      </c>
      <c r="Q894" s="27">
        <f t="shared" si="69"/>
        <v>1.0399999999999998</v>
      </c>
      <c r="R894" s="28">
        <v>18</v>
      </c>
      <c r="S894" s="27">
        <f t="shared" si="65"/>
        <v>51.839999999999996</v>
      </c>
      <c r="T894" s="29">
        <v>0.03</v>
      </c>
      <c r="U894" s="30">
        <f t="shared" si="66"/>
        <v>1.5551999999999999</v>
      </c>
      <c r="V894" s="30">
        <f t="shared" si="67"/>
        <v>50.284799999999997</v>
      </c>
      <c r="W894" s="27">
        <v>0.99</v>
      </c>
      <c r="X894" s="4">
        <f t="shared" si="68"/>
        <v>51.274799999999999</v>
      </c>
    </row>
    <row r="895" spans="1:24" ht="16.5" x14ac:dyDescent="0.3">
      <c r="A895" t="s">
        <v>1749</v>
      </c>
      <c r="B895">
        <v>42553</v>
      </c>
      <c r="C895" t="s">
        <v>359</v>
      </c>
      <c r="D895" t="s">
        <v>75</v>
      </c>
      <c r="E895" t="s">
        <v>33</v>
      </c>
      <c r="F895" t="s">
        <v>34</v>
      </c>
      <c r="G895" t="s">
        <v>47</v>
      </c>
      <c r="H895" t="s">
        <v>76</v>
      </c>
      <c r="I895" t="s">
        <v>63</v>
      </c>
      <c r="J895" t="s">
        <v>113</v>
      </c>
      <c r="K895" t="s">
        <v>29</v>
      </c>
      <c r="L895" t="s">
        <v>30</v>
      </c>
      <c r="M895" t="s">
        <v>24</v>
      </c>
      <c r="N895">
        <v>42555</v>
      </c>
      <c r="O895">
        <v>1.6</v>
      </c>
      <c r="P895">
        <v>2.62</v>
      </c>
      <c r="Q895">
        <f t="shared" si="69"/>
        <v>1.02</v>
      </c>
      <c r="R895">
        <v>16</v>
      </c>
      <c r="S895">
        <f t="shared" si="65"/>
        <v>41.92</v>
      </c>
      <c r="T895">
        <v>0.09</v>
      </c>
      <c r="U895">
        <f t="shared" si="66"/>
        <v>3.7728000000000002</v>
      </c>
      <c r="V895">
        <f t="shared" si="67"/>
        <v>38.147199999999998</v>
      </c>
      <c r="W895">
        <v>0.8</v>
      </c>
      <c r="X895" s="4">
        <f t="shared" si="68"/>
        <v>38.947199999999995</v>
      </c>
    </row>
    <row r="896" spans="1:24" ht="16.5" x14ac:dyDescent="0.3">
      <c r="A896" s="24" t="s">
        <v>1750</v>
      </c>
      <c r="B896" s="25">
        <v>42554</v>
      </c>
      <c r="C896" s="26" t="s">
        <v>356</v>
      </c>
      <c r="D896" s="26" t="s">
        <v>357</v>
      </c>
      <c r="E896" s="26" t="s">
        <v>33</v>
      </c>
      <c r="F896" s="26" t="s">
        <v>34</v>
      </c>
      <c r="G896" s="26" t="s">
        <v>18</v>
      </c>
      <c r="H896" s="26" t="s">
        <v>48</v>
      </c>
      <c r="I896" s="26" t="s">
        <v>27</v>
      </c>
      <c r="J896" s="26" t="s">
        <v>189</v>
      </c>
      <c r="K896" s="26" t="s">
        <v>29</v>
      </c>
      <c r="L896" s="26" t="s">
        <v>30</v>
      </c>
      <c r="M896" s="26" t="s">
        <v>24</v>
      </c>
      <c r="N896" s="25">
        <v>42556</v>
      </c>
      <c r="O896" s="27">
        <v>0.87</v>
      </c>
      <c r="P896" s="27">
        <v>1.81</v>
      </c>
      <c r="Q896" s="27">
        <f t="shared" si="69"/>
        <v>0.94000000000000006</v>
      </c>
      <c r="R896" s="28">
        <v>50</v>
      </c>
      <c r="S896" s="27">
        <f t="shared" si="65"/>
        <v>90.5</v>
      </c>
      <c r="T896" s="29">
        <v>0.08</v>
      </c>
      <c r="U896" s="30">
        <f t="shared" si="66"/>
        <v>7.24</v>
      </c>
      <c r="V896" s="30">
        <f t="shared" si="67"/>
        <v>83.26</v>
      </c>
      <c r="W896" s="27">
        <v>0.75</v>
      </c>
      <c r="X896" s="4">
        <f t="shared" si="68"/>
        <v>84.01</v>
      </c>
    </row>
    <row r="897" spans="1:24" ht="16.5" x14ac:dyDescent="0.3">
      <c r="A897" t="s">
        <v>1751</v>
      </c>
      <c r="B897">
        <v>42556</v>
      </c>
      <c r="C897" t="s">
        <v>354</v>
      </c>
      <c r="D897" t="s">
        <v>355</v>
      </c>
      <c r="E897" t="s">
        <v>33</v>
      </c>
      <c r="F897" t="s">
        <v>34</v>
      </c>
      <c r="G897" t="s">
        <v>18</v>
      </c>
      <c r="H897" t="s">
        <v>93</v>
      </c>
      <c r="I897" t="s">
        <v>49</v>
      </c>
      <c r="J897" t="s">
        <v>100</v>
      </c>
      <c r="K897" t="s">
        <v>29</v>
      </c>
      <c r="L897" t="s">
        <v>23</v>
      </c>
      <c r="M897" t="s">
        <v>86</v>
      </c>
      <c r="N897">
        <v>42558</v>
      </c>
      <c r="O897">
        <v>2.2599999999999998</v>
      </c>
      <c r="P897">
        <v>3.58</v>
      </c>
      <c r="Q897">
        <f t="shared" si="69"/>
        <v>1.3200000000000003</v>
      </c>
      <c r="R897">
        <v>36</v>
      </c>
      <c r="S897">
        <f t="shared" si="65"/>
        <v>128.88</v>
      </c>
      <c r="T897">
        <v>0.04</v>
      </c>
      <c r="U897">
        <f t="shared" si="66"/>
        <v>5.1551999999999998</v>
      </c>
      <c r="V897">
        <f t="shared" si="67"/>
        <v>123.7248</v>
      </c>
      <c r="W897">
        <v>5.47</v>
      </c>
      <c r="X897" s="4">
        <f t="shared" si="68"/>
        <v>129.19480000000001</v>
      </c>
    </row>
    <row r="898" spans="1:24" ht="16.5" x14ac:dyDescent="0.3">
      <c r="A898" s="24" t="s">
        <v>1752</v>
      </c>
      <c r="B898" s="25">
        <v>42558</v>
      </c>
      <c r="C898" s="26" t="s">
        <v>273</v>
      </c>
      <c r="D898" s="26" t="s">
        <v>274</v>
      </c>
      <c r="E898" s="26" t="s">
        <v>16</v>
      </c>
      <c r="F898" s="26" t="s">
        <v>17</v>
      </c>
      <c r="G898" s="26" t="s">
        <v>18</v>
      </c>
      <c r="H898" s="26" t="s">
        <v>19</v>
      </c>
      <c r="I898" s="26" t="s">
        <v>41</v>
      </c>
      <c r="J898" s="26" t="s">
        <v>353</v>
      </c>
      <c r="K898" s="26" t="s">
        <v>29</v>
      </c>
      <c r="L898" s="26" t="s">
        <v>30</v>
      </c>
      <c r="M898" s="26" t="s">
        <v>24</v>
      </c>
      <c r="N898" s="25">
        <v>42559</v>
      </c>
      <c r="O898" s="27">
        <v>1.0900000000000001</v>
      </c>
      <c r="P898" s="27">
        <v>1.68</v>
      </c>
      <c r="Q898" s="27">
        <f t="shared" si="69"/>
        <v>0.58999999999999986</v>
      </c>
      <c r="R898" s="28">
        <v>50</v>
      </c>
      <c r="S898" s="27">
        <f t="shared" si="65"/>
        <v>84</v>
      </c>
      <c r="T898" s="29">
        <v>0.09</v>
      </c>
      <c r="U898" s="30">
        <f t="shared" si="66"/>
        <v>7.56</v>
      </c>
      <c r="V898" s="30">
        <f t="shared" si="67"/>
        <v>76.44</v>
      </c>
      <c r="W898" s="27">
        <v>1</v>
      </c>
      <c r="X898" s="4">
        <f t="shared" si="68"/>
        <v>77.44</v>
      </c>
    </row>
    <row r="899" spans="1:24" ht="16.5" x14ac:dyDescent="0.3">
      <c r="A899" t="s">
        <v>1753</v>
      </c>
      <c r="B899">
        <v>42562</v>
      </c>
      <c r="C899" t="s">
        <v>352</v>
      </c>
      <c r="D899" t="s">
        <v>110</v>
      </c>
      <c r="E899" t="s">
        <v>33</v>
      </c>
      <c r="F899" t="s">
        <v>34</v>
      </c>
      <c r="G899" t="s">
        <v>18</v>
      </c>
      <c r="H899" t="s">
        <v>53</v>
      </c>
      <c r="I899" t="s">
        <v>27</v>
      </c>
      <c r="J899" t="s">
        <v>295</v>
      </c>
      <c r="K899" t="s">
        <v>29</v>
      </c>
      <c r="L899" t="s">
        <v>30</v>
      </c>
      <c r="M899" t="s">
        <v>24</v>
      </c>
      <c r="N899">
        <v>42563</v>
      </c>
      <c r="O899">
        <v>3.48</v>
      </c>
      <c r="P899">
        <v>5.43</v>
      </c>
      <c r="Q899">
        <f t="shared" si="69"/>
        <v>1.9499999999999997</v>
      </c>
      <c r="R899">
        <v>2</v>
      </c>
      <c r="S899">
        <f t="shared" si="65"/>
        <v>10.86</v>
      </c>
      <c r="T899">
        <v>0.03</v>
      </c>
      <c r="U899">
        <f t="shared" si="66"/>
        <v>0.32579999999999998</v>
      </c>
      <c r="V899">
        <f t="shared" si="67"/>
        <v>10.5342</v>
      </c>
      <c r="W899">
        <v>0.95</v>
      </c>
      <c r="X899" s="4">
        <f t="shared" si="68"/>
        <v>11.4842</v>
      </c>
    </row>
    <row r="900" spans="1:24" ht="16.5" x14ac:dyDescent="0.3">
      <c r="A900" s="24" t="s">
        <v>1754</v>
      </c>
      <c r="B900" s="25">
        <v>42563</v>
      </c>
      <c r="C900" s="26" t="s">
        <v>351</v>
      </c>
      <c r="D900" s="26" t="s">
        <v>199</v>
      </c>
      <c r="E900" s="26" t="s">
        <v>16</v>
      </c>
      <c r="F900" s="26" t="s">
        <v>17</v>
      </c>
      <c r="G900" s="26" t="s">
        <v>39</v>
      </c>
      <c r="H900" s="26" t="s">
        <v>19</v>
      </c>
      <c r="I900" s="26" t="s">
        <v>27</v>
      </c>
      <c r="J900" s="26" t="s">
        <v>239</v>
      </c>
      <c r="K900" s="26" t="s">
        <v>29</v>
      </c>
      <c r="L900" s="26" t="s">
        <v>23</v>
      </c>
      <c r="M900" s="26" t="s">
        <v>24</v>
      </c>
      <c r="N900" s="25">
        <v>42564</v>
      </c>
      <c r="O900" s="27">
        <v>3.65</v>
      </c>
      <c r="P900" s="27">
        <v>5.98</v>
      </c>
      <c r="Q900" s="27">
        <f t="shared" si="69"/>
        <v>2.3300000000000005</v>
      </c>
      <c r="R900" s="28">
        <v>22</v>
      </c>
      <c r="S900" s="27">
        <f t="shared" si="65"/>
        <v>131.56</v>
      </c>
      <c r="T900" s="29">
        <v>7.0000000000000007E-2</v>
      </c>
      <c r="U900" s="30">
        <f t="shared" si="66"/>
        <v>9.2092000000000009</v>
      </c>
      <c r="V900" s="30">
        <f t="shared" si="67"/>
        <v>122.35080000000001</v>
      </c>
      <c r="W900" s="27">
        <v>1.49</v>
      </c>
      <c r="X900" s="4">
        <f t="shared" si="68"/>
        <v>123.8408</v>
      </c>
    </row>
    <row r="901" spans="1:24" ht="16.5" x14ac:dyDescent="0.3">
      <c r="A901" t="s">
        <v>1755</v>
      </c>
      <c r="B901">
        <v>42567</v>
      </c>
      <c r="C901" t="s">
        <v>350</v>
      </c>
      <c r="D901" t="s">
        <v>244</v>
      </c>
      <c r="E901" t="s">
        <v>16</v>
      </c>
      <c r="F901" t="s">
        <v>17</v>
      </c>
      <c r="G901" t="s">
        <v>18</v>
      </c>
      <c r="H901" t="s">
        <v>19</v>
      </c>
      <c r="I901" t="s">
        <v>41</v>
      </c>
      <c r="J901" t="s">
        <v>114</v>
      </c>
      <c r="K901" t="s">
        <v>22</v>
      </c>
      <c r="L901" t="s">
        <v>23</v>
      </c>
      <c r="M901" t="s">
        <v>24</v>
      </c>
      <c r="N901">
        <v>42569</v>
      </c>
      <c r="O901">
        <v>32.020000000000003</v>
      </c>
      <c r="P901">
        <v>152.47999999999999</v>
      </c>
      <c r="Q901">
        <f t="shared" si="69"/>
        <v>120.45999999999998</v>
      </c>
      <c r="R901">
        <v>2</v>
      </c>
      <c r="S901">
        <f t="shared" ref="S901:S964" si="70">P901*R901</f>
        <v>304.95999999999998</v>
      </c>
      <c r="T901">
        <v>0.03</v>
      </c>
      <c r="U901">
        <f t="shared" ref="U901:U964" si="71">S901*T901</f>
        <v>9.1487999999999996</v>
      </c>
      <c r="V901">
        <f t="shared" ref="V901:V964" si="72">S901-U901</f>
        <v>295.81119999999999</v>
      </c>
      <c r="W901">
        <v>4</v>
      </c>
      <c r="X901" s="4">
        <f t="shared" ref="X901:X964" si="73">V901+W901</f>
        <v>299.81119999999999</v>
      </c>
    </row>
    <row r="902" spans="1:24" ht="16.5" x14ac:dyDescent="0.3">
      <c r="A902" s="24" t="s">
        <v>1756</v>
      </c>
      <c r="B902" s="25">
        <v>42568</v>
      </c>
      <c r="C902" s="26" t="s">
        <v>61</v>
      </c>
      <c r="D902" s="26" t="s">
        <v>62</v>
      </c>
      <c r="E902" s="26" t="s">
        <v>33</v>
      </c>
      <c r="F902" s="26" t="s">
        <v>34</v>
      </c>
      <c r="G902" s="26" t="s">
        <v>47</v>
      </c>
      <c r="H902" s="26" t="s">
        <v>40</v>
      </c>
      <c r="I902" s="26" t="s">
        <v>49</v>
      </c>
      <c r="J902" s="26" t="s">
        <v>349</v>
      </c>
      <c r="K902" s="26" t="s">
        <v>29</v>
      </c>
      <c r="L902" s="26" t="s">
        <v>30</v>
      </c>
      <c r="M902" s="26" t="s">
        <v>24</v>
      </c>
      <c r="N902" s="25">
        <v>42569</v>
      </c>
      <c r="O902" s="27">
        <v>0.93</v>
      </c>
      <c r="P902" s="27">
        <v>1.6</v>
      </c>
      <c r="Q902" s="27">
        <f t="shared" ref="Q902:Q965" si="74">P902-O902</f>
        <v>0.67</v>
      </c>
      <c r="R902" s="28">
        <v>39</v>
      </c>
      <c r="S902" s="27">
        <f t="shared" si="70"/>
        <v>62.400000000000006</v>
      </c>
      <c r="T902" s="29">
        <v>0.1</v>
      </c>
      <c r="U902" s="30">
        <f t="shared" si="71"/>
        <v>6.2400000000000011</v>
      </c>
      <c r="V902" s="30">
        <f t="shared" si="72"/>
        <v>56.160000000000004</v>
      </c>
      <c r="W902" s="27">
        <v>1.29</v>
      </c>
      <c r="X902" s="4">
        <f t="shared" si="73"/>
        <v>57.45</v>
      </c>
    </row>
    <row r="903" spans="1:24" ht="16.5" x14ac:dyDescent="0.3">
      <c r="A903" t="s">
        <v>1757</v>
      </c>
      <c r="B903">
        <v>42578</v>
      </c>
      <c r="C903" t="s">
        <v>346</v>
      </c>
      <c r="D903" t="s">
        <v>347</v>
      </c>
      <c r="E903" t="s">
        <v>33</v>
      </c>
      <c r="F903" t="s">
        <v>34</v>
      </c>
      <c r="G903" t="s">
        <v>18</v>
      </c>
      <c r="H903" t="s">
        <v>93</v>
      </c>
      <c r="I903" t="s">
        <v>63</v>
      </c>
      <c r="J903" t="s">
        <v>348</v>
      </c>
      <c r="K903" t="s">
        <v>22</v>
      </c>
      <c r="L903" t="s">
        <v>259</v>
      </c>
      <c r="M903" t="s">
        <v>24</v>
      </c>
      <c r="N903">
        <v>42580</v>
      </c>
      <c r="O903">
        <v>269.99</v>
      </c>
      <c r="P903">
        <v>449.99</v>
      </c>
      <c r="Q903">
        <f t="shared" si="74"/>
        <v>180</v>
      </c>
      <c r="R903">
        <v>3</v>
      </c>
      <c r="S903">
        <f t="shared" si="70"/>
        <v>1349.97</v>
      </c>
      <c r="T903">
        <v>0.06</v>
      </c>
      <c r="U903">
        <f t="shared" si="71"/>
        <v>80.998199999999997</v>
      </c>
      <c r="V903">
        <f t="shared" si="72"/>
        <v>1268.9718</v>
      </c>
      <c r="W903">
        <v>24.49</v>
      </c>
      <c r="X903" s="4">
        <f t="shared" si="73"/>
        <v>1293.4618</v>
      </c>
    </row>
    <row r="904" spans="1:24" ht="16.5" x14ac:dyDescent="0.3">
      <c r="A904" s="24" t="s">
        <v>1758</v>
      </c>
      <c r="B904" s="25">
        <v>42579</v>
      </c>
      <c r="C904" s="26" t="s">
        <v>255</v>
      </c>
      <c r="D904" s="26" t="s">
        <v>256</v>
      </c>
      <c r="E904" s="26" t="s">
        <v>33</v>
      </c>
      <c r="F904" s="26" t="s">
        <v>34</v>
      </c>
      <c r="G904" s="26" t="s">
        <v>18</v>
      </c>
      <c r="H904" s="26" t="s">
        <v>99</v>
      </c>
      <c r="I904" s="26" t="s">
        <v>27</v>
      </c>
      <c r="J904" s="26" t="s">
        <v>285</v>
      </c>
      <c r="K904" s="26" t="s">
        <v>29</v>
      </c>
      <c r="L904" s="26" t="s">
        <v>23</v>
      </c>
      <c r="M904" s="26" t="s">
        <v>24</v>
      </c>
      <c r="N904" s="25">
        <v>42581</v>
      </c>
      <c r="O904" s="27">
        <v>13.88</v>
      </c>
      <c r="P904" s="27">
        <v>22.38</v>
      </c>
      <c r="Q904" s="27">
        <f t="shared" si="74"/>
        <v>8.4999999999999982</v>
      </c>
      <c r="R904" s="28">
        <v>18</v>
      </c>
      <c r="S904" s="27">
        <f t="shared" si="70"/>
        <v>402.84</v>
      </c>
      <c r="T904" s="29">
        <v>0.05</v>
      </c>
      <c r="U904" s="30">
        <f t="shared" si="71"/>
        <v>20.141999999999999</v>
      </c>
      <c r="V904" s="30">
        <f t="shared" si="72"/>
        <v>382.69799999999998</v>
      </c>
      <c r="W904" s="27">
        <v>15.1</v>
      </c>
      <c r="X904" s="4">
        <f t="shared" si="73"/>
        <v>397.798</v>
      </c>
    </row>
    <row r="905" spans="1:24" ht="16.5" x14ac:dyDescent="0.3">
      <c r="A905" t="s">
        <v>1759</v>
      </c>
      <c r="B905">
        <v>42584</v>
      </c>
      <c r="C905" t="s">
        <v>344</v>
      </c>
      <c r="D905" t="s">
        <v>247</v>
      </c>
      <c r="E905" t="s">
        <v>16</v>
      </c>
      <c r="F905" t="s">
        <v>17</v>
      </c>
      <c r="G905" t="s">
        <v>18</v>
      </c>
      <c r="H905" t="s">
        <v>89</v>
      </c>
      <c r="I905" t="s">
        <v>49</v>
      </c>
      <c r="J905" t="s">
        <v>345</v>
      </c>
      <c r="K905" t="s">
        <v>29</v>
      </c>
      <c r="L905" t="s">
        <v>23</v>
      </c>
      <c r="M905" t="s">
        <v>24</v>
      </c>
      <c r="N905">
        <v>42586</v>
      </c>
      <c r="O905">
        <v>178.83</v>
      </c>
      <c r="P905">
        <v>415.88</v>
      </c>
      <c r="Q905">
        <f t="shared" si="74"/>
        <v>237.04999999999998</v>
      </c>
      <c r="R905">
        <v>4</v>
      </c>
      <c r="S905">
        <f t="shared" si="70"/>
        <v>1663.52</v>
      </c>
      <c r="T905">
        <v>0.04</v>
      </c>
      <c r="U905">
        <f t="shared" si="71"/>
        <v>66.540800000000004</v>
      </c>
      <c r="V905">
        <f t="shared" si="72"/>
        <v>1596.9792</v>
      </c>
      <c r="W905">
        <v>11.37</v>
      </c>
      <c r="X905" s="4">
        <f t="shared" si="73"/>
        <v>1608.3491999999999</v>
      </c>
    </row>
    <row r="906" spans="1:24" ht="16.5" x14ac:dyDescent="0.3">
      <c r="A906" s="24" t="s">
        <v>1760</v>
      </c>
      <c r="B906" s="25">
        <v>42585</v>
      </c>
      <c r="C906" s="26" t="s">
        <v>343</v>
      </c>
      <c r="D906" s="26" t="s">
        <v>269</v>
      </c>
      <c r="E906" s="26" t="s">
        <v>33</v>
      </c>
      <c r="F906" s="26" t="s">
        <v>34</v>
      </c>
      <c r="G906" s="26" t="s">
        <v>39</v>
      </c>
      <c r="H906" s="26" t="s">
        <v>99</v>
      </c>
      <c r="I906" s="26" t="s">
        <v>49</v>
      </c>
      <c r="J906" s="26" t="s">
        <v>293</v>
      </c>
      <c r="K906" s="26" t="s">
        <v>29</v>
      </c>
      <c r="L906" s="26" t="s">
        <v>55</v>
      </c>
      <c r="M906" s="26" t="s">
        <v>24</v>
      </c>
      <c r="N906" s="25">
        <v>42586</v>
      </c>
      <c r="O906" s="27">
        <v>4.79</v>
      </c>
      <c r="P906" s="27">
        <v>11.97</v>
      </c>
      <c r="Q906" s="27">
        <f t="shared" si="74"/>
        <v>7.1800000000000006</v>
      </c>
      <c r="R906" s="28">
        <v>49</v>
      </c>
      <c r="S906" s="27">
        <f t="shared" si="70"/>
        <v>586.53000000000009</v>
      </c>
      <c r="T906" s="29">
        <v>0.09</v>
      </c>
      <c r="U906" s="30">
        <f t="shared" si="71"/>
        <v>52.787700000000008</v>
      </c>
      <c r="V906" s="30">
        <f t="shared" si="72"/>
        <v>533.74230000000011</v>
      </c>
      <c r="W906" s="27">
        <v>5.81</v>
      </c>
      <c r="X906" s="4">
        <f t="shared" si="73"/>
        <v>539.55230000000006</v>
      </c>
    </row>
    <row r="907" spans="1:24" ht="16.5" x14ac:dyDescent="0.3">
      <c r="A907" t="s">
        <v>1761</v>
      </c>
      <c r="B907">
        <v>42586</v>
      </c>
      <c r="C907" t="s">
        <v>342</v>
      </c>
      <c r="D907" t="s">
        <v>62</v>
      </c>
      <c r="E907" t="s">
        <v>33</v>
      </c>
      <c r="F907" t="s">
        <v>34</v>
      </c>
      <c r="G907" t="s">
        <v>47</v>
      </c>
      <c r="H907" t="s">
        <v>40</v>
      </c>
      <c r="I907" t="s">
        <v>41</v>
      </c>
      <c r="J907" t="s">
        <v>171</v>
      </c>
      <c r="K907" t="s">
        <v>22</v>
      </c>
      <c r="L907" t="s">
        <v>23</v>
      </c>
      <c r="M907" t="s">
        <v>24</v>
      </c>
      <c r="N907">
        <v>42588</v>
      </c>
      <c r="O907">
        <v>54.52</v>
      </c>
      <c r="P907">
        <v>100.97</v>
      </c>
      <c r="Q907">
        <f t="shared" si="74"/>
        <v>46.449999999999996</v>
      </c>
      <c r="R907">
        <v>41</v>
      </c>
      <c r="S907">
        <f t="shared" si="70"/>
        <v>4139.7699999999995</v>
      </c>
      <c r="T907">
        <v>0.03</v>
      </c>
      <c r="U907">
        <f t="shared" si="71"/>
        <v>124.19309999999999</v>
      </c>
      <c r="V907">
        <f t="shared" si="72"/>
        <v>4015.5768999999996</v>
      </c>
      <c r="W907">
        <v>7.18</v>
      </c>
      <c r="X907" s="4">
        <f t="shared" si="73"/>
        <v>4022.7568999999994</v>
      </c>
    </row>
    <row r="908" spans="1:24" ht="16.5" x14ac:dyDescent="0.3">
      <c r="A908" s="24" t="s">
        <v>1762</v>
      </c>
      <c r="B908" s="25">
        <v>42587</v>
      </c>
      <c r="C908" s="26" t="s">
        <v>341</v>
      </c>
      <c r="D908" s="26" t="s">
        <v>71</v>
      </c>
      <c r="E908" s="26" t="s">
        <v>33</v>
      </c>
      <c r="F908" s="26" t="s">
        <v>34</v>
      </c>
      <c r="G908" s="26" t="s">
        <v>47</v>
      </c>
      <c r="H908" s="26" t="s">
        <v>72</v>
      </c>
      <c r="I908" s="26" t="s">
        <v>41</v>
      </c>
      <c r="J908" s="26" t="s">
        <v>122</v>
      </c>
      <c r="K908" s="26" t="s">
        <v>29</v>
      </c>
      <c r="L908" s="26" t="s">
        <v>30</v>
      </c>
      <c r="M908" s="26" t="s">
        <v>24</v>
      </c>
      <c r="N908" s="25">
        <v>42588</v>
      </c>
      <c r="O908" s="27">
        <v>1.17</v>
      </c>
      <c r="P908" s="27">
        <v>2.78</v>
      </c>
      <c r="Q908" s="27">
        <f t="shared" si="74"/>
        <v>1.6099999999999999</v>
      </c>
      <c r="R908" s="28">
        <v>6</v>
      </c>
      <c r="S908" s="27">
        <f t="shared" si="70"/>
        <v>16.68</v>
      </c>
      <c r="T908" s="29">
        <v>0.01</v>
      </c>
      <c r="U908" s="30">
        <f t="shared" si="71"/>
        <v>0.1668</v>
      </c>
      <c r="V908" s="30">
        <f t="shared" si="72"/>
        <v>16.513200000000001</v>
      </c>
      <c r="W908" s="27">
        <v>1.2</v>
      </c>
      <c r="X908" s="4">
        <f t="shared" si="73"/>
        <v>17.713200000000001</v>
      </c>
    </row>
    <row r="909" spans="1:24" ht="16.5" x14ac:dyDescent="0.3">
      <c r="A909" t="s">
        <v>1763</v>
      </c>
      <c r="B909">
        <v>42589</v>
      </c>
      <c r="C909" t="s">
        <v>339</v>
      </c>
      <c r="D909" t="s">
        <v>173</v>
      </c>
      <c r="E909" t="s">
        <v>33</v>
      </c>
      <c r="F909" t="s">
        <v>34</v>
      </c>
      <c r="G909" t="s">
        <v>26</v>
      </c>
      <c r="H909" t="s">
        <v>99</v>
      </c>
      <c r="I909" t="s">
        <v>49</v>
      </c>
      <c r="J909" t="s">
        <v>340</v>
      </c>
      <c r="K909" t="s">
        <v>29</v>
      </c>
      <c r="L909" t="s">
        <v>23</v>
      </c>
      <c r="M909" t="s">
        <v>24</v>
      </c>
      <c r="N909">
        <v>42590</v>
      </c>
      <c r="O909">
        <v>52.04</v>
      </c>
      <c r="P909">
        <v>83.93</v>
      </c>
      <c r="Q909">
        <f t="shared" si="74"/>
        <v>31.890000000000008</v>
      </c>
      <c r="R909">
        <v>37</v>
      </c>
      <c r="S909">
        <f t="shared" si="70"/>
        <v>3105.4100000000003</v>
      </c>
      <c r="T909">
        <v>0.03</v>
      </c>
      <c r="U909">
        <f t="shared" si="71"/>
        <v>93.162300000000002</v>
      </c>
      <c r="V909">
        <f t="shared" si="72"/>
        <v>3012.2477000000003</v>
      </c>
      <c r="W909">
        <v>19.989999999999998</v>
      </c>
      <c r="X909" s="4">
        <f t="shared" si="73"/>
        <v>3032.2377000000001</v>
      </c>
    </row>
    <row r="910" spans="1:24" ht="16.5" x14ac:dyDescent="0.3">
      <c r="A910" s="24" t="s">
        <v>1764</v>
      </c>
      <c r="B910" s="25">
        <v>42590</v>
      </c>
      <c r="C910" s="26" t="s">
        <v>338</v>
      </c>
      <c r="D910" s="26" t="s">
        <v>284</v>
      </c>
      <c r="E910" s="26" t="s">
        <v>33</v>
      </c>
      <c r="F910" s="26" t="s">
        <v>34</v>
      </c>
      <c r="G910" s="26" t="s">
        <v>18</v>
      </c>
      <c r="H910" s="26" t="s">
        <v>99</v>
      </c>
      <c r="I910" s="26" t="s">
        <v>41</v>
      </c>
      <c r="J910" s="26" t="s">
        <v>131</v>
      </c>
      <c r="K910" s="26" t="s">
        <v>29</v>
      </c>
      <c r="L910" s="26" t="s">
        <v>23</v>
      </c>
      <c r="M910" s="26" t="s">
        <v>24</v>
      </c>
      <c r="N910" s="25">
        <v>42591</v>
      </c>
      <c r="O910" s="27">
        <v>2.4500000000000002</v>
      </c>
      <c r="P910" s="27">
        <v>3.89</v>
      </c>
      <c r="Q910" s="27">
        <f t="shared" si="74"/>
        <v>1.44</v>
      </c>
      <c r="R910" s="28">
        <v>18</v>
      </c>
      <c r="S910" s="27">
        <f t="shared" si="70"/>
        <v>70.02</v>
      </c>
      <c r="T910" s="29">
        <v>0.04</v>
      </c>
      <c r="U910" s="30">
        <f t="shared" si="71"/>
        <v>2.8007999999999997</v>
      </c>
      <c r="V910" s="30">
        <f t="shared" si="72"/>
        <v>67.219200000000001</v>
      </c>
      <c r="W910" s="27">
        <v>7.01</v>
      </c>
      <c r="X910" s="4">
        <f t="shared" si="73"/>
        <v>74.229200000000006</v>
      </c>
    </row>
    <row r="911" spans="1:24" ht="16.5" x14ac:dyDescent="0.3">
      <c r="A911" t="s">
        <v>1765</v>
      </c>
      <c r="B911">
        <v>42593</v>
      </c>
      <c r="C911" t="s">
        <v>333</v>
      </c>
      <c r="D911" t="s">
        <v>334</v>
      </c>
      <c r="E911" t="s">
        <v>33</v>
      </c>
      <c r="F911" t="s">
        <v>34</v>
      </c>
      <c r="G911" t="s">
        <v>26</v>
      </c>
      <c r="H911" t="s">
        <v>76</v>
      </c>
      <c r="I911" t="s">
        <v>41</v>
      </c>
      <c r="J911" t="s">
        <v>335</v>
      </c>
      <c r="K911" t="s">
        <v>29</v>
      </c>
      <c r="L911" t="s">
        <v>23</v>
      </c>
      <c r="M911" t="s">
        <v>24</v>
      </c>
      <c r="N911">
        <v>42595</v>
      </c>
      <c r="O911">
        <v>2.29</v>
      </c>
      <c r="P911">
        <v>3.69</v>
      </c>
      <c r="Q911">
        <f t="shared" si="74"/>
        <v>1.4</v>
      </c>
      <c r="R911">
        <v>13</v>
      </c>
      <c r="S911">
        <f t="shared" si="70"/>
        <v>47.97</v>
      </c>
      <c r="T911">
        <v>0.04</v>
      </c>
      <c r="U911">
        <f t="shared" si="71"/>
        <v>1.9188000000000001</v>
      </c>
      <c r="V911">
        <f t="shared" si="72"/>
        <v>46.051200000000001</v>
      </c>
      <c r="W911">
        <v>0.5</v>
      </c>
      <c r="X911" s="4">
        <f t="shared" si="73"/>
        <v>46.551200000000001</v>
      </c>
    </row>
    <row r="912" spans="1:24" ht="16.5" x14ac:dyDescent="0.3">
      <c r="A912" s="24" t="s">
        <v>1766</v>
      </c>
      <c r="B912" s="25">
        <v>42593</v>
      </c>
      <c r="C912" s="26" t="s">
        <v>336</v>
      </c>
      <c r="D912" s="26" t="s">
        <v>337</v>
      </c>
      <c r="E912" s="26" t="s">
        <v>33</v>
      </c>
      <c r="F912" s="26" t="s">
        <v>34</v>
      </c>
      <c r="G912" s="26" t="s">
        <v>47</v>
      </c>
      <c r="H912" s="26" t="s">
        <v>76</v>
      </c>
      <c r="I912" s="26" t="s">
        <v>27</v>
      </c>
      <c r="J912" s="26" t="s">
        <v>152</v>
      </c>
      <c r="K912" s="26" t="s">
        <v>29</v>
      </c>
      <c r="L912" s="26" t="s">
        <v>30</v>
      </c>
      <c r="M912" s="26" t="s">
        <v>24</v>
      </c>
      <c r="N912" s="25">
        <v>42595</v>
      </c>
      <c r="O912" s="27">
        <v>0.24</v>
      </c>
      <c r="P912" s="27">
        <v>1.26</v>
      </c>
      <c r="Q912" s="27">
        <f t="shared" si="74"/>
        <v>1.02</v>
      </c>
      <c r="R912" s="28">
        <v>34</v>
      </c>
      <c r="S912" s="27">
        <f t="shared" si="70"/>
        <v>42.84</v>
      </c>
      <c r="T912" s="29">
        <v>0</v>
      </c>
      <c r="U912" s="30">
        <f t="shared" si="71"/>
        <v>0</v>
      </c>
      <c r="V912" s="30">
        <f t="shared" si="72"/>
        <v>42.84</v>
      </c>
      <c r="W912" s="27">
        <v>0.7</v>
      </c>
      <c r="X912" s="4">
        <f t="shared" si="73"/>
        <v>43.540000000000006</v>
      </c>
    </row>
    <row r="913" spans="1:24" ht="16.5" x14ac:dyDescent="0.3">
      <c r="A913" t="s">
        <v>1767</v>
      </c>
      <c r="B913">
        <v>42597</v>
      </c>
      <c r="C913" t="s">
        <v>103</v>
      </c>
      <c r="D913" t="s">
        <v>104</v>
      </c>
      <c r="E913" t="s">
        <v>33</v>
      </c>
      <c r="F913" t="s">
        <v>34</v>
      </c>
      <c r="G913" t="s">
        <v>47</v>
      </c>
      <c r="H913" t="s">
        <v>80</v>
      </c>
      <c r="I913" t="s">
        <v>20</v>
      </c>
      <c r="J913" t="s">
        <v>131</v>
      </c>
      <c r="K913" t="s">
        <v>29</v>
      </c>
      <c r="L913" t="s">
        <v>23</v>
      </c>
      <c r="M913" t="s">
        <v>86</v>
      </c>
      <c r="N913">
        <v>42602</v>
      </c>
      <c r="O913">
        <v>2.4500000000000002</v>
      </c>
      <c r="P913">
        <v>3.89</v>
      </c>
      <c r="Q913">
        <f t="shared" si="74"/>
        <v>1.44</v>
      </c>
      <c r="R913">
        <v>30</v>
      </c>
      <c r="S913">
        <f t="shared" si="70"/>
        <v>116.7</v>
      </c>
      <c r="T913">
        <v>0.09</v>
      </c>
      <c r="U913">
        <f t="shared" si="71"/>
        <v>10.503</v>
      </c>
      <c r="V913">
        <f t="shared" si="72"/>
        <v>106.197</v>
      </c>
      <c r="W913">
        <v>7.01</v>
      </c>
      <c r="X913" s="4">
        <f t="shared" si="73"/>
        <v>113.20700000000001</v>
      </c>
    </row>
    <row r="914" spans="1:24" ht="16.5" x14ac:dyDescent="0.3">
      <c r="A914" s="24" t="s">
        <v>1768</v>
      </c>
      <c r="B914" s="25">
        <v>42599</v>
      </c>
      <c r="C914" s="26" t="s">
        <v>331</v>
      </c>
      <c r="D914" s="26" t="s">
        <v>199</v>
      </c>
      <c r="E914" s="26" t="s">
        <v>16</v>
      </c>
      <c r="F914" s="26" t="s">
        <v>17</v>
      </c>
      <c r="G914" s="26" t="s">
        <v>26</v>
      </c>
      <c r="H914" s="26" t="s">
        <v>19</v>
      </c>
      <c r="I914" s="26" t="s">
        <v>41</v>
      </c>
      <c r="J914" s="26" t="s">
        <v>332</v>
      </c>
      <c r="K914" s="26" t="s">
        <v>29</v>
      </c>
      <c r="L914" s="26" t="s">
        <v>30</v>
      </c>
      <c r="M914" s="26" t="s">
        <v>24</v>
      </c>
      <c r="N914" s="25">
        <v>42600</v>
      </c>
      <c r="O914" s="27">
        <v>2.9</v>
      </c>
      <c r="P914" s="27">
        <v>4.76</v>
      </c>
      <c r="Q914" s="27">
        <f t="shared" si="74"/>
        <v>1.8599999999999999</v>
      </c>
      <c r="R914" s="28">
        <v>1</v>
      </c>
      <c r="S914" s="27">
        <f t="shared" si="70"/>
        <v>4.76</v>
      </c>
      <c r="T914" s="29">
        <v>0.02</v>
      </c>
      <c r="U914" s="30">
        <f t="shared" si="71"/>
        <v>9.5199999999999993E-2</v>
      </c>
      <c r="V914" s="30">
        <f t="shared" si="72"/>
        <v>4.6647999999999996</v>
      </c>
      <c r="W914" s="27">
        <v>0.88</v>
      </c>
      <c r="X914" s="4">
        <f t="shared" si="73"/>
        <v>5.5447999999999995</v>
      </c>
    </row>
    <row r="915" spans="1:24" ht="16.5" x14ac:dyDescent="0.3">
      <c r="A915" t="s">
        <v>1769</v>
      </c>
      <c r="B915">
        <v>42600</v>
      </c>
      <c r="C915" t="s">
        <v>327</v>
      </c>
      <c r="D915" t="s">
        <v>149</v>
      </c>
      <c r="E915" t="s">
        <v>33</v>
      </c>
      <c r="F915" t="s">
        <v>34</v>
      </c>
      <c r="G915" t="s">
        <v>18</v>
      </c>
      <c r="H915" t="s">
        <v>150</v>
      </c>
      <c r="I915" t="s">
        <v>41</v>
      </c>
      <c r="J915" t="s">
        <v>328</v>
      </c>
      <c r="K915" t="s">
        <v>29</v>
      </c>
      <c r="L915" t="s">
        <v>23</v>
      </c>
      <c r="M915" t="s">
        <v>86</v>
      </c>
      <c r="N915">
        <v>42602</v>
      </c>
      <c r="O915">
        <v>4.53</v>
      </c>
      <c r="P915">
        <v>7.3</v>
      </c>
      <c r="Q915">
        <f t="shared" si="74"/>
        <v>2.7699999999999996</v>
      </c>
      <c r="R915">
        <v>41</v>
      </c>
      <c r="S915">
        <f t="shared" si="70"/>
        <v>299.3</v>
      </c>
      <c r="T915">
        <v>0.05</v>
      </c>
      <c r="U915">
        <f t="shared" si="71"/>
        <v>14.965000000000002</v>
      </c>
      <c r="V915">
        <f t="shared" si="72"/>
        <v>284.33500000000004</v>
      </c>
      <c r="W915">
        <v>7.72</v>
      </c>
      <c r="X915" s="4">
        <f t="shared" si="73"/>
        <v>292.05500000000006</v>
      </c>
    </row>
    <row r="916" spans="1:24" ht="16.5" x14ac:dyDescent="0.3">
      <c r="A916" s="24" t="s">
        <v>1770</v>
      </c>
      <c r="B916" s="25">
        <v>42600</v>
      </c>
      <c r="C916" s="26" t="s">
        <v>329</v>
      </c>
      <c r="D916" s="26" t="s">
        <v>43</v>
      </c>
      <c r="E916" s="26" t="s">
        <v>16</v>
      </c>
      <c r="F916" s="26" t="s">
        <v>17</v>
      </c>
      <c r="G916" s="26" t="s">
        <v>18</v>
      </c>
      <c r="H916" s="26" t="s">
        <v>19</v>
      </c>
      <c r="I916" s="26" t="s">
        <v>20</v>
      </c>
      <c r="J916" s="26" t="s">
        <v>330</v>
      </c>
      <c r="K916" s="26" t="s">
        <v>29</v>
      </c>
      <c r="L916" s="26" t="s">
        <v>23</v>
      </c>
      <c r="M916" s="26" t="s">
        <v>24</v>
      </c>
      <c r="N916" s="25">
        <v>42604</v>
      </c>
      <c r="O916" s="27">
        <v>2.25</v>
      </c>
      <c r="P916" s="27">
        <v>3.69</v>
      </c>
      <c r="Q916" s="27">
        <f t="shared" si="74"/>
        <v>1.44</v>
      </c>
      <c r="R916" s="28">
        <v>16</v>
      </c>
      <c r="S916" s="27">
        <f t="shared" si="70"/>
        <v>59.04</v>
      </c>
      <c r="T916" s="29">
        <v>0.02</v>
      </c>
      <c r="U916" s="30">
        <f t="shared" si="71"/>
        <v>1.1808000000000001</v>
      </c>
      <c r="V916" s="30">
        <f t="shared" si="72"/>
        <v>57.859200000000001</v>
      </c>
      <c r="W916" s="27">
        <v>2.5</v>
      </c>
      <c r="X916" s="4">
        <f t="shared" si="73"/>
        <v>60.359200000000001</v>
      </c>
    </row>
    <row r="917" spans="1:24" ht="16.5" x14ac:dyDescent="0.3">
      <c r="A917" t="s">
        <v>1771</v>
      </c>
      <c r="B917">
        <v>42602</v>
      </c>
      <c r="C917" t="s">
        <v>326</v>
      </c>
      <c r="D917" t="s">
        <v>249</v>
      </c>
      <c r="E917" t="s">
        <v>16</v>
      </c>
      <c r="F917" t="s">
        <v>17</v>
      </c>
      <c r="G917" t="s">
        <v>26</v>
      </c>
      <c r="H917" t="s">
        <v>89</v>
      </c>
      <c r="I917" t="s">
        <v>20</v>
      </c>
      <c r="J917" t="s">
        <v>276</v>
      </c>
      <c r="K917" t="s">
        <v>29</v>
      </c>
      <c r="L917" t="s">
        <v>30</v>
      </c>
      <c r="M917" t="s">
        <v>24</v>
      </c>
      <c r="N917">
        <v>42607</v>
      </c>
      <c r="O917">
        <v>2.31</v>
      </c>
      <c r="P917">
        <v>3.78</v>
      </c>
      <c r="Q917">
        <f t="shared" si="74"/>
        <v>1.4699999999999998</v>
      </c>
      <c r="R917">
        <v>28</v>
      </c>
      <c r="S917">
        <f t="shared" si="70"/>
        <v>105.83999999999999</v>
      </c>
      <c r="T917">
        <v>0.06</v>
      </c>
      <c r="U917">
        <f t="shared" si="71"/>
        <v>6.3503999999999987</v>
      </c>
      <c r="V917">
        <f t="shared" si="72"/>
        <v>99.489599999999996</v>
      </c>
      <c r="W917">
        <v>0.71</v>
      </c>
      <c r="X917" s="4">
        <f t="shared" si="73"/>
        <v>100.19959999999999</v>
      </c>
    </row>
    <row r="918" spans="1:24" ht="16.5" x14ac:dyDescent="0.3">
      <c r="A918" s="24" t="s">
        <v>1772</v>
      </c>
      <c r="B918" s="25">
        <v>42605</v>
      </c>
      <c r="C918" s="26" t="s">
        <v>325</v>
      </c>
      <c r="D918" s="26" t="s">
        <v>242</v>
      </c>
      <c r="E918" s="26" t="s">
        <v>33</v>
      </c>
      <c r="F918" s="26" t="s">
        <v>34</v>
      </c>
      <c r="G918" s="26" t="s">
        <v>47</v>
      </c>
      <c r="H918" s="26" t="s">
        <v>72</v>
      </c>
      <c r="I918" s="26" t="s">
        <v>49</v>
      </c>
      <c r="J918" s="26" t="s">
        <v>321</v>
      </c>
      <c r="K918" s="26" t="s">
        <v>29</v>
      </c>
      <c r="L918" s="26" t="s">
        <v>30</v>
      </c>
      <c r="M918" s="26" t="s">
        <v>24</v>
      </c>
      <c r="N918" s="25">
        <v>42607</v>
      </c>
      <c r="O918" s="27">
        <v>11.11</v>
      </c>
      <c r="P918" s="27">
        <v>19.84</v>
      </c>
      <c r="Q918" s="27">
        <f t="shared" si="74"/>
        <v>8.73</v>
      </c>
      <c r="R918" s="28">
        <v>22</v>
      </c>
      <c r="S918" s="27">
        <f t="shared" si="70"/>
        <v>436.48</v>
      </c>
      <c r="T918" s="29">
        <v>0.06</v>
      </c>
      <c r="U918" s="30">
        <f t="shared" si="71"/>
        <v>26.188800000000001</v>
      </c>
      <c r="V918" s="30">
        <f t="shared" si="72"/>
        <v>410.2912</v>
      </c>
      <c r="W918" s="27">
        <v>4.0999999999999996</v>
      </c>
      <c r="X918" s="4">
        <f t="shared" si="73"/>
        <v>414.39120000000003</v>
      </c>
    </row>
    <row r="919" spans="1:24" ht="16.5" x14ac:dyDescent="0.3">
      <c r="A919" t="s">
        <v>1773</v>
      </c>
      <c r="B919">
        <v>42606</v>
      </c>
      <c r="C919" t="s">
        <v>315</v>
      </c>
      <c r="D919" t="s">
        <v>316</v>
      </c>
      <c r="E919" t="s">
        <v>33</v>
      </c>
      <c r="F919" t="s">
        <v>34</v>
      </c>
      <c r="G919" t="s">
        <v>18</v>
      </c>
      <c r="H919" t="s">
        <v>53</v>
      </c>
      <c r="I919" t="s">
        <v>20</v>
      </c>
      <c r="J919" t="s">
        <v>317</v>
      </c>
      <c r="K919" t="s">
        <v>22</v>
      </c>
      <c r="L919" t="s">
        <v>23</v>
      </c>
      <c r="M919" t="s">
        <v>24</v>
      </c>
      <c r="N919">
        <v>42606</v>
      </c>
      <c r="O919">
        <v>19.78</v>
      </c>
      <c r="P919">
        <v>45.99</v>
      </c>
      <c r="Q919">
        <f t="shared" si="74"/>
        <v>26.21</v>
      </c>
      <c r="R919">
        <v>46</v>
      </c>
      <c r="S919">
        <f t="shared" si="70"/>
        <v>2115.54</v>
      </c>
      <c r="T919">
        <v>0.1</v>
      </c>
      <c r="U919">
        <f t="shared" si="71"/>
        <v>211.554</v>
      </c>
      <c r="V919">
        <f t="shared" si="72"/>
        <v>1903.9859999999999</v>
      </c>
      <c r="W919">
        <v>4.99</v>
      </c>
      <c r="X919" s="4">
        <f t="shared" si="73"/>
        <v>1908.9759999999999</v>
      </c>
    </row>
    <row r="920" spans="1:24" ht="16.5" x14ac:dyDescent="0.3">
      <c r="A920" s="24" t="s">
        <v>1774</v>
      </c>
      <c r="B920" s="25">
        <v>42606</v>
      </c>
      <c r="C920" s="26" t="s">
        <v>318</v>
      </c>
      <c r="D920" s="26" t="s">
        <v>252</v>
      </c>
      <c r="E920" s="26" t="s">
        <v>16</v>
      </c>
      <c r="F920" s="26" t="s">
        <v>17</v>
      </c>
      <c r="G920" s="26" t="s">
        <v>39</v>
      </c>
      <c r="H920" s="26" t="s">
        <v>89</v>
      </c>
      <c r="I920" s="26" t="s">
        <v>49</v>
      </c>
      <c r="J920" s="26" t="s">
        <v>44</v>
      </c>
      <c r="K920" s="26" t="s">
        <v>29</v>
      </c>
      <c r="L920" s="26" t="s">
        <v>23</v>
      </c>
      <c r="M920" s="26" t="s">
        <v>24</v>
      </c>
      <c r="N920" s="25">
        <v>42609</v>
      </c>
      <c r="O920" s="27">
        <v>1.59</v>
      </c>
      <c r="P920" s="27">
        <v>2.61</v>
      </c>
      <c r="Q920" s="27">
        <f t="shared" si="74"/>
        <v>1.0199999999999998</v>
      </c>
      <c r="R920" s="28">
        <v>34</v>
      </c>
      <c r="S920" s="27">
        <f t="shared" si="70"/>
        <v>88.74</v>
      </c>
      <c r="T920" s="29">
        <v>0</v>
      </c>
      <c r="U920" s="30">
        <f t="shared" si="71"/>
        <v>0</v>
      </c>
      <c r="V920" s="30">
        <f t="shared" si="72"/>
        <v>88.74</v>
      </c>
      <c r="W920" s="27">
        <v>0.5</v>
      </c>
      <c r="X920" s="4">
        <f t="shared" si="73"/>
        <v>89.24</v>
      </c>
    </row>
    <row r="921" spans="1:24" ht="16.5" x14ac:dyDescent="0.3">
      <c r="A921" t="s">
        <v>1775</v>
      </c>
      <c r="B921">
        <v>42606</v>
      </c>
      <c r="C921" t="s">
        <v>322</v>
      </c>
      <c r="D921" t="s">
        <v>323</v>
      </c>
      <c r="E921" t="s">
        <v>33</v>
      </c>
      <c r="F921" t="s">
        <v>34</v>
      </c>
      <c r="G921" t="s">
        <v>39</v>
      </c>
      <c r="H921" t="s">
        <v>93</v>
      </c>
      <c r="I921" t="s">
        <v>27</v>
      </c>
      <c r="J921" t="s">
        <v>122</v>
      </c>
      <c r="K921" t="s">
        <v>29</v>
      </c>
      <c r="L921" t="s">
        <v>30</v>
      </c>
      <c r="M921" t="s">
        <v>24</v>
      </c>
      <c r="N921">
        <v>42606</v>
      </c>
      <c r="O921">
        <v>1.53</v>
      </c>
      <c r="P921">
        <v>2.78</v>
      </c>
      <c r="Q921">
        <f t="shared" si="74"/>
        <v>1.2499999999999998</v>
      </c>
      <c r="R921">
        <v>23</v>
      </c>
      <c r="S921">
        <f t="shared" si="70"/>
        <v>63.94</v>
      </c>
      <c r="T921">
        <v>0.01</v>
      </c>
      <c r="U921">
        <f t="shared" si="71"/>
        <v>0.63939999999999997</v>
      </c>
      <c r="V921">
        <f t="shared" si="72"/>
        <v>63.300599999999996</v>
      </c>
      <c r="W921">
        <v>1.34</v>
      </c>
      <c r="X921" s="4">
        <f t="shared" si="73"/>
        <v>64.640599999999992</v>
      </c>
    </row>
    <row r="922" spans="1:24" ht="16.5" x14ac:dyDescent="0.3">
      <c r="A922" s="24" t="s">
        <v>1776</v>
      </c>
      <c r="B922" s="25">
        <v>42606</v>
      </c>
      <c r="C922" s="26" t="s">
        <v>324</v>
      </c>
      <c r="D922" s="26" t="s">
        <v>196</v>
      </c>
      <c r="E922" s="26" t="s">
        <v>16</v>
      </c>
      <c r="F922" s="26" t="s">
        <v>17</v>
      </c>
      <c r="G922" s="26" t="s">
        <v>47</v>
      </c>
      <c r="H922" s="26" t="s">
        <v>89</v>
      </c>
      <c r="I922" s="26" t="s">
        <v>27</v>
      </c>
      <c r="J922" s="26" t="s">
        <v>272</v>
      </c>
      <c r="K922" s="26" t="s">
        <v>29</v>
      </c>
      <c r="L922" s="26" t="s">
        <v>23</v>
      </c>
      <c r="M922" s="26" t="s">
        <v>24</v>
      </c>
      <c r="N922" s="25">
        <v>42607</v>
      </c>
      <c r="O922" s="27">
        <v>16.850000000000001</v>
      </c>
      <c r="P922" s="27">
        <v>27.18</v>
      </c>
      <c r="Q922" s="27">
        <f t="shared" si="74"/>
        <v>10.329999999999998</v>
      </c>
      <c r="R922" s="28">
        <v>50</v>
      </c>
      <c r="S922" s="27">
        <f t="shared" si="70"/>
        <v>1359</v>
      </c>
      <c r="T922" s="29">
        <v>0.02</v>
      </c>
      <c r="U922" s="30">
        <f t="shared" si="71"/>
        <v>27.18</v>
      </c>
      <c r="V922" s="30">
        <f t="shared" si="72"/>
        <v>1331.82</v>
      </c>
      <c r="W922" s="27">
        <v>8.23</v>
      </c>
      <c r="X922" s="4">
        <f t="shared" si="73"/>
        <v>1340.05</v>
      </c>
    </row>
    <row r="923" spans="1:24" ht="16.5" x14ac:dyDescent="0.3">
      <c r="A923" t="s">
        <v>1777</v>
      </c>
      <c r="B923">
        <v>42613</v>
      </c>
      <c r="C923" t="s">
        <v>313</v>
      </c>
      <c r="D923" t="s">
        <v>138</v>
      </c>
      <c r="E923" t="s">
        <v>33</v>
      </c>
      <c r="F923" t="s">
        <v>34</v>
      </c>
      <c r="G923" t="s">
        <v>26</v>
      </c>
      <c r="H923" t="s">
        <v>139</v>
      </c>
      <c r="I923" t="s">
        <v>63</v>
      </c>
      <c r="J923" t="s">
        <v>314</v>
      </c>
      <c r="K923" t="s">
        <v>29</v>
      </c>
      <c r="L923" t="s">
        <v>30</v>
      </c>
      <c r="M923" t="s">
        <v>24</v>
      </c>
      <c r="N923">
        <v>42615</v>
      </c>
      <c r="O923">
        <v>3.32</v>
      </c>
      <c r="P923">
        <v>5.18</v>
      </c>
      <c r="Q923">
        <f t="shared" si="74"/>
        <v>1.8599999999999999</v>
      </c>
      <c r="R923">
        <v>32</v>
      </c>
      <c r="S923">
        <f t="shared" si="70"/>
        <v>165.76</v>
      </c>
      <c r="T923">
        <v>0.06</v>
      </c>
      <c r="U923">
        <f t="shared" si="71"/>
        <v>9.9455999999999989</v>
      </c>
      <c r="V923">
        <f t="shared" si="72"/>
        <v>155.81439999999998</v>
      </c>
      <c r="W923">
        <v>2.04</v>
      </c>
      <c r="X923" s="4">
        <f t="shared" si="73"/>
        <v>157.85439999999997</v>
      </c>
    </row>
    <row r="924" spans="1:24" ht="16.5" x14ac:dyDescent="0.3">
      <c r="A924" s="24" t="s">
        <v>1778</v>
      </c>
      <c r="B924" s="25">
        <v>42616</v>
      </c>
      <c r="C924" s="26" t="s">
        <v>312</v>
      </c>
      <c r="D924" s="26" t="s">
        <v>201</v>
      </c>
      <c r="E924" s="26" t="s">
        <v>33</v>
      </c>
      <c r="F924" s="26" t="s">
        <v>34</v>
      </c>
      <c r="G924" s="26" t="s">
        <v>47</v>
      </c>
      <c r="H924" s="26" t="s">
        <v>139</v>
      </c>
      <c r="I924" s="26" t="s">
        <v>49</v>
      </c>
      <c r="J924" s="26" t="s">
        <v>125</v>
      </c>
      <c r="K924" s="26" t="s">
        <v>22</v>
      </c>
      <c r="L924" s="26" t="s">
        <v>23</v>
      </c>
      <c r="M924" s="26" t="s">
        <v>24</v>
      </c>
      <c r="N924" s="25">
        <v>42618</v>
      </c>
      <c r="O924" s="27">
        <v>10.07</v>
      </c>
      <c r="P924" s="27">
        <v>15.98</v>
      </c>
      <c r="Q924" s="27">
        <f t="shared" si="74"/>
        <v>5.91</v>
      </c>
      <c r="R924" s="28">
        <v>30</v>
      </c>
      <c r="S924" s="27">
        <f t="shared" si="70"/>
        <v>479.40000000000003</v>
      </c>
      <c r="T924" s="29">
        <v>0.08</v>
      </c>
      <c r="U924" s="30">
        <f t="shared" si="71"/>
        <v>38.352000000000004</v>
      </c>
      <c r="V924" s="30">
        <f t="shared" si="72"/>
        <v>441.048</v>
      </c>
      <c r="W924" s="27">
        <v>4</v>
      </c>
      <c r="X924" s="4">
        <f t="shared" si="73"/>
        <v>445.048</v>
      </c>
    </row>
    <row r="925" spans="1:24" ht="16.5" x14ac:dyDescent="0.3">
      <c r="A925" t="s">
        <v>1779</v>
      </c>
      <c r="B925">
        <v>42618</v>
      </c>
      <c r="C925" t="s">
        <v>310</v>
      </c>
      <c r="D925" t="s">
        <v>311</v>
      </c>
      <c r="E925" t="s">
        <v>33</v>
      </c>
      <c r="F925" t="s">
        <v>34</v>
      </c>
      <c r="G925" t="s">
        <v>26</v>
      </c>
      <c r="H925" t="s">
        <v>72</v>
      </c>
      <c r="I925" t="s">
        <v>27</v>
      </c>
      <c r="J925" t="s">
        <v>276</v>
      </c>
      <c r="K925" t="s">
        <v>29</v>
      </c>
      <c r="L925" t="s">
        <v>30</v>
      </c>
      <c r="M925" t="s">
        <v>24</v>
      </c>
      <c r="N925">
        <v>42620</v>
      </c>
      <c r="O925">
        <v>2.31</v>
      </c>
      <c r="P925">
        <v>3.78</v>
      </c>
      <c r="Q925">
        <f t="shared" si="74"/>
        <v>1.4699999999999998</v>
      </c>
      <c r="R925">
        <v>38</v>
      </c>
      <c r="S925">
        <f t="shared" si="70"/>
        <v>143.63999999999999</v>
      </c>
      <c r="T925">
        <v>0.03</v>
      </c>
      <c r="U925">
        <f t="shared" si="71"/>
        <v>4.3091999999999997</v>
      </c>
      <c r="V925">
        <f t="shared" si="72"/>
        <v>139.33079999999998</v>
      </c>
      <c r="W925">
        <v>0.71</v>
      </c>
      <c r="X925" s="4">
        <f t="shared" si="73"/>
        <v>140.04079999999999</v>
      </c>
    </row>
    <row r="926" spans="1:24" ht="16.5" x14ac:dyDescent="0.3">
      <c r="A926" s="24" t="s">
        <v>1780</v>
      </c>
      <c r="B926" s="25">
        <v>42619</v>
      </c>
      <c r="C926" s="26" t="s">
        <v>307</v>
      </c>
      <c r="D926" s="26" t="s">
        <v>46</v>
      </c>
      <c r="E926" s="26" t="s">
        <v>33</v>
      </c>
      <c r="F926" s="26" t="s">
        <v>34</v>
      </c>
      <c r="G926" s="26" t="s">
        <v>18</v>
      </c>
      <c r="H926" s="26" t="s">
        <v>48</v>
      </c>
      <c r="I926" s="26" t="s">
        <v>27</v>
      </c>
      <c r="J926" s="26" t="s">
        <v>180</v>
      </c>
      <c r="K926" s="26" t="s">
        <v>22</v>
      </c>
      <c r="L926" s="26" t="s">
        <v>23</v>
      </c>
      <c r="M926" s="26" t="s">
        <v>86</v>
      </c>
      <c r="N926" s="25">
        <v>42621</v>
      </c>
      <c r="O926" s="27">
        <v>62.4</v>
      </c>
      <c r="P926" s="27">
        <v>155.99</v>
      </c>
      <c r="Q926" s="27">
        <f t="shared" si="74"/>
        <v>93.59</v>
      </c>
      <c r="R926" s="28">
        <v>22</v>
      </c>
      <c r="S926" s="27">
        <f t="shared" si="70"/>
        <v>3431.78</v>
      </c>
      <c r="T926" s="29">
        <v>0.02</v>
      </c>
      <c r="U926" s="30">
        <f t="shared" si="71"/>
        <v>68.635600000000011</v>
      </c>
      <c r="V926" s="30">
        <f t="shared" si="72"/>
        <v>3363.1444000000001</v>
      </c>
      <c r="W926" s="27">
        <v>8.08</v>
      </c>
      <c r="X926" s="4">
        <f t="shared" si="73"/>
        <v>3371.2244000000001</v>
      </c>
    </row>
    <row r="927" spans="1:24" ht="16.5" x14ac:dyDescent="0.3">
      <c r="A927" t="s">
        <v>1781</v>
      </c>
      <c r="B927">
        <v>42619</v>
      </c>
      <c r="C927" t="s">
        <v>308</v>
      </c>
      <c r="D927" t="s">
        <v>135</v>
      </c>
      <c r="E927" t="s">
        <v>33</v>
      </c>
      <c r="F927" t="s">
        <v>34</v>
      </c>
      <c r="G927" t="s">
        <v>39</v>
      </c>
      <c r="H927" t="s">
        <v>48</v>
      </c>
      <c r="I927" t="s">
        <v>41</v>
      </c>
      <c r="J927" t="s">
        <v>309</v>
      </c>
      <c r="K927" t="s">
        <v>29</v>
      </c>
      <c r="L927" t="s">
        <v>30</v>
      </c>
      <c r="M927" t="s">
        <v>24</v>
      </c>
      <c r="N927">
        <v>42621</v>
      </c>
      <c r="O927">
        <v>1.92</v>
      </c>
      <c r="P927">
        <v>3.26</v>
      </c>
      <c r="Q927">
        <f t="shared" si="74"/>
        <v>1.3399999999999999</v>
      </c>
      <c r="R927">
        <v>38</v>
      </c>
      <c r="S927">
        <f t="shared" si="70"/>
        <v>123.88</v>
      </c>
      <c r="T927">
        <v>0.02</v>
      </c>
      <c r="U927">
        <f t="shared" si="71"/>
        <v>2.4775999999999998</v>
      </c>
      <c r="V927">
        <f t="shared" si="72"/>
        <v>121.4024</v>
      </c>
      <c r="W927">
        <v>1.86</v>
      </c>
      <c r="X927" s="4">
        <f t="shared" si="73"/>
        <v>123.2624</v>
      </c>
    </row>
    <row r="928" spans="1:24" ht="16.5" x14ac:dyDescent="0.3">
      <c r="A928" s="24" t="s">
        <v>1782</v>
      </c>
      <c r="B928" s="25">
        <v>42626</v>
      </c>
      <c r="C928" s="26" t="s">
        <v>305</v>
      </c>
      <c r="D928" s="26" t="s">
        <v>135</v>
      </c>
      <c r="E928" s="26" t="s">
        <v>33</v>
      </c>
      <c r="F928" s="26" t="s">
        <v>34</v>
      </c>
      <c r="G928" s="26" t="s">
        <v>39</v>
      </c>
      <c r="H928" s="26" t="s">
        <v>48</v>
      </c>
      <c r="I928" s="26" t="s">
        <v>20</v>
      </c>
      <c r="J928" s="26" t="s">
        <v>306</v>
      </c>
      <c r="K928" s="26" t="s">
        <v>29</v>
      </c>
      <c r="L928" s="26" t="s">
        <v>23</v>
      </c>
      <c r="M928" s="26" t="s">
        <v>86</v>
      </c>
      <c r="N928" s="25">
        <v>42633</v>
      </c>
      <c r="O928" s="27">
        <v>4.03</v>
      </c>
      <c r="P928" s="27">
        <v>9.3800000000000008</v>
      </c>
      <c r="Q928" s="27">
        <f t="shared" si="74"/>
        <v>5.3500000000000005</v>
      </c>
      <c r="R928" s="28">
        <v>46</v>
      </c>
      <c r="S928" s="27">
        <f t="shared" si="70"/>
        <v>431.48</v>
      </c>
      <c r="T928" s="29">
        <v>0.09</v>
      </c>
      <c r="U928" s="30">
        <f t="shared" si="71"/>
        <v>38.833199999999998</v>
      </c>
      <c r="V928" s="30">
        <f t="shared" si="72"/>
        <v>392.64680000000004</v>
      </c>
      <c r="W928" s="27">
        <v>7.28</v>
      </c>
      <c r="X928" s="4">
        <f t="shared" si="73"/>
        <v>399.92680000000001</v>
      </c>
    </row>
    <row r="929" spans="1:24" ht="16.5" x14ac:dyDescent="0.3">
      <c r="A929" t="s">
        <v>1783</v>
      </c>
      <c r="B929">
        <v>42627</v>
      </c>
      <c r="C929" t="s">
        <v>303</v>
      </c>
      <c r="D929" t="s">
        <v>249</v>
      </c>
      <c r="E929" t="s">
        <v>16</v>
      </c>
      <c r="F929" t="s">
        <v>17</v>
      </c>
      <c r="G929" t="s">
        <v>18</v>
      </c>
      <c r="H929" t="s">
        <v>89</v>
      </c>
      <c r="I929" t="s">
        <v>41</v>
      </c>
      <c r="J929" t="s">
        <v>304</v>
      </c>
      <c r="K929" t="s">
        <v>29</v>
      </c>
      <c r="L929" t="s">
        <v>30</v>
      </c>
      <c r="M929" t="s">
        <v>24</v>
      </c>
      <c r="N929">
        <v>42629</v>
      </c>
      <c r="O929">
        <v>1.76</v>
      </c>
      <c r="P929">
        <v>2.94</v>
      </c>
      <c r="Q929">
        <f t="shared" si="74"/>
        <v>1.18</v>
      </c>
      <c r="R929">
        <v>26</v>
      </c>
      <c r="S929">
        <f t="shared" si="70"/>
        <v>76.44</v>
      </c>
      <c r="T929">
        <v>0.03</v>
      </c>
      <c r="U929">
        <f t="shared" si="71"/>
        <v>2.2931999999999997</v>
      </c>
      <c r="V929">
        <f t="shared" si="72"/>
        <v>74.146799999999999</v>
      </c>
      <c r="W929">
        <v>0.81</v>
      </c>
      <c r="X929" s="4">
        <f t="shared" si="73"/>
        <v>74.956800000000001</v>
      </c>
    </row>
    <row r="930" spans="1:24" ht="16.5" x14ac:dyDescent="0.3">
      <c r="A930" s="24" t="s">
        <v>1784</v>
      </c>
      <c r="B930" s="25">
        <v>42628</v>
      </c>
      <c r="C930" s="26" t="s">
        <v>301</v>
      </c>
      <c r="D930" s="26" t="s">
        <v>98</v>
      </c>
      <c r="E930" s="26" t="s">
        <v>33</v>
      </c>
      <c r="F930" s="26" t="s">
        <v>34</v>
      </c>
      <c r="G930" s="26" t="s">
        <v>39</v>
      </c>
      <c r="H930" s="26" t="s">
        <v>99</v>
      </c>
      <c r="I930" s="26" t="s">
        <v>41</v>
      </c>
      <c r="J930" s="26" t="s">
        <v>302</v>
      </c>
      <c r="K930" s="26" t="s">
        <v>22</v>
      </c>
      <c r="L930" s="26" t="s">
        <v>59</v>
      </c>
      <c r="M930" s="26" t="s">
        <v>60</v>
      </c>
      <c r="N930" s="25">
        <v>42629</v>
      </c>
      <c r="O930" s="27">
        <v>219.61</v>
      </c>
      <c r="P930" s="27">
        <v>535.64</v>
      </c>
      <c r="Q930" s="27">
        <f t="shared" si="74"/>
        <v>316.02999999999997</v>
      </c>
      <c r="R930" s="28">
        <v>44</v>
      </c>
      <c r="S930" s="27">
        <f t="shared" si="70"/>
        <v>23568.16</v>
      </c>
      <c r="T930" s="29">
        <v>0.03</v>
      </c>
      <c r="U930" s="30">
        <f t="shared" si="71"/>
        <v>707.04480000000001</v>
      </c>
      <c r="V930" s="30">
        <f t="shared" si="72"/>
        <v>22861.1152</v>
      </c>
      <c r="W930" s="27">
        <v>14.7</v>
      </c>
      <c r="X930" s="4">
        <f t="shared" si="73"/>
        <v>22875.815200000001</v>
      </c>
    </row>
    <row r="931" spans="1:24" ht="16.5" x14ac:dyDescent="0.3">
      <c r="A931" t="s">
        <v>1785</v>
      </c>
      <c r="B931">
        <v>42630</v>
      </c>
      <c r="C931" t="s">
        <v>300</v>
      </c>
      <c r="D931" t="s">
        <v>112</v>
      </c>
      <c r="E931" t="s">
        <v>33</v>
      </c>
      <c r="F931" t="s">
        <v>34</v>
      </c>
      <c r="G931" t="s">
        <v>18</v>
      </c>
      <c r="H931" t="s">
        <v>48</v>
      </c>
      <c r="I931" t="s">
        <v>20</v>
      </c>
      <c r="J931" t="s">
        <v>21</v>
      </c>
      <c r="K931" t="s">
        <v>22</v>
      </c>
      <c r="L931" t="s">
        <v>23</v>
      </c>
      <c r="M931" t="s">
        <v>24</v>
      </c>
      <c r="N931">
        <v>42632</v>
      </c>
      <c r="O931">
        <v>6.39</v>
      </c>
      <c r="P931">
        <v>19.98</v>
      </c>
      <c r="Q931">
        <f t="shared" si="74"/>
        <v>13.59</v>
      </c>
      <c r="R931">
        <v>44</v>
      </c>
      <c r="S931">
        <f t="shared" si="70"/>
        <v>879.12</v>
      </c>
      <c r="T931">
        <v>0.03</v>
      </c>
      <c r="U931">
        <f t="shared" si="71"/>
        <v>26.3736</v>
      </c>
      <c r="V931">
        <f t="shared" si="72"/>
        <v>852.74639999999999</v>
      </c>
      <c r="W931">
        <v>4</v>
      </c>
      <c r="X931" s="4">
        <f t="shared" si="73"/>
        <v>856.74639999999999</v>
      </c>
    </row>
    <row r="932" spans="1:24" ht="16.5" x14ac:dyDescent="0.3">
      <c r="A932" s="24" t="s">
        <v>1786</v>
      </c>
      <c r="B932" s="25">
        <v>42631</v>
      </c>
      <c r="C932" s="26" t="s">
        <v>296</v>
      </c>
      <c r="D932" s="26" t="s">
        <v>84</v>
      </c>
      <c r="E932" s="26" t="s">
        <v>33</v>
      </c>
      <c r="F932" s="26" t="s">
        <v>34</v>
      </c>
      <c r="G932" s="26" t="s">
        <v>26</v>
      </c>
      <c r="H932" s="26" t="s">
        <v>40</v>
      </c>
      <c r="I932" s="26" t="s">
        <v>20</v>
      </c>
      <c r="J932" s="26" t="s">
        <v>297</v>
      </c>
      <c r="K932" s="26" t="s">
        <v>29</v>
      </c>
      <c r="L932" s="26" t="s">
        <v>23</v>
      </c>
      <c r="M932" s="26" t="s">
        <v>24</v>
      </c>
      <c r="N932" s="25">
        <v>42631</v>
      </c>
      <c r="O932" s="27">
        <v>3.14</v>
      </c>
      <c r="P932" s="27">
        <v>4.91</v>
      </c>
      <c r="Q932" s="27">
        <f t="shared" si="74"/>
        <v>1.77</v>
      </c>
      <c r="R932" s="28">
        <v>13</v>
      </c>
      <c r="S932" s="27">
        <f t="shared" si="70"/>
        <v>63.83</v>
      </c>
      <c r="T932" s="29">
        <v>0.01</v>
      </c>
      <c r="U932" s="30">
        <f t="shared" si="71"/>
        <v>0.63829999999999998</v>
      </c>
      <c r="V932" s="30">
        <f t="shared" si="72"/>
        <v>63.191699999999997</v>
      </c>
      <c r="W932" s="27">
        <v>0.5</v>
      </c>
      <c r="X932" s="4">
        <f t="shared" si="73"/>
        <v>63.691699999999997</v>
      </c>
    </row>
    <row r="933" spans="1:24" ht="16.5" x14ac:dyDescent="0.3">
      <c r="A933" t="s">
        <v>1787</v>
      </c>
      <c r="B933">
        <v>42633</v>
      </c>
      <c r="C933" t="s">
        <v>292</v>
      </c>
      <c r="D933" t="s">
        <v>66</v>
      </c>
      <c r="E933" t="s">
        <v>16</v>
      </c>
      <c r="F933" t="s">
        <v>17</v>
      </c>
      <c r="G933" t="s">
        <v>39</v>
      </c>
      <c r="H933" t="s">
        <v>19</v>
      </c>
      <c r="I933" t="s">
        <v>20</v>
      </c>
      <c r="J933" t="s">
        <v>293</v>
      </c>
      <c r="K933" t="s">
        <v>29</v>
      </c>
      <c r="L933" t="s">
        <v>55</v>
      </c>
      <c r="M933" t="s">
        <v>24</v>
      </c>
      <c r="N933">
        <v>42633</v>
      </c>
      <c r="O933">
        <v>4.79</v>
      </c>
      <c r="P933">
        <v>11.97</v>
      </c>
      <c r="Q933">
        <f t="shared" si="74"/>
        <v>7.1800000000000006</v>
      </c>
      <c r="R933">
        <v>38</v>
      </c>
      <c r="S933">
        <f t="shared" si="70"/>
        <v>454.86</v>
      </c>
      <c r="T933">
        <v>0.02</v>
      </c>
      <c r="U933">
        <f t="shared" si="71"/>
        <v>9.0972000000000008</v>
      </c>
      <c r="V933">
        <f t="shared" si="72"/>
        <v>445.76280000000003</v>
      </c>
      <c r="W933">
        <v>5.81</v>
      </c>
      <c r="X933" s="4">
        <f t="shared" si="73"/>
        <v>451.57280000000003</v>
      </c>
    </row>
    <row r="934" spans="1:24" ht="16.5" x14ac:dyDescent="0.3">
      <c r="A934" s="24" t="s">
        <v>1788</v>
      </c>
      <c r="B934" s="25">
        <v>42633</v>
      </c>
      <c r="C934" s="26" t="s">
        <v>294</v>
      </c>
      <c r="D934" s="26" t="s">
        <v>57</v>
      </c>
      <c r="E934" s="26" t="s">
        <v>33</v>
      </c>
      <c r="F934" s="26" t="s">
        <v>34</v>
      </c>
      <c r="G934" s="26" t="s">
        <v>26</v>
      </c>
      <c r="H934" s="26" t="s">
        <v>53</v>
      </c>
      <c r="I934" s="26" t="s">
        <v>20</v>
      </c>
      <c r="J934" s="26" t="s">
        <v>295</v>
      </c>
      <c r="K934" s="26" t="s">
        <v>29</v>
      </c>
      <c r="L934" s="26" t="s">
        <v>30</v>
      </c>
      <c r="M934" s="26" t="s">
        <v>24</v>
      </c>
      <c r="N934" s="25">
        <v>42633</v>
      </c>
      <c r="O934" s="27">
        <v>3.48</v>
      </c>
      <c r="P934" s="27">
        <v>5.43</v>
      </c>
      <c r="Q934" s="27">
        <f t="shared" si="74"/>
        <v>1.9499999999999997</v>
      </c>
      <c r="R934" s="28">
        <v>12</v>
      </c>
      <c r="S934" s="27">
        <f t="shared" si="70"/>
        <v>65.16</v>
      </c>
      <c r="T934" s="29">
        <v>0.01</v>
      </c>
      <c r="U934" s="30">
        <f t="shared" si="71"/>
        <v>0.65159999999999996</v>
      </c>
      <c r="V934" s="30">
        <f t="shared" si="72"/>
        <v>64.508399999999995</v>
      </c>
      <c r="W934" s="27">
        <v>0.95</v>
      </c>
      <c r="X934" s="4">
        <f t="shared" si="73"/>
        <v>65.458399999999997</v>
      </c>
    </row>
    <row r="935" spans="1:24" ht="16.5" x14ac:dyDescent="0.3">
      <c r="A935" t="s">
        <v>1789</v>
      </c>
      <c r="B935">
        <v>42634</v>
      </c>
      <c r="C935" t="s">
        <v>209</v>
      </c>
      <c r="D935" t="s">
        <v>210</v>
      </c>
      <c r="E935" t="s">
        <v>33</v>
      </c>
      <c r="F935" t="s">
        <v>34</v>
      </c>
      <c r="G935" t="s">
        <v>47</v>
      </c>
      <c r="H935" t="s">
        <v>76</v>
      </c>
      <c r="I935" t="s">
        <v>27</v>
      </c>
      <c r="J935" t="s">
        <v>131</v>
      </c>
      <c r="K935" t="s">
        <v>29</v>
      </c>
      <c r="L935" t="s">
        <v>23</v>
      </c>
      <c r="M935" t="s">
        <v>24</v>
      </c>
      <c r="N935">
        <v>42634</v>
      </c>
      <c r="O935">
        <v>2.4500000000000002</v>
      </c>
      <c r="P935">
        <v>3.89</v>
      </c>
      <c r="Q935">
        <f t="shared" si="74"/>
        <v>1.44</v>
      </c>
      <c r="R935">
        <v>50</v>
      </c>
      <c r="S935">
        <f t="shared" si="70"/>
        <v>194.5</v>
      </c>
      <c r="T935">
        <v>0.08</v>
      </c>
      <c r="U935">
        <f t="shared" si="71"/>
        <v>15.56</v>
      </c>
      <c r="V935">
        <f t="shared" si="72"/>
        <v>178.94</v>
      </c>
      <c r="W935">
        <v>7.01</v>
      </c>
      <c r="X935" s="4">
        <f t="shared" si="73"/>
        <v>185.95</v>
      </c>
    </row>
    <row r="936" spans="1:24" ht="16.5" x14ac:dyDescent="0.3">
      <c r="A936" s="24" t="s">
        <v>1790</v>
      </c>
      <c r="B936" s="25">
        <v>42635</v>
      </c>
      <c r="C936" s="26" t="s">
        <v>291</v>
      </c>
      <c r="D936" s="26" t="s">
        <v>66</v>
      </c>
      <c r="E936" s="26" t="s">
        <v>16</v>
      </c>
      <c r="F936" s="26" t="s">
        <v>17</v>
      </c>
      <c r="G936" s="26" t="s">
        <v>39</v>
      </c>
      <c r="H936" s="26" t="s">
        <v>19</v>
      </c>
      <c r="I936" s="26" t="s">
        <v>27</v>
      </c>
      <c r="J936" s="26" t="s">
        <v>143</v>
      </c>
      <c r="K936" s="26" t="s">
        <v>29</v>
      </c>
      <c r="L936" s="26" t="s">
        <v>30</v>
      </c>
      <c r="M936" s="26" t="s">
        <v>24</v>
      </c>
      <c r="N936" s="25">
        <v>42636</v>
      </c>
      <c r="O936" s="27">
        <v>2.52</v>
      </c>
      <c r="P936" s="27">
        <v>4</v>
      </c>
      <c r="Q936" s="27">
        <f t="shared" si="74"/>
        <v>1.48</v>
      </c>
      <c r="R936" s="28">
        <v>22</v>
      </c>
      <c r="S936" s="27">
        <f t="shared" si="70"/>
        <v>88</v>
      </c>
      <c r="T936" s="29">
        <v>0.09</v>
      </c>
      <c r="U936" s="30">
        <f t="shared" si="71"/>
        <v>7.92</v>
      </c>
      <c r="V936" s="30">
        <f t="shared" si="72"/>
        <v>80.08</v>
      </c>
      <c r="W936" s="27">
        <v>1.3</v>
      </c>
      <c r="X936" s="4">
        <f t="shared" si="73"/>
        <v>81.38</v>
      </c>
    </row>
    <row r="937" spans="1:24" ht="16.5" x14ac:dyDescent="0.3">
      <c r="A937" t="s">
        <v>1791</v>
      </c>
      <c r="B937">
        <v>42636</v>
      </c>
      <c r="C937" t="s">
        <v>290</v>
      </c>
      <c r="D937" t="s">
        <v>173</v>
      </c>
      <c r="E937" t="s">
        <v>33</v>
      </c>
      <c r="F937" t="s">
        <v>34</v>
      </c>
      <c r="G937" t="s">
        <v>39</v>
      </c>
      <c r="H937" t="s">
        <v>99</v>
      </c>
      <c r="I937" t="s">
        <v>27</v>
      </c>
      <c r="J937" t="s">
        <v>186</v>
      </c>
      <c r="K937" t="s">
        <v>29</v>
      </c>
      <c r="L937" t="s">
        <v>23</v>
      </c>
      <c r="M937" t="s">
        <v>24</v>
      </c>
      <c r="N937">
        <v>42639</v>
      </c>
      <c r="O937">
        <v>3.4</v>
      </c>
      <c r="P937">
        <v>5.4</v>
      </c>
      <c r="Q937">
        <f t="shared" si="74"/>
        <v>2.0000000000000004</v>
      </c>
      <c r="R937">
        <v>38</v>
      </c>
      <c r="S937">
        <f t="shared" si="70"/>
        <v>205.20000000000002</v>
      </c>
      <c r="T937">
        <v>0.03</v>
      </c>
      <c r="U937">
        <f t="shared" si="71"/>
        <v>6.1560000000000006</v>
      </c>
      <c r="V937">
        <f t="shared" si="72"/>
        <v>199.04400000000001</v>
      </c>
      <c r="W937">
        <v>7.78</v>
      </c>
      <c r="X937" s="4">
        <f t="shared" si="73"/>
        <v>206.82400000000001</v>
      </c>
    </row>
    <row r="938" spans="1:24" ht="16.5" x14ac:dyDescent="0.3">
      <c r="A938" s="24" t="s">
        <v>1792</v>
      </c>
      <c r="B938" s="25">
        <v>42638</v>
      </c>
      <c r="C938" s="26" t="s">
        <v>289</v>
      </c>
      <c r="D938" s="26" t="s">
        <v>158</v>
      </c>
      <c r="E938" s="26" t="s">
        <v>33</v>
      </c>
      <c r="F938" s="26" t="s">
        <v>34</v>
      </c>
      <c r="G938" s="26" t="s">
        <v>47</v>
      </c>
      <c r="H938" s="26" t="s">
        <v>48</v>
      </c>
      <c r="I938" s="26" t="s">
        <v>63</v>
      </c>
      <c r="J938" s="26" t="s">
        <v>245</v>
      </c>
      <c r="K938" s="26" t="s">
        <v>29</v>
      </c>
      <c r="L938" s="26" t="s">
        <v>23</v>
      </c>
      <c r="M938" s="26" t="s">
        <v>24</v>
      </c>
      <c r="N938" s="25">
        <v>42639</v>
      </c>
      <c r="O938" s="27">
        <v>4.46</v>
      </c>
      <c r="P938" s="27">
        <v>10.89</v>
      </c>
      <c r="Q938" s="27">
        <f t="shared" si="74"/>
        <v>6.4300000000000006</v>
      </c>
      <c r="R938" s="28">
        <v>19</v>
      </c>
      <c r="S938" s="27">
        <f t="shared" si="70"/>
        <v>206.91000000000003</v>
      </c>
      <c r="T938" s="29">
        <v>7.0000000000000007E-2</v>
      </c>
      <c r="U938" s="30">
        <f t="shared" si="71"/>
        <v>14.483700000000002</v>
      </c>
      <c r="V938" s="30">
        <f t="shared" si="72"/>
        <v>192.42630000000003</v>
      </c>
      <c r="W938" s="27">
        <v>4.5</v>
      </c>
      <c r="X938" s="4">
        <f t="shared" si="73"/>
        <v>196.92630000000003</v>
      </c>
    </row>
    <row r="939" spans="1:24" ht="16.5" x14ac:dyDescent="0.3">
      <c r="A939" t="s">
        <v>1793</v>
      </c>
      <c r="B939">
        <v>42639</v>
      </c>
      <c r="C939" t="s">
        <v>286</v>
      </c>
      <c r="D939" t="s">
        <v>43</v>
      </c>
      <c r="E939" t="s">
        <v>16</v>
      </c>
      <c r="F939" t="s">
        <v>17</v>
      </c>
      <c r="G939" t="s">
        <v>47</v>
      </c>
      <c r="H939" t="s">
        <v>19</v>
      </c>
      <c r="I939" t="s">
        <v>20</v>
      </c>
      <c r="J939" t="s">
        <v>287</v>
      </c>
      <c r="K939" t="s">
        <v>29</v>
      </c>
      <c r="L939" t="s">
        <v>23</v>
      </c>
      <c r="M939" t="s">
        <v>24</v>
      </c>
      <c r="N939">
        <v>42648</v>
      </c>
      <c r="O939">
        <v>21.97</v>
      </c>
      <c r="P939">
        <v>35.44</v>
      </c>
      <c r="Q939">
        <f t="shared" si="74"/>
        <v>13.469999999999999</v>
      </c>
      <c r="R939">
        <v>44</v>
      </c>
      <c r="S939">
        <f t="shared" si="70"/>
        <v>1559.36</v>
      </c>
      <c r="T939">
        <v>0.01</v>
      </c>
      <c r="U939">
        <f t="shared" si="71"/>
        <v>15.593599999999999</v>
      </c>
      <c r="V939">
        <f t="shared" si="72"/>
        <v>1543.7664</v>
      </c>
      <c r="W939">
        <v>4.92</v>
      </c>
      <c r="X939" s="4">
        <f t="shared" si="73"/>
        <v>1548.6864</v>
      </c>
    </row>
    <row r="940" spans="1:24" ht="16.5" x14ac:dyDescent="0.3">
      <c r="A940" s="24" t="s">
        <v>1794</v>
      </c>
      <c r="B940" s="25">
        <v>42641</v>
      </c>
      <c r="C940" s="26" t="s">
        <v>283</v>
      </c>
      <c r="D940" s="26" t="s">
        <v>284</v>
      </c>
      <c r="E940" s="26" t="s">
        <v>33</v>
      </c>
      <c r="F940" s="26" t="s">
        <v>34</v>
      </c>
      <c r="G940" s="26" t="s">
        <v>39</v>
      </c>
      <c r="H940" s="26" t="s">
        <v>99</v>
      </c>
      <c r="I940" s="26" t="s">
        <v>41</v>
      </c>
      <c r="J940" s="26" t="s">
        <v>90</v>
      </c>
      <c r="K940" s="26" t="s">
        <v>29</v>
      </c>
      <c r="L940" s="26" t="s">
        <v>23</v>
      </c>
      <c r="M940" s="26" t="s">
        <v>24</v>
      </c>
      <c r="N940" s="25">
        <v>42643</v>
      </c>
      <c r="O940" s="27">
        <v>19.829999999999998</v>
      </c>
      <c r="P940" s="27">
        <v>30.98</v>
      </c>
      <c r="Q940" s="27">
        <f t="shared" si="74"/>
        <v>11.150000000000002</v>
      </c>
      <c r="R940" s="28">
        <v>30</v>
      </c>
      <c r="S940" s="27">
        <f t="shared" si="70"/>
        <v>929.4</v>
      </c>
      <c r="T940" s="29">
        <v>0.03</v>
      </c>
      <c r="U940" s="30">
        <f t="shared" si="71"/>
        <v>27.881999999999998</v>
      </c>
      <c r="V940" s="30">
        <f t="shared" si="72"/>
        <v>901.51800000000003</v>
      </c>
      <c r="W940" s="27">
        <v>19.510000000000002</v>
      </c>
      <c r="X940" s="4">
        <f t="shared" si="73"/>
        <v>921.02800000000002</v>
      </c>
    </row>
    <row r="941" spans="1:24" ht="16.5" x14ac:dyDescent="0.3">
      <c r="A941" t="s">
        <v>1795</v>
      </c>
      <c r="B941">
        <v>42643</v>
      </c>
      <c r="C941" t="s">
        <v>282</v>
      </c>
      <c r="D941" t="s">
        <v>15</v>
      </c>
      <c r="E941" t="s">
        <v>16</v>
      </c>
      <c r="F941" t="s">
        <v>17</v>
      </c>
      <c r="G941" t="s">
        <v>39</v>
      </c>
      <c r="H941" t="s">
        <v>19</v>
      </c>
      <c r="I941" t="s">
        <v>41</v>
      </c>
      <c r="J941" t="s">
        <v>77</v>
      </c>
      <c r="K941" t="s">
        <v>29</v>
      </c>
      <c r="L941" t="s">
        <v>23</v>
      </c>
      <c r="M941" t="s">
        <v>24</v>
      </c>
      <c r="N941">
        <v>42645</v>
      </c>
      <c r="O941">
        <v>4.59</v>
      </c>
      <c r="P941">
        <v>7.28</v>
      </c>
      <c r="Q941">
        <f t="shared" si="74"/>
        <v>2.6900000000000004</v>
      </c>
      <c r="R941">
        <v>50</v>
      </c>
      <c r="S941">
        <f t="shared" si="70"/>
        <v>364</v>
      </c>
      <c r="T941">
        <v>0.01</v>
      </c>
      <c r="U941">
        <f t="shared" si="71"/>
        <v>3.64</v>
      </c>
      <c r="V941">
        <f t="shared" si="72"/>
        <v>360.36</v>
      </c>
      <c r="W941">
        <v>11.15</v>
      </c>
      <c r="X941" s="4">
        <f t="shared" si="73"/>
        <v>371.51</v>
      </c>
    </row>
    <row r="942" spans="1:24" ht="16.5" x14ac:dyDescent="0.3">
      <c r="A942" s="24" t="s">
        <v>1796</v>
      </c>
      <c r="B942" s="25">
        <v>42644</v>
      </c>
      <c r="C942" s="26" t="s">
        <v>280</v>
      </c>
      <c r="D942" s="26" t="s">
        <v>57</v>
      </c>
      <c r="E942" s="26" t="s">
        <v>33</v>
      </c>
      <c r="F942" s="26" t="s">
        <v>34</v>
      </c>
      <c r="G942" s="26" t="s">
        <v>39</v>
      </c>
      <c r="H942" s="26" t="s">
        <v>53</v>
      </c>
      <c r="I942" s="26" t="s">
        <v>27</v>
      </c>
      <c r="J942" s="26" t="s">
        <v>90</v>
      </c>
      <c r="K942" s="26" t="s">
        <v>29</v>
      </c>
      <c r="L942" s="26" t="s">
        <v>23</v>
      </c>
      <c r="M942" s="26" t="s">
        <v>24</v>
      </c>
      <c r="N942" s="25">
        <v>42645</v>
      </c>
      <c r="O942" s="27">
        <v>19.829999999999998</v>
      </c>
      <c r="P942" s="27">
        <v>30.98</v>
      </c>
      <c r="Q942" s="27">
        <f t="shared" si="74"/>
        <v>11.150000000000002</v>
      </c>
      <c r="R942" s="28">
        <v>37</v>
      </c>
      <c r="S942" s="27">
        <f t="shared" si="70"/>
        <v>1146.26</v>
      </c>
      <c r="T942" s="29">
        <v>0.01</v>
      </c>
      <c r="U942" s="30">
        <f t="shared" si="71"/>
        <v>11.4626</v>
      </c>
      <c r="V942" s="30">
        <f t="shared" si="72"/>
        <v>1134.7973999999999</v>
      </c>
      <c r="W942" s="27">
        <v>19.510000000000002</v>
      </c>
      <c r="X942" s="4">
        <f t="shared" si="73"/>
        <v>1154.3073999999999</v>
      </c>
    </row>
    <row r="943" spans="1:24" ht="16.5" x14ac:dyDescent="0.3">
      <c r="A943" t="s">
        <v>1797</v>
      </c>
      <c r="B943">
        <v>42644</v>
      </c>
      <c r="C943" t="s">
        <v>281</v>
      </c>
      <c r="D943" t="s">
        <v>102</v>
      </c>
      <c r="E943" t="s">
        <v>33</v>
      </c>
      <c r="F943" t="s">
        <v>34</v>
      </c>
      <c r="G943" t="s">
        <v>18</v>
      </c>
      <c r="H943" t="s">
        <v>53</v>
      </c>
      <c r="I943" t="s">
        <v>27</v>
      </c>
      <c r="J943" t="s">
        <v>234</v>
      </c>
      <c r="K943" t="s">
        <v>29</v>
      </c>
      <c r="L943" t="s">
        <v>30</v>
      </c>
      <c r="M943" t="s">
        <v>24</v>
      </c>
      <c r="N943">
        <v>42645</v>
      </c>
      <c r="O943">
        <v>1.3</v>
      </c>
      <c r="P943">
        <v>2.88</v>
      </c>
      <c r="Q943">
        <f t="shared" si="74"/>
        <v>1.5799999999999998</v>
      </c>
      <c r="R943">
        <v>46</v>
      </c>
      <c r="S943">
        <f t="shared" si="70"/>
        <v>132.47999999999999</v>
      </c>
      <c r="T943">
        <v>0.05</v>
      </c>
      <c r="U943">
        <f t="shared" si="71"/>
        <v>6.6239999999999997</v>
      </c>
      <c r="V943">
        <f t="shared" si="72"/>
        <v>125.85599999999999</v>
      </c>
      <c r="W943">
        <v>1.01</v>
      </c>
      <c r="X943" s="4">
        <f t="shared" si="73"/>
        <v>126.866</v>
      </c>
    </row>
    <row r="944" spans="1:24" ht="16.5" x14ac:dyDescent="0.3">
      <c r="A944" s="24" t="s">
        <v>1798</v>
      </c>
      <c r="B944" s="25">
        <v>42649</v>
      </c>
      <c r="C944" s="26" t="s">
        <v>278</v>
      </c>
      <c r="D944" s="26" t="s">
        <v>279</v>
      </c>
      <c r="E944" s="26" t="s">
        <v>33</v>
      </c>
      <c r="F944" s="26" t="s">
        <v>34</v>
      </c>
      <c r="G944" s="26" t="s">
        <v>47</v>
      </c>
      <c r="H944" s="26" t="s">
        <v>93</v>
      </c>
      <c r="I944" s="26" t="s">
        <v>41</v>
      </c>
      <c r="J944" s="26" t="s">
        <v>194</v>
      </c>
      <c r="K944" s="26" t="s">
        <v>29</v>
      </c>
      <c r="L944" s="26" t="s">
        <v>23</v>
      </c>
      <c r="M944" s="26" t="s">
        <v>24</v>
      </c>
      <c r="N944" s="25">
        <v>42651</v>
      </c>
      <c r="O944" s="27">
        <v>3.52</v>
      </c>
      <c r="P944" s="27">
        <v>5.68</v>
      </c>
      <c r="Q944" s="27">
        <f t="shared" si="74"/>
        <v>2.1599999999999997</v>
      </c>
      <c r="R944" s="28">
        <v>23</v>
      </c>
      <c r="S944" s="27">
        <f t="shared" si="70"/>
        <v>130.63999999999999</v>
      </c>
      <c r="T944" s="29">
        <v>0.02</v>
      </c>
      <c r="U944" s="30">
        <f t="shared" si="71"/>
        <v>2.6127999999999996</v>
      </c>
      <c r="V944" s="30">
        <f t="shared" si="72"/>
        <v>128.02719999999999</v>
      </c>
      <c r="W944" s="27">
        <v>1.39</v>
      </c>
      <c r="X944" s="4">
        <f t="shared" si="73"/>
        <v>129.41719999999998</v>
      </c>
    </row>
    <row r="945" spans="1:24" ht="16.5" x14ac:dyDescent="0.3">
      <c r="A945" t="s">
        <v>1799</v>
      </c>
      <c r="B945">
        <v>42651</v>
      </c>
      <c r="C945" t="s">
        <v>277</v>
      </c>
      <c r="D945" t="s">
        <v>158</v>
      </c>
      <c r="E945" t="s">
        <v>33</v>
      </c>
      <c r="F945" t="s">
        <v>34</v>
      </c>
      <c r="G945" t="s">
        <v>47</v>
      </c>
      <c r="H945" t="s">
        <v>48</v>
      </c>
      <c r="I945" t="s">
        <v>41</v>
      </c>
      <c r="J945" t="s">
        <v>202</v>
      </c>
      <c r="K945" t="s">
        <v>29</v>
      </c>
      <c r="L945" t="s">
        <v>23</v>
      </c>
      <c r="M945" t="s">
        <v>24</v>
      </c>
      <c r="N945">
        <v>42651</v>
      </c>
      <c r="O945">
        <v>11.04</v>
      </c>
      <c r="P945">
        <v>16.98</v>
      </c>
      <c r="Q945">
        <f t="shared" si="74"/>
        <v>5.9400000000000013</v>
      </c>
      <c r="R945">
        <v>43</v>
      </c>
      <c r="S945">
        <f t="shared" si="70"/>
        <v>730.14</v>
      </c>
      <c r="T945">
        <v>0.09</v>
      </c>
      <c r="U945">
        <f t="shared" si="71"/>
        <v>65.712599999999995</v>
      </c>
      <c r="V945">
        <f t="shared" si="72"/>
        <v>664.42740000000003</v>
      </c>
      <c r="W945">
        <v>12.39</v>
      </c>
      <c r="X945" s="4">
        <f t="shared" si="73"/>
        <v>676.81740000000002</v>
      </c>
    </row>
    <row r="946" spans="1:24" ht="16.5" x14ac:dyDescent="0.3">
      <c r="A946" s="24" t="s">
        <v>1800</v>
      </c>
      <c r="B946" s="25">
        <v>42654</v>
      </c>
      <c r="C946" s="26" t="s">
        <v>195</v>
      </c>
      <c r="D946" s="26" t="s">
        <v>196</v>
      </c>
      <c r="E946" s="26" t="s">
        <v>16</v>
      </c>
      <c r="F946" s="26" t="s">
        <v>17</v>
      </c>
      <c r="G946" s="26" t="s">
        <v>39</v>
      </c>
      <c r="H946" s="26" t="s">
        <v>89</v>
      </c>
      <c r="I946" s="26" t="s">
        <v>20</v>
      </c>
      <c r="J946" s="26" t="s">
        <v>276</v>
      </c>
      <c r="K946" s="26" t="s">
        <v>29</v>
      </c>
      <c r="L946" s="26" t="s">
        <v>30</v>
      </c>
      <c r="M946" s="26" t="s">
        <v>24</v>
      </c>
      <c r="N946" s="25">
        <v>42658</v>
      </c>
      <c r="O946" s="27">
        <v>2.31</v>
      </c>
      <c r="P946" s="27">
        <v>3.78</v>
      </c>
      <c r="Q946" s="27">
        <f t="shared" si="74"/>
        <v>1.4699999999999998</v>
      </c>
      <c r="R946" s="28">
        <v>22</v>
      </c>
      <c r="S946" s="27">
        <f t="shared" si="70"/>
        <v>83.16</v>
      </c>
      <c r="T946" s="29">
        <v>0.1</v>
      </c>
      <c r="U946" s="30">
        <f t="shared" si="71"/>
        <v>8.3160000000000007</v>
      </c>
      <c r="V946" s="30">
        <f t="shared" si="72"/>
        <v>74.843999999999994</v>
      </c>
      <c r="W946" s="27">
        <v>0.71</v>
      </c>
      <c r="X946" s="4">
        <f t="shared" si="73"/>
        <v>75.553999999999988</v>
      </c>
    </row>
    <row r="947" spans="1:24" ht="16.5" x14ac:dyDescent="0.3">
      <c r="A947" t="s">
        <v>1801</v>
      </c>
      <c r="B947">
        <v>42655</v>
      </c>
      <c r="C947" t="s">
        <v>273</v>
      </c>
      <c r="D947" t="s">
        <v>274</v>
      </c>
      <c r="E947" t="s">
        <v>16</v>
      </c>
      <c r="F947" t="s">
        <v>17</v>
      </c>
      <c r="G947" t="s">
        <v>18</v>
      </c>
      <c r="H947" t="s">
        <v>19</v>
      </c>
      <c r="I947" t="s">
        <v>49</v>
      </c>
      <c r="J947" t="s">
        <v>275</v>
      </c>
      <c r="K947" t="s">
        <v>29</v>
      </c>
      <c r="L947" t="s">
        <v>23</v>
      </c>
      <c r="M947" t="s">
        <v>24</v>
      </c>
      <c r="N947">
        <v>42657</v>
      </c>
      <c r="O947">
        <v>54.29</v>
      </c>
      <c r="P947">
        <v>90.48</v>
      </c>
      <c r="Q947">
        <f t="shared" si="74"/>
        <v>36.190000000000005</v>
      </c>
      <c r="R947">
        <v>25</v>
      </c>
      <c r="S947">
        <f t="shared" si="70"/>
        <v>2262</v>
      </c>
      <c r="T947">
        <v>0.02</v>
      </c>
      <c r="U947">
        <f t="shared" si="71"/>
        <v>45.24</v>
      </c>
      <c r="V947">
        <f t="shared" si="72"/>
        <v>2216.7600000000002</v>
      </c>
      <c r="W947">
        <v>19.989999999999998</v>
      </c>
      <c r="X947" s="4">
        <f t="shared" si="73"/>
        <v>2236.75</v>
      </c>
    </row>
    <row r="948" spans="1:24" ht="16.5" x14ac:dyDescent="0.3">
      <c r="A948" s="24" t="s">
        <v>1802</v>
      </c>
      <c r="B948" s="25">
        <v>42656</v>
      </c>
      <c r="C948" s="26" t="s">
        <v>271</v>
      </c>
      <c r="D948" s="26" t="s">
        <v>229</v>
      </c>
      <c r="E948" s="26" t="s">
        <v>33</v>
      </c>
      <c r="F948" s="26" t="s">
        <v>34</v>
      </c>
      <c r="G948" s="26" t="s">
        <v>47</v>
      </c>
      <c r="H948" s="26" t="s">
        <v>76</v>
      </c>
      <c r="I948" s="26" t="s">
        <v>20</v>
      </c>
      <c r="J948" s="26" t="s">
        <v>272</v>
      </c>
      <c r="K948" s="26" t="s">
        <v>29</v>
      </c>
      <c r="L948" s="26" t="s">
        <v>23</v>
      </c>
      <c r="M948" s="26" t="s">
        <v>24</v>
      </c>
      <c r="N948" s="25">
        <v>42661</v>
      </c>
      <c r="O948" s="27">
        <v>16.850000000000001</v>
      </c>
      <c r="P948" s="27">
        <v>27.18</v>
      </c>
      <c r="Q948" s="27">
        <f t="shared" si="74"/>
        <v>10.329999999999998</v>
      </c>
      <c r="R948" s="28">
        <v>38</v>
      </c>
      <c r="S948" s="27">
        <f t="shared" si="70"/>
        <v>1032.8399999999999</v>
      </c>
      <c r="T948" s="29">
        <v>0.01</v>
      </c>
      <c r="U948" s="30">
        <f t="shared" si="71"/>
        <v>10.3284</v>
      </c>
      <c r="V948" s="30">
        <f t="shared" si="72"/>
        <v>1022.5115999999999</v>
      </c>
      <c r="W948" s="27">
        <v>8.23</v>
      </c>
      <c r="X948" s="4">
        <f t="shared" si="73"/>
        <v>1030.7415999999998</v>
      </c>
    </row>
    <row r="949" spans="1:24" ht="16.5" x14ac:dyDescent="0.3">
      <c r="A949" t="s">
        <v>1803</v>
      </c>
      <c r="B949">
        <v>42657</v>
      </c>
      <c r="C949" t="s">
        <v>111</v>
      </c>
      <c r="D949" t="s">
        <v>112</v>
      </c>
      <c r="E949" t="s">
        <v>33</v>
      </c>
      <c r="F949" t="s">
        <v>34</v>
      </c>
      <c r="G949" t="s">
        <v>39</v>
      </c>
      <c r="H949" t="s">
        <v>48</v>
      </c>
      <c r="I949" t="s">
        <v>27</v>
      </c>
      <c r="J949" t="s">
        <v>21</v>
      </c>
      <c r="K949" t="s">
        <v>22</v>
      </c>
      <c r="L949" t="s">
        <v>23</v>
      </c>
      <c r="M949" t="s">
        <v>24</v>
      </c>
      <c r="N949">
        <v>42660</v>
      </c>
      <c r="O949">
        <v>6.39</v>
      </c>
      <c r="P949">
        <v>19.98</v>
      </c>
      <c r="Q949">
        <f t="shared" si="74"/>
        <v>13.59</v>
      </c>
      <c r="R949">
        <v>9</v>
      </c>
      <c r="S949">
        <f t="shared" si="70"/>
        <v>179.82</v>
      </c>
      <c r="T949">
        <v>0.06</v>
      </c>
      <c r="U949">
        <f t="shared" si="71"/>
        <v>10.789199999999999</v>
      </c>
      <c r="V949">
        <f t="shared" si="72"/>
        <v>169.0308</v>
      </c>
      <c r="W949">
        <v>4</v>
      </c>
      <c r="X949" s="4">
        <f t="shared" si="73"/>
        <v>173.0308</v>
      </c>
    </row>
    <row r="950" spans="1:24" ht="16.5" x14ac:dyDescent="0.3">
      <c r="A950" s="24" t="s">
        <v>1804</v>
      </c>
      <c r="B950" s="25">
        <v>42658</v>
      </c>
      <c r="C950" s="26" t="s">
        <v>270</v>
      </c>
      <c r="D950" s="26" t="s">
        <v>196</v>
      </c>
      <c r="E950" s="26" t="s">
        <v>16</v>
      </c>
      <c r="F950" s="26" t="s">
        <v>17</v>
      </c>
      <c r="G950" s="26" t="s">
        <v>47</v>
      </c>
      <c r="H950" s="26" t="s">
        <v>89</v>
      </c>
      <c r="I950" s="26" t="s">
        <v>49</v>
      </c>
      <c r="J950" s="26" t="s">
        <v>258</v>
      </c>
      <c r="K950" s="26" t="s">
        <v>147</v>
      </c>
      <c r="L950" s="26" t="s">
        <v>259</v>
      </c>
      <c r="M950" s="26" t="s">
        <v>24</v>
      </c>
      <c r="N950" s="25">
        <v>42658</v>
      </c>
      <c r="O950" s="27">
        <v>56.16</v>
      </c>
      <c r="P950" s="27">
        <v>136.97999999999999</v>
      </c>
      <c r="Q950" s="27">
        <f t="shared" si="74"/>
        <v>80.819999999999993</v>
      </c>
      <c r="R950" s="28">
        <v>27</v>
      </c>
      <c r="S950" s="27">
        <f t="shared" si="70"/>
        <v>3698.4599999999996</v>
      </c>
      <c r="T950" s="29">
        <v>0.09</v>
      </c>
      <c r="U950" s="30">
        <f t="shared" si="71"/>
        <v>332.86139999999995</v>
      </c>
      <c r="V950" s="30">
        <f t="shared" si="72"/>
        <v>3365.5985999999998</v>
      </c>
      <c r="W950" s="27">
        <v>24.49</v>
      </c>
      <c r="X950" s="4">
        <f t="shared" si="73"/>
        <v>3390.0885999999996</v>
      </c>
    </row>
    <row r="951" spans="1:24" ht="16.5" x14ac:dyDescent="0.3">
      <c r="A951" t="s">
        <v>1805</v>
      </c>
      <c r="B951">
        <v>42659</v>
      </c>
      <c r="C951" t="s">
        <v>268</v>
      </c>
      <c r="D951" t="s">
        <v>269</v>
      </c>
      <c r="E951" t="s">
        <v>33</v>
      </c>
      <c r="F951" t="s">
        <v>34</v>
      </c>
      <c r="G951" t="s">
        <v>39</v>
      </c>
      <c r="H951" t="s">
        <v>99</v>
      </c>
      <c r="I951" t="s">
        <v>27</v>
      </c>
      <c r="J951" t="s">
        <v>160</v>
      </c>
      <c r="K951" t="s">
        <v>29</v>
      </c>
      <c r="L951" t="s">
        <v>30</v>
      </c>
      <c r="M951" t="s">
        <v>24</v>
      </c>
      <c r="N951">
        <v>42661</v>
      </c>
      <c r="O951">
        <v>1.0900000000000001</v>
      </c>
      <c r="P951">
        <v>2.6</v>
      </c>
      <c r="Q951">
        <f t="shared" si="74"/>
        <v>1.51</v>
      </c>
      <c r="R951">
        <v>12</v>
      </c>
      <c r="S951">
        <f t="shared" si="70"/>
        <v>31.200000000000003</v>
      </c>
      <c r="T951">
        <v>0.05</v>
      </c>
      <c r="U951">
        <f t="shared" si="71"/>
        <v>1.5600000000000003</v>
      </c>
      <c r="V951">
        <f t="shared" si="72"/>
        <v>29.640000000000004</v>
      </c>
      <c r="W951">
        <v>2.4</v>
      </c>
      <c r="X951" s="4">
        <f t="shared" si="73"/>
        <v>32.040000000000006</v>
      </c>
    </row>
    <row r="952" spans="1:24" ht="16.5" x14ac:dyDescent="0.3">
      <c r="A952" s="24" t="s">
        <v>1806</v>
      </c>
      <c r="B952" s="25">
        <v>42661</v>
      </c>
      <c r="C952" s="26" t="s">
        <v>266</v>
      </c>
      <c r="D952" s="26" t="s">
        <v>267</v>
      </c>
      <c r="E952" s="26" t="s">
        <v>33</v>
      </c>
      <c r="F952" s="26" t="s">
        <v>34</v>
      </c>
      <c r="G952" s="26" t="s">
        <v>18</v>
      </c>
      <c r="H952" s="26" t="s">
        <v>40</v>
      </c>
      <c r="I952" s="26" t="s">
        <v>27</v>
      </c>
      <c r="J952" s="26" t="s">
        <v>258</v>
      </c>
      <c r="K952" s="26" t="s">
        <v>147</v>
      </c>
      <c r="L952" s="26" t="s">
        <v>259</v>
      </c>
      <c r="M952" s="26" t="s">
        <v>24</v>
      </c>
      <c r="N952" s="25">
        <v>42664</v>
      </c>
      <c r="O952" s="27">
        <v>56.16</v>
      </c>
      <c r="P952" s="27">
        <v>136.97999999999999</v>
      </c>
      <c r="Q952" s="27">
        <f t="shared" si="74"/>
        <v>80.819999999999993</v>
      </c>
      <c r="R952" s="28">
        <v>21</v>
      </c>
      <c r="S952" s="27">
        <f t="shared" si="70"/>
        <v>2876.58</v>
      </c>
      <c r="T952" s="29">
        <v>0.05</v>
      </c>
      <c r="U952" s="30">
        <f t="shared" si="71"/>
        <v>143.82900000000001</v>
      </c>
      <c r="V952" s="30">
        <f t="shared" si="72"/>
        <v>2732.7509999999997</v>
      </c>
      <c r="W952" s="27">
        <v>24.49</v>
      </c>
      <c r="X952" s="4">
        <f t="shared" si="73"/>
        <v>2757.2409999999995</v>
      </c>
    </row>
    <row r="953" spans="1:24" ht="16.5" x14ac:dyDescent="0.3">
      <c r="A953" t="s">
        <v>1807</v>
      </c>
      <c r="B953">
        <v>42662</v>
      </c>
      <c r="C953" t="s">
        <v>265</v>
      </c>
      <c r="D953" t="s">
        <v>46</v>
      </c>
      <c r="E953" t="s">
        <v>33</v>
      </c>
      <c r="F953" t="s">
        <v>34</v>
      </c>
      <c r="G953" t="s">
        <v>47</v>
      </c>
      <c r="H953" t="s">
        <v>48</v>
      </c>
      <c r="I953" t="s">
        <v>63</v>
      </c>
      <c r="J953" t="s">
        <v>85</v>
      </c>
      <c r="K953" t="s">
        <v>29</v>
      </c>
      <c r="L953" t="s">
        <v>55</v>
      </c>
      <c r="M953" t="s">
        <v>24</v>
      </c>
      <c r="N953">
        <v>42664</v>
      </c>
      <c r="O953">
        <v>5.19</v>
      </c>
      <c r="P953">
        <v>12.98</v>
      </c>
      <c r="Q953">
        <f t="shared" si="74"/>
        <v>7.79</v>
      </c>
      <c r="R953">
        <v>49</v>
      </c>
      <c r="S953">
        <f t="shared" si="70"/>
        <v>636.02</v>
      </c>
      <c r="T953">
        <v>0.09</v>
      </c>
      <c r="U953">
        <f t="shared" si="71"/>
        <v>57.241799999999998</v>
      </c>
      <c r="V953">
        <f t="shared" si="72"/>
        <v>578.77819999999997</v>
      </c>
      <c r="W953">
        <v>3.14</v>
      </c>
      <c r="X953" s="4">
        <f t="shared" si="73"/>
        <v>581.91819999999996</v>
      </c>
    </row>
    <row r="954" spans="1:24" ht="16.5" x14ac:dyDescent="0.3">
      <c r="A954" s="24" t="s">
        <v>1808</v>
      </c>
      <c r="B954" s="25">
        <v>42663</v>
      </c>
      <c r="C954" s="26" t="s">
        <v>263</v>
      </c>
      <c r="D954" s="26" t="s">
        <v>264</v>
      </c>
      <c r="E954" s="26" t="s">
        <v>33</v>
      </c>
      <c r="F954" s="26" t="s">
        <v>34</v>
      </c>
      <c r="G954" s="26" t="s">
        <v>18</v>
      </c>
      <c r="H954" s="26" t="s">
        <v>150</v>
      </c>
      <c r="I954" s="26" t="s">
        <v>49</v>
      </c>
      <c r="J954" s="26" t="s">
        <v>100</v>
      </c>
      <c r="K954" s="26" t="s">
        <v>29</v>
      </c>
      <c r="L954" s="26" t="s">
        <v>23</v>
      </c>
      <c r="M954" s="26" t="s">
        <v>24</v>
      </c>
      <c r="N954" s="25">
        <v>42663</v>
      </c>
      <c r="O954" s="27">
        <v>2.2599999999999998</v>
      </c>
      <c r="P954" s="27">
        <v>3.58</v>
      </c>
      <c r="Q954" s="27">
        <f t="shared" si="74"/>
        <v>1.3200000000000003</v>
      </c>
      <c r="R954" s="28">
        <v>34</v>
      </c>
      <c r="S954" s="27">
        <f t="shared" si="70"/>
        <v>121.72</v>
      </c>
      <c r="T954" s="29">
        <v>7.0000000000000007E-2</v>
      </c>
      <c r="U954" s="30">
        <f t="shared" si="71"/>
        <v>8.5204000000000004</v>
      </c>
      <c r="V954" s="30">
        <f t="shared" si="72"/>
        <v>113.1996</v>
      </c>
      <c r="W954" s="27">
        <v>5.47</v>
      </c>
      <c r="X954" s="4">
        <f t="shared" si="73"/>
        <v>118.6696</v>
      </c>
    </row>
    <row r="955" spans="1:24" ht="16.5" x14ac:dyDescent="0.3">
      <c r="A955" t="s">
        <v>1809</v>
      </c>
      <c r="B955">
        <v>42665</v>
      </c>
      <c r="C955" t="s">
        <v>262</v>
      </c>
      <c r="D955" t="s">
        <v>201</v>
      </c>
      <c r="E955" t="s">
        <v>33</v>
      </c>
      <c r="F955" t="s">
        <v>34</v>
      </c>
      <c r="G955" t="s">
        <v>39</v>
      </c>
      <c r="H955" t="s">
        <v>139</v>
      </c>
      <c r="I955" t="s">
        <v>49</v>
      </c>
      <c r="J955" t="s">
        <v>44</v>
      </c>
      <c r="K955" t="s">
        <v>29</v>
      </c>
      <c r="L955" t="s">
        <v>23</v>
      </c>
      <c r="M955" t="s">
        <v>24</v>
      </c>
      <c r="N955">
        <v>42667</v>
      </c>
      <c r="O955">
        <v>1.59</v>
      </c>
      <c r="P955">
        <v>2.61</v>
      </c>
      <c r="Q955">
        <f t="shared" si="74"/>
        <v>1.0199999999999998</v>
      </c>
      <c r="R955">
        <v>44</v>
      </c>
      <c r="S955">
        <f t="shared" si="70"/>
        <v>114.83999999999999</v>
      </c>
      <c r="T955">
        <v>7.0000000000000007E-2</v>
      </c>
      <c r="U955">
        <f t="shared" si="71"/>
        <v>8.0388000000000002</v>
      </c>
      <c r="V955">
        <f t="shared" si="72"/>
        <v>106.80119999999999</v>
      </c>
      <c r="W955">
        <v>0.5</v>
      </c>
      <c r="X955" s="4">
        <f t="shared" si="73"/>
        <v>107.30119999999999</v>
      </c>
    </row>
    <row r="956" spans="1:24" ht="16.5" x14ac:dyDescent="0.3">
      <c r="A956" s="24" t="s">
        <v>1810</v>
      </c>
      <c r="B956" s="25">
        <v>42666</v>
      </c>
      <c r="C956" s="26" t="s">
        <v>255</v>
      </c>
      <c r="D956" s="26" t="s">
        <v>256</v>
      </c>
      <c r="E956" s="26" t="s">
        <v>33</v>
      </c>
      <c r="F956" s="26" t="s">
        <v>34</v>
      </c>
      <c r="G956" s="26" t="s">
        <v>26</v>
      </c>
      <c r="H956" s="26" t="s">
        <v>99</v>
      </c>
      <c r="I956" s="26" t="s">
        <v>63</v>
      </c>
      <c r="J956" s="26" t="s">
        <v>81</v>
      </c>
      <c r="K956" s="26" t="s">
        <v>22</v>
      </c>
      <c r="L956" s="26" t="s">
        <v>82</v>
      </c>
      <c r="M956" s="26" t="s">
        <v>24</v>
      </c>
      <c r="N956" s="25">
        <v>42668</v>
      </c>
      <c r="O956" s="27">
        <v>8.82</v>
      </c>
      <c r="P956" s="27">
        <v>20.99</v>
      </c>
      <c r="Q956" s="27">
        <f t="shared" si="74"/>
        <v>12.169999999999998</v>
      </c>
      <c r="R956" s="28">
        <v>17</v>
      </c>
      <c r="S956" s="27">
        <f t="shared" si="70"/>
        <v>356.83</v>
      </c>
      <c r="T956" s="29">
        <v>0</v>
      </c>
      <c r="U956" s="30">
        <f t="shared" si="71"/>
        <v>0</v>
      </c>
      <c r="V956" s="30">
        <f t="shared" si="72"/>
        <v>356.83</v>
      </c>
      <c r="W956" s="27">
        <v>4.8099999999999996</v>
      </c>
      <c r="X956" s="4">
        <f t="shared" si="73"/>
        <v>361.64</v>
      </c>
    </row>
    <row r="957" spans="1:24" ht="16.5" x14ac:dyDescent="0.3">
      <c r="A957" t="s">
        <v>1811</v>
      </c>
      <c r="B957">
        <v>42666</v>
      </c>
      <c r="C957" t="s">
        <v>257</v>
      </c>
      <c r="D957" t="s">
        <v>220</v>
      </c>
      <c r="E957" t="s">
        <v>16</v>
      </c>
      <c r="F957" t="s">
        <v>17</v>
      </c>
      <c r="G957" t="s">
        <v>47</v>
      </c>
      <c r="H957" t="s">
        <v>89</v>
      </c>
      <c r="I957" t="s">
        <v>20</v>
      </c>
      <c r="J957" t="s">
        <v>258</v>
      </c>
      <c r="K957" t="s">
        <v>147</v>
      </c>
      <c r="L957" t="s">
        <v>259</v>
      </c>
      <c r="M957" t="s">
        <v>24</v>
      </c>
      <c r="N957">
        <v>42673</v>
      </c>
      <c r="O957">
        <v>56.16</v>
      </c>
      <c r="P957">
        <v>136.97999999999999</v>
      </c>
      <c r="Q957">
        <f t="shared" si="74"/>
        <v>80.819999999999993</v>
      </c>
      <c r="R957">
        <v>3</v>
      </c>
      <c r="S957">
        <f t="shared" si="70"/>
        <v>410.93999999999994</v>
      </c>
      <c r="T957">
        <v>0.1</v>
      </c>
      <c r="U957">
        <f t="shared" si="71"/>
        <v>41.093999999999994</v>
      </c>
      <c r="V957">
        <f t="shared" si="72"/>
        <v>369.84599999999995</v>
      </c>
      <c r="W957">
        <v>24.49</v>
      </c>
      <c r="X957" s="4">
        <f t="shared" si="73"/>
        <v>394.33599999999996</v>
      </c>
    </row>
    <row r="958" spans="1:24" ht="16.5" x14ac:dyDescent="0.3">
      <c r="A958" s="24" t="s">
        <v>1812</v>
      </c>
      <c r="B958" s="25">
        <v>42666</v>
      </c>
      <c r="C958" s="26" t="s">
        <v>260</v>
      </c>
      <c r="D958" s="26" t="s">
        <v>261</v>
      </c>
      <c r="E958" s="26" t="s">
        <v>33</v>
      </c>
      <c r="F958" s="26" t="s">
        <v>34</v>
      </c>
      <c r="G958" s="26" t="s">
        <v>26</v>
      </c>
      <c r="H958" s="26" t="s">
        <v>139</v>
      </c>
      <c r="I958" s="26" t="s">
        <v>27</v>
      </c>
      <c r="J958" s="26" t="s">
        <v>170</v>
      </c>
      <c r="K958" s="26" t="s">
        <v>29</v>
      </c>
      <c r="L958" s="26" t="s">
        <v>23</v>
      </c>
      <c r="M958" s="26" t="s">
        <v>24</v>
      </c>
      <c r="N958" s="25">
        <v>42668</v>
      </c>
      <c r="O958" s="27">
        <v>1.84</v>
      </c>
      <c r="P958" s="27">
        <v>2.88</v>
      </c>
      <c r="Q958" s="27">
        <f t="shared" si="74"/>
        <v>1.0399999999999998</v>
      </c>
      <c r="R958" s="28">
        <v>32</v>
      </c>
      <c r="S958" s="27">
        <f t="shared" si="70"/>
        <v>92.16</v>
      </c>
      <c r="T958" s="29">
        <v>0.01</v>
      </c>
      <c r="U958" s="30">
        <f t="shared" si="71"/>
        <v>0.92159999999999997</v>
      </c>
      <c r="V958" s="30">
        <f t="shared" si="72"/>
        <v>91.238399999999999</v>
      </c>
      <c r="W958" s="27">
        <v>1.49</v>
      </c>
      <c r="X958" s="4">
        <f t="shared" si="73"/>
        <v>92.728399999999993</v>
      </c>
    </row>
    <row r="959" spans="1:24" ht="16.5" x14ac:dyDescent="0.3">
      <c r="A959" t="s">
        <v>1813</v>
      </c>
      <c r="B959">
        <v>42668</v>
      </c>
      <c r="C959" t="s">
        <v>251</v>
      </c>
      <c r="D959" t="s">
        <v>252</v>
      </c>
      <c r="E959" t="s">
        <v>16</v>
      </c>
      <c r="F959" t="s">
        <v>17</v>
      </c>
      <c r="G959" t="s">
        <v>47</v>
      </c>
      <c r="H959" t="s">
        <v>89</v>
      </c>
      <c r="I959" t="s">
        <v>63</v>
      </c>
      <c r="J959" t="s">
        <v>44</v>
      </c>
      <c r="K959" t="s">
        <v>29</v>
      </c>
      <c r="L959" t="s">
        <v>23</v>
      </c>
      <c r="M959" t="s">
        <v>86</v>
      </c>
      <c r="N959">
        <v>42670</v>
      </c>
      <c r="O959">
        <v>1.59</v>
      </c>
      <c r="P959">
        <v>2.61</v>
      </c>
      <c r="Q959">
        <f t="shared" si="74"/>
        <v>1.0199999999999998</v>
      </c>
      <c r="R959">
        <v>25</v>
      </c>
      <c r="S959">
        <f t="shared" si="70"/>
        <v>65.25</v>
      </c>
      <c r="T959">
        <v>0.04</v>
      </c>
      <c r="U959">
        <f t="shared" si="71"/>
        <v>2.61</v>
      </c>
      <c r="V959">
        <f t="shared" si="72"/>
        <v>62.64</v>
      </c>
      <c r="W959">
        <v>0.5</v>
      </c>
      <c r="X959" s="4">
        <f t="shared" si="73"/>
        <v>63.14</v>
      </c>
    </row>
    <row r="960" spans="1:24" ht="16.5" x14ac:dyDescent="0.3">
      <c r="A960" s="24" t="s">
        <v>1814</v>
      </c>
      <c r="B960" s="25">
        <v>42668</v>
      </c>
      <c r="C960" s="26" t="s">
        <v>253</v>
      </c>
      <c r="D960" s="26" t="s">
        <v>254</v>
      </c>
      <c r="E960" s="26" t="s">
        <v>33</v>
      </c>
      <c r="F960" s="26" t="s">
        <v>34</v>
      </c>
      <c r="G960" s="26" t="s">
        <v>47</v>
      </c>
      <c r="H960" s="26" t="s">
        <v>150</v>
      </c>
      <c r="I960" s="26" t="s">
        <v>41</v>
      </c>
      <c r="J960" s="26" t="s">
        <v>221</v>
      </c>
      <c r="K960" s="26" t="s">
        <v>29</v>
      </c>
      <c r="L960" s="26" t="s">
        <v>30</v>
      </c>
      <c r="M960" s="26" t="s">
        <v>24</v>
      </c>
      <c r="N960" s="25">
        <v>42670</v>
      </c>
      <c r="O960" s="27">
        <v>0.9</v>
      </c>
      <c r="P960" s="27">
        <v>2.1</v>
      </c>
      <c r="Q960" s="27">
        <f t="shared" si="74"/>
        <v>1.2000000000000002</v>
      </c>
      <c r="R960" s="28">
        <v>33</v>
      </c>
      <c r="S960" s="27">
        <f t="shared" si="70"/>
        <v>69.3</v>
      </c>
      <c r="T960" s="29">
        <v>0.05</v>
      </c>
      <c r="U960" s="30">
        <f t="shared" si="71"/>
        <v>3.4649999999999999</v>
      </c>
      <c r="V960" s="30">
        <f t="shared" si="72"/>
        <v>65.834999999999994</v>
      </c>
      <c r="W960" s="27">
        <v>0.7</v>
      </c>
      <c r="X960" s="4">
        <f t="shared" si="73"/>
        <v>66.534999999999997</v>
      </c>
    </row>
    <row r="961" spans="1:24" ht="16.5" x14ac:dyDescent="0.3">
      <c r="A961" t="s">
        <v>1815</v>
      </c>
      <c r="B961">
        <v>42671</v>
      </c>
      <c r="C961" t="s">
        <v>243</v>
      </c>
      <c r="D961" t="s">
        <v>244</v>
      </c>
      <c r="E961" t="s">
        <v>16</v>
      </c>
      <c r="F961" t="s">
        <v>17</v>
      </c>
      <c r="G961" t="s">
        <v>18</v>
      </c>
      <c r="H961" t="s">
        <v>19</v>
      </c>
      <c r="I961" t="s">
        <v>20</v>
      </c>
      <c r="J961" t="s">
        <v>245</v>
      </c>
      <c r="K961" t="s">
        <v>29</v>
      </c>
      <c r="L961" t="s">
        <v>23</v>
      </c>
      <c r="M961" t="s">
        <v>86</v>
      </c>
      <c r="N961">
        <v>42680</v>
      </c>
      <c r="O961">
        <v>4.46</v>
      </c>
      <c r="P961">
        <v>10.89</v>
      </c>
      <c r="Q961">
        <f t="shared" si="74"/>
        <v>6.4300000000000006</v>
      </c>
      <c r="R961">
        <v>30</v>
      </c>
      <c r="S961">
        <f t="shared" si="70"/>
        <v>326.70000000000005</v>
      </c>
      <c r="T961">
        <v>0.08</v>
      </c>
      <c r="U961">
        <f t="shared" si="71"/>
        <v>26.136000000000003</v>
      </c>
      <c r="V961">
        <f t="shared" si="72"/>
        <v>300.56400000000002</v>
      </c>
      <c r="W961">
        <v>4.5</v>
      </c>
      <c r="X961" s="4">
        <f t="shared" si="73"/>
        <v>305.06400000000002</v>
      </c>
    </row>
    <row r="962" spans="1:24" ht="16.5" x14ac:dyDescent="0.3">
      <c r="A962" s="24" t="s">
        <v>1816</v>
      </c>
      <c r="B962" s="25">
        <v>42671</v>
      </c>
      <c r="C962" s="26" t="s">
        <v>246</v>
      </c>
      <c r="D962" s="26" t="s">
        <v>247</v>
      </c>
      <c r="E962" s="26" t="s">
        <v>16</v>
      </c>
      <c r="F962" s="26" t="s">
        <v>17</v>
      </c>
      <c r="G962" s="26" t="s">
        <v>47</v>
      </c>
      <c r="H962" s="26" t="s">
        <v>89</v>
      </c>
      <c r="I962" s="26" t="s">
        <v>63</v>
      </c>
      <c r="J962" s="26" t="s">
        <v>208</v>
      </c>
      <c r="K962" s="26" t="s">
        <v>29</v>
      </c>
      <c r="L962" s="26" t="s">
        <v>23</v>
      </c>
      <c r="M962" s="26" t="s">
        <v>24</v>
      </c>
      <c r="N962" s="25">
        <v>42673</v>
      </c>
      <c r="O962" s="27">
        <v>1.98</v>
      </c>
      <c r="P962" s="27">
        <v>3.15</v>
      </c>
      <c r="Q962" s="27">
        <f t="shared" si="74"/>
        <v>1.17</v>
      </c>
      <c r="R962" s="28">
        <v>24</v>
      </c>
      <c r="S962" s="27">
        <f t="shared" si="70"/>
        <v>75.599999999999994</v>
      </c>
      <c r="T962" s="29">
        <v>0.02</v>
      </c>
      <c r="U962" s="30">
        <f t="shared" si="71"/>
        <v>1.512</v>
      </c>
      <c r="V962" s="30">
        <f t="shared" si="72"/>
        <v>74.087999999999994</v>
      </c>
      <c r="W962" s="27">
        <v>0.49</v>
      </c>
      <c r="X962" s="4">
        <f t="shared" si="73"/>
        <v>74.577999999999989</v>
      </c>
    </row>
    <row r="963" spans="1:24" ht="16.5" x14ac:dyDescent="0.3">
      <c r="A963" t="s">
        <v>1817</v>
      </c>
      <c r="B963">
        <v>42672</v>
      </c>
      <c r="C963" t="s">
        <v>241</v>
      </c>
      <c r="D963" t="s">
        <v>242</v>
      </c>
      <c r="E963" t="s">
        <v>33</v>
      </c>
      <c r="F963" t="s">
        <v>34</v>
      </c>
      <c r="G963" t="s">
        <v>18</v>
      </c>
      <c r="H963" t="s">
        <v>72</v>
      </c>
      <c r="I963" t="s">
        <v>63</v>
      </c>
      <c r="J963" t="s">
        <v>21</v>
      </c>
      <c r="K963" t="s">
        <v>22</v>
      </c>
      <c r="L963" t="s">
        <v>23</v>
      </c>
      <c r="M963" t="s">
        <v>24</v>
      </c>
      <c r="N963">
        <v>42673</v>
      </c>
      <c r="O963">
        <v>6.39</v>
      </c>
      <c r="P963">
        <v>19.98</v>
      </c>
      <c r="Q963">
        <f t="shared" si="74"/>
        <v>13.59</v>
      </c>
      <c r="R963">
        <v>9</v>
      </c>
      <c r="S963">
        <f t="shared" si="70"/>
        <v>179.82</v>
      </c>
      <c r="T963">
        <v>0.09</v>
      </c>
      <c r="U963">
        <f t="shared" si="71"/>
        <v>16.183799999999998</v>
      </c>
      <c r="V963">
        <f t="shared" si="72"/>
        <v>163.6362</v>
      </c>
      <c r="W963">
        <v>4</v>
      </c>
      <c r="X963" s="4">
        <f t="shared" si="73"/>
        <v>167.6362</v>
      </c>
    </row>
    <row r="964" spans="1:24" ht="16.5" x14ac:dyDescent="0.3">
      <c r="A964" s="24" t="s">
        <v>1818</v>
      </c>
      <c r="B964" s="25">
        <v>42674</v>
      </c>
      <c r="C964" s="26" t="s">
        <v>235</v>
      </c>
      <c r="D964" s="26" t="s">
        <v>236</v>
      </c>
      <c r="E964" s="26" t="s">
        <v>33</v>
      </c>
      <c r="F964" s="26" t="s">
        <v>34</v>
      </c>
      <c r="G964" s="26" t="s">
        <v>47</v>
      </c>
      <c r="H964" s="26" t="s">
        <v>93</v>
      </c>
      <c r="I964" s="26" t="s">
        <v>27</v>
      </c>
      <c r="J964" s="26" t="s">
        <v>237</v>
      </c>
      <c r="K964" s="26" t="s">
        <v>22</v>
      </c>
      <c r="L964" s="26" t="s">
        <v>82</v>
      </c>
      <c r="M964" s="26" t="s">
        <v>24</v>
      </c>
      <c r="N964" s="25">
        <v>42674</v>
      </c>
      <c r="O964" s="27">
        <v>9.91</v>
      </c>
      <c r="P964" s="27">
        <v>15.99</v>
      </c>
      <c r="Q964" s="27">
        <f t="shared" si="74"/>
        <v>6.08</v>
      </c>
      <c r="R964" s="28">
        <v>33</v>
      </c>
      <c r="S964" s="27">
        <f t="shared" si="70"/>
        <v>527.66999999999996</v>
      </c>
      <c r="T964" s="29">
        <v>0.01</v>
      </c>
      <c r="U964" s="30">
        <f t="shared" si="71"/>
        <v>5.2766999999999999</v>
      </c>
      <c r="V964" s="30">
        <f t="shared" si="72"/>
        <v>522.39329999999995</v>
      </c>
      <c r="W964" s="27">
        <v>11.28</v>
      </c>
      <c r="X964" s="4">
        <f t="shared" si="73"/>
        <v>533.67329999999993</v>
      </c>
    </row>
    <row r="965" spans="1:24" ht="16.5" x14ac:dyDescent="0.3">
      <c r="A965" t="s">
        <v>1819</v>
      </c>
      <c r="B965">
        <v>42674</v>
      </c>
      <c r="C965" t="s">
        <v>238</v>
      </c>
      <c r="D965" t="s">
        <v>199</v>
      </c>
      <c r="E965" t="s">
        <v>16</v>
      </c>
      <c r="F965" t="s">
        <v>17</v>
      </c>
      <c r="G965" t="s">
        <v>47</v>
      </c>
      <c r="H965" t="s">
        <v>19</v>
      </c>
      <c r="I965" t="s">
        <v>27</v>
      </c>
      <c r="J965" t="s">
        <v>239</v>
      </c>
      <c r="K965" t="s">
        <v>29</v>
      </c>
      <c r="L965" t="s">
        <v>23</v>
      </c>
      <c r="M965" t="s">
        <v>24</v>
      </c>
      <c r="N965">
        <v>42675</v>
      </c>
      <c r="O965">
        <v>3.65</v>
      </c>
      <c r="P965">
        <v>5.98</v>
      </c>
      <c r="Q965">
        <f t="shared" si="74"/>
        <v>2.3300000000000005</v>
      </c>
      <c r="R965">
        <v>23</v>
      </c>
      <c r="S965">
        <f t="shared" ref="S965:S1028" si="75">P965*R965</f>
        <v>137.54000000000002</v>
      </c>
      <c r="T965">
        <v>0.01</v>
      </c>
      <c r="U965">
        <f t="shared" ref="U965:U1028" si="76">S965*T965</f>
        <v>1.3754000000000002</v>
      </c>
      <c r="V965">
        <f t="shared" ref="V965:V1028" si="77">S965-U965</f>
        <v>136.16460000000001</v>
      </c>
      <c r="W965">
        <v>1.49</v>
      </c>
      <c r="X965" s="4">
        <f t="shared" ref="X965:X1028" si="78">V965+W965</f>
        <v>137.65460000000002</v>
      </c>
    </row>
    <row r="966" spans="1:24" ht="16.5" x14ac:dyDescent="0.3">
      <c r="A966" s="24" t="s">
        <v>1820</v>
      </c>
      <c r="B966" s="25">
        <v>42674</v>
      </c>
      <c r="C966" s="26" t="s">
        <v>240</v>
      </c>
      <c r="D966" s="26" t="s">
        <v>236</v>
      </c>
      <c r="E966" s="26" t="s">
        <v>33</v>
      </c>
      <c r="F966" s="26" t="s">
        <v>34</v>
      </c>
      <c r="G966" s="26" t="s">
        <v>18</v>
      </c>
      <c r="H966" s="26" t="s">
        <v>93</v>
      </c>
      <c r="I966" s="26" t="s">
        <v>49</v>
      </c>
      <c r="J966" s="26" t="s">
        <v>69</v>
      </c>
      <c r="K966" s="26" t="s">
        <v>29</v>
      </c>
      <c r="L966" s="26" t="s">
        <v>23</v>
      </c>
      <c r="M966" s="26" t="s">
        <v>24</v>
      </c>
      <c r="N966" s="25">
        <v>42677</v>
      </c>
      <c r="O966" s="27">
        <v>3.5</v>
      </c>
      <c r="P966" s="27">
        <v>5.74</v>
      </c>
      <c r="Q966" s="27">
        <f t="shared" ref="Q966:Q1029" si="79">P966-O966</f>
        <v>2.2400000000000002</v>
      </c>
      <c r="R966" s="28">
        <v>48</v>
      </c>
      <c r="S966" s="27">
        <f t="shared" si="75"/>
        <v>275.52</v>
      </c>
      <c r="T966" s="29">
        <v>0.05</v>
      </c>
      <c r="U966" s="30">
        <f t="shared" si="76"/>
        <v>13.776</v>
      </c>
      <c r="V966" s="30">
        <f t="shared" si="77"/>
        <v>261.74399999999997</v>
      </c>
      <c r="W966" s="27">
        <v>5.01</v>
      </c>
      <c r="X966" s="4">
        <f t="shared" si="78"/>
        <v>266.75399999999996</v>
      </c>
    </row>
    <row r="967" spans="1:24" ht="16.5" x14ac:dyDescent="0.3">
      <c r="A967" t="s">
        <v>1821</v>
      </c>
      <c r="B967">
        <v>42676</v>
      </c>
      <c r="C967" t="s">
        <v>226</v>
      </c>
      <c r="D967" t="s">
        <v>227</v>
      </c>
      <c r="E967" t="s">
        <v>33</v>
      </c>
      <c r="F967" t="s">
        <v>34</v>
      </c>
      <c r="G967" t="s">
        <v>47</v>
      </c>
      <c r="H967" t="s">
        <v>150</v>
      </c>
      <c r="I967" t="s">
        <v>63</v>
      </c>
      <c r="J967" t="s">
        <v>114</v>
      </c>
      <c r="K967" t="s">
        <v>22</v>
      </c>
      <c r="L967" t="s">
        <v>23</v>
      </c>
      <c r="M967" t="s">
        <v>24</v>
      </c>
      <c r="N967">
        <v>42677</v>
      </c>
      <c r="O967">
        <v>39.64</v>
      </c>
      <c r="P967">
        <v>152.47999999999999</v>
      </c>
      <c r="Q967">
        <f t="shared" si="79"/>
        <v>112.83999999999999</v>
      </c>
      <c r="R967">
        <v>44</v>
      </c>
      <c r="S967">
        <f t="shared" si="75"/>
        <v>6709.12</v>
      </c>
      <c r="T967">
        <v>0.03</v>
      </c>
      <c r="U967">
        <f t="shared" si="76"/>
        <v>201.27359999999999</v>
      </c>
      <c r="V967">
        <f t="shared" si="77"/>
        <v>6507.8464000000004</v>
      </c>
      <c r="W967">
        <v>6.5</v>
      </c>
      <c r="X967" s="4">
        <f t="shared" si="78"/>
        <v>6514.3464000000004</v>
      </c>
    </row>
    <row r="968" spans="1:24" ht="16.5" x14ac:dyDescent="0.3">
      <c r="A968" s="24" t="s">
        <v>1822</v>
      </c>
      <c r="B968" s="25">
        <v>42676</v>
      </c>
      <c r="C968" s="26" t="s">
        <v>228</v>
      </c>
      <c r="D968" s="26" t="s">
        <v>229</v>
      </c>
      <c r="E968" s="26" t="s">
        <v>33</v>
      </c>
      <c r="F968" s="26" t="s">
        <v>34</v>
      </c>
      <c r="G968" s="26" t="s">
        <v>18</v>
      </c>
      <c r="H968" s="26" t="s">
        <v>76</v>
      </c>
      <c r="I968" s="26" t="s">
        <v>49</v>
      </c>
      <c r="J968" s="26" t="s">
        <v>230</v>
      </c>
      <c r="K968" s="26" t="s">
        <v>29</v>
      </c>
      <c r="L968" s="26" t="s">
        <v>55</v>
      </c>
      <c r="M968" s="26" t="s">
        <v>24</v>
      </c>
      <c r="N968" s="25">
        <v>42677</v>
      </c>
      <c r="O968" s="27">
        <v>2.5</v>
      </c>
      <c r="P968" s="27">
        <v>5.68</v>
      </c>
      <c r="Q968" s="27">
        <f t="shared" si="79"/>
        <v>3.1799999999999997</v>
      </c>
      <c r="R968" s="28">
        <v>34</v>
      </c>
      <c r="S968" s="27">
        <f t="shared" si="75"/>
        <v>193.12</v>
      </c>
      <c r="T968" s="29">
        <v>0</v>
      </c>
      <c r="U968" s="30">
        <f t="shared" si="76"/>
        <v>0</v>
      </c>
      <c r="V968" s="30">
        <f t="shared" si="77"/>
        <v>193.12</v>
      </c>
      <c r="W968" s="27">
        <v>3.6</v>
      </c>
      <c r="X968" s="4">
        <f t="shared" si="78"/>
        <v>196.72</v>
      </c>
    </row>
    <row r="969" spans="1:24" ht="16.5" x14ac:dyDescent="0.3">
      <c r="A969" t="s">
        <v>1823</v>
      </c>
      <c r="B969">
        <v>42676</v>
      </c>
      <c r="C969" t="s">
        <v>231</v>
      </c>
      <c r="D969" t="s">
        <v>62</v>
      </c>
      <c r="E969" t="s">
        <v>33</v>
      </c>
      <c r="F969" t="s">
        <v>34</v>
      </c>
      <c r="G969" t="s">
        <v>18</v>
      </c>
      <c r="H969" t="s">
        <v>40</v>
      </c>
      <c r="I969" t="s">
        <v>49</v>
      </c>
      <c r="J969" t="s">
        <v>232</v>
      </c>
      <c r="K969" t="s">
        <v>29</v>
      </c>
      <c r="L969" t="s">
        <v>55</v>
      </c>
      <c r="M969" t="s">
        <v>24</v>
      </c>
      <c r="N969">
        <v>42678</v>
      </c>
      <c r="O969">
        <v>16.8</v>
      </c>
      <c r="P969">
        <v>40.97</v>
      </c>
      <c r="Q969">
        <f t="shared" si="79"/>
        <v>24.169999999999998</v>
      </c>
      <c r="R969">
        <v>26</v>
      </c>
      <c r="S969">
        <f t="shared" si="75"/>
        <v>1065.22</v>
      </c>
      <c r="T969">
        <v>0.06</v>
      </c>
      <c r="U969">
        <f t="shared" si="76"/>
        <v>63.913199999999996</v>
      </c>
      <c r="V969">
        <f t="shared" si="77"/>
        <v>1001.3068000000001</v>
      </c>
      <c r="W969">
        <v>8.99</v>
      </c>
      <c r="X969" s="4">
        <f t="shared" si="78"/>
        <v>1010.2968000000001</v>
      </c>
    </row>
    <row r="970" spans="1:24" ht="16.5" x14ac:dyDescent="0.3">
      <c r="A970" s="24" t="s">
        <v>1824</v>
      </c>
      <c r="B970" s="25">
        <v>42676</v>
      </c>
      <c r="C970" s="26" t="s">
        <v>233</v>
      </c>
      <c r="D970" s="26" t="s">
        <v>102</v>
      </c>
      <c r="E970" s="26" t="s">
        <v>33</v>
      </c>
      <c r="F970" s="26" t="s">
        <v>34</v>
      </c>
      <c r="G970" s="26" t="s">
        <v>18</v>
      </c>
      <c r="H970" s="26" t="s">
        <v>53</v>
      </c>
      <c r="I970" s="26" t="s">
        <v>20</v>
      </c>
      <c r="J970" s="26" t="s">
        <v>234</v>
      </c>
      <c r="K970" s="26" t="s">
        <v>29</v>
      </c>
      <c r="L970" s="26" t="s">
        <v>30</v>
      </c>
      <c r="M970" s="26" t="s">
        <v>24</v>
      </c>
      <c r="N970" s="25">
        <v>42680</v>
      </c>
      <c r="O970" s="27">
        <v>1.3</v>
      </c>
      <c r="P970" s="27">
        <v>2.88</v>
      </c>
      <c r="Q970" s="27">
        <f t="shared" si="79"/>
        <v>1.5799999999999998</v>
      </c>
      <c r="R970" s="28">
        <v>41</v>
      </c>
      <c r="S970" s="27">
        <f t="shared" si="75"/>
        <v>118.08</v>
      </c>
      <c r="T970" s="29">
        <v>0.1</v>
      </c>
      <c r="U970" s="30">
        <f t="shared" si="76"/>
        <v>11.808</v>
      </c>
      <c r="V970" s="30">
        <f t="shared" si="77"/>
        <v>106.27199999999999</v>
      </c>
      <c r="W970" s="27">
        <v>1.01</v>
      </c>
      <c r="X970" s="4">
        <f t="shared" si="78"/>
        <v>107.282</v>
      </c>
    </row>
    <row r="971" spans="1:24" ht="16.5" x14ac:dyDescent="0.3">
      <c r="A971" t="s">
        <v>1825</v>
      </c>
      <c r="B971">
        <v>42677</v>
      </c>
      <c r="C971" t="s">
        <v>224</v>
      </c>
      <c r="D971" t="s">
        <v>158</v>
      </c>
      <c r="E971" t="s">
        <v>33</v>
      </c>
      <c r="F971" t="s">
        <v>34</v>
      </c>
      <c r="G971" t="s">
        <v>47</v>
      </c>
      <c r="H971" t="s">
        <v>48</v>
      </c>
      <c r="I971" t="s">
        <v>49</v>
      </c>
      <c r="J971" t="s">
        <v>225</v>
      </c>
      <c r="K971" t="s">
        <v>29</v>
      </c>
      <c r="L971" t="s">
        <v>23</v>
      </c>
      <c r="M971" t="s">
        <v>24</v>
      </c>
      <c r="N971">
        <v>42678</v>
      </c>
      <c r="O971">
        <v>3.84</v>
      </c>
      <c r="P971">
        <v>6.3</v>
      </c>
      <c r="Q971">
        <f t="shared" si="79"/>
        <v>2.46</v>
      </c>
      <c r="R971">
        <v>35</v>
      </c>
      <c r="S971">
        <f t="shared" si="75"/>
        <v>220.5</v>
      </c>
      <c r="T971">
        <v>0.03</v>
      </c>
      <c r="U971">
        <f t="shared" si="76"/>
        <v>6.6149999999999993</v>
      </c>
      <c r="V971">
        <f t="shared" si="77"/>
        <v>213.88499999999999</v>
      </c>
      <c r="W971">
        <v>0.5</v>
      </c>
      <c r="X971" s="4">
        <f t="shared" si="78"/>
        <v>214.38499999999999</v>
      </c>
    </row>
    <row r="972" spans="1:24" ht="16.5" x14ac:dyDescent="0.3">
      <c r="A972" s="24" t="s">
        <v>1826</v>
      </c>
      <c r="B972" s="25">
        <v>42679</v>
      </c>
      <c r="C972" s="26" t="s">
        <v>222</v>
      </c>
      <c r="D972" s="26" t="s">
        <v>223</v>
      </c>
      <c r="E972" s="26" t="s">
        <v>33</v>
      </c>
      <c r="F972" s="26" t="s">
        <v>34</v>
      </c>
      <c r="G972" s="26" t="s">
        <v>39</v>
      </c>
      <c r="H972" s="26" t="s">
        <v>40</v>
      </c>
      <c r="I972" s="26" t="s">
        <v>20</v>
      </c>
      <c r="J972" s="26" t="s">
        <v>69</v>
      </c>
      <c r="K972" s="26" t="s">
        <v>29</v>
      </c>
      <c r="L972" s="26" t="s">
        <v>23</v>
      </c>
      <c r="M972" s="26" t="s">
        <v>24</v>
      </c>
      <c r="N972" s="25">
        <v>42686</v>
      </c>
      <c r="O972" s="27">
        <v>3.5</v>
      </c>
      <c r="P972" s="27">
        <v>5.74</v>
      </c>
      <c r="Q972" s="27">
        <f t="shared" si="79"/>
        <v>2.2400000000000002</v>
      </c>
      <c r="R972" s="28">
        <v>5</v>
      </c>
      <c r="S972" s="27">
        <f t="shared" si="75"/>
        <v>28.700000000000003</v>
      </c>
      <c r="T972" s="29">
        <v>7.0000000000000007E-2</v>
      </c>
      <c r="U972" s="30">
        <f t="shared" si="76"/>
        <v>2.0090000000000003</v>
      </c>
      <c r="V972" s="30">
        <f t="shared" si="77"/>
        <v>26.691000000000003</v>
      </c>
      <c r="W972" s="27">
        <v>5.01</v>
      </c>
      <c r="X972" s="4">
        <f t="shared" si="78"/>
        <v>31.701000000000001</v>
      </c>
    </row>
    <row r="973" spans="1:24" ht="16.5" x14ac:dyDescent="0.3">
      <c r="A973" t="s">
        <v>1827</v>
      </c>
      <c r="B973">
        <v>42682</v>
      </c>
      <c r="C973" t="s">
        <v>215</v>
      </c>
      <c r="D973" t="s">
        <v>62</v>
      </c>
      <c r="E973" t="s">
        <v>33</v>
      </c>
      <c r="F973" t="s">
        <v>34</v>
      </c>
      <c r="G973" t="s">
        <v>26</v>
      </c>
      <c r="H973" t="s">
        <v>40</v>
      </c>
      <c r="I973" t="s">
        <v>20</v>
      </c>
      <c r="J973" t="s">
        <v>151</v>
      </c>
      <c r="K973" t="s">
        <v>29</v>
      </c>
      <c r="L973" t="s">
        <v>23</v>
      </c>
      <c r="M973" t="s">
        <v>24</v>
      </c>
      <c r="N973">
        <v>42687</v>
      </c>
      <c r="O973">
        <v>8.92</v>
      </c>
      <c r="P973">
        <v>29.74</v>
      </c>
      <c r="Q973">
        <f t="shared" si="79"/>
        <v>20.82</v>
      </c>
      <c r="R973">
        <v>31</v>
      </c>
      <c r="S973">
        <f t="shared" si="75"/>
        <v>921.93999999999994</v>
      </c>
      <c r="T973">
        <v>0</v>
      </c>
      <c r="U973">
        <f t="shared" si="76"/>
        <v>0</v>
      </c>
      <c r="V973">
        <f t="shared" si="77"/>
        <v>921.93999999999994</v>
      </c>
      <c r="W973">
        <v>6.64</v>
      </c>
      <c r="X973" s="4">
        <f t="shared" si="78"/>
        <v>928.57999999999993</v>
      </c>
    </row>
    <row r="974" spans="1:24" ht="16.5" x14ac:dyDescent="0.3">
      <c r="A974" s="24" t="s">
        <v>1828</v>
      </c>
      <c r="B974" s="25">
        <v>42682</v>
      </c>
      <c r="C974" s="26" t="s">
        <v>216</v>
      </c>
      <c r="D974" s="26" t="s">
        <v>217</v>
      </c>
      <c r="E974" s="26" t="s">
        <v>33</v>
      </c>
      <c r="F974" s="26" t="s">
        <v>34</v>
      </c>
      <c r="G974" s="26" t="s">
        <v>18</v>
      </c>
      <c r="H974" s="26" t="s">
        <v>121</v>
      </c>
      <c r="I974" s="26" t="s">
        <v>20</v>
      </c>
      <c r="J974" s="26" t="s">
        <v>218</v>
      </c>
      <c r="K974" s="26" t="s">
        <v>29</v>
      </c>
      <c r="L974" s="26" t="s">
        <v>30</v>
      </c>
      <c r="M974" s="26" t="s">
        <v>24</v>
      </c>
      <c r="N974" s="25">
        <v>42684</v>
      </c>
      <c r="O974" s="27">
        <v>1.0900000000000001</v>
      </c>
      <c r="P974" s="27">
        <v>1.82</v>
      </c>
      <c r="Q974" s="27">
        <f t="shared" si="79"/>
        <v>0.73</v>
      </c>
      <c r="R974" s="28">
        <v>40</v>
      </c>
      <c r="S974" s="27">
        <f t="shared" si="75"/>
        <v>72.8</v>
      </c>
      <c r="T974" s="29">
        <v>0.05</v>
      </c>
      <c r="U974" s="30">
        <f t="shared" si="76"/>
        <v>3.64</v>
      </c>
      <c r="V974" s="30">
        <f t="shared" si="77"/>
        <v>69.16</v>
      </c>
      <c r="W974" s="27">
        <v>1</v>
      </c>
      <c r="X974" s="4">
        <f t="shared" si="78"/>
        <v>70.16</v>
      </c>
    </row>
    <row r="975" spans="1:24" ht="16.5" x14ac:dyDescent="0.3">
      <c r="A975" t="s">
        <v>1829</v>
      </c>
      <c r="B975">
        <v>42682</v>
      </c>
      <c r="C975" t="s">
        <v>219</v>
      </c>
      <c r="D975" t="s">
        <v>220</v>
      </c>
      <c r="E975" t="s">
        <v>16</v>
      </c>
      <c r="F975" t="s">
        <v>17</v>
      </c>
      <c r="G975" t="s">
        <v>26</v>
      </c>
      <c r="H975" t="s">
        <v>89</v>
      </c>
      <c r="I975" t="s">
        <v>49</v>
      </c>
      <c r="J975" t="s">
        <v>221</v>
      </c>
      <c r="K975" t="s">
        <v>29</v>
      </c>
      <c r="L975" t="s">
        <v>30</v>
      </c>
      <c r="M975" t="s">
        <v>24</v>
      </c>
      <c r="N975">
        <v>42682</v>
      </c>
      <c r="O975">
        <v>0.9</v>
      </c>
      <c r="P975">
        <v>2.1</v>
      </c>
      <c r="Q975">
        <f t="shared" si="79"/>
        <v>1.2000000000000002</v>
      </c>
      <c r="R975">
        <v>27</v>
      </c>
      <c r="S975">
        <f t="shared" si="75"/>
        <v>56.7</v>
      </c>
      <c r="T975">
        <v>0.04</v>
      </c>
      <c r="U975">
        <f t="shared" si="76"/>
        <v>2.2680000000000002</v>
      </c>
      <c r="V975">
        <f t="shared" si="77"/>
        <v>54.432000000000002</v>
      </c>
      <c r="W975">
        <v>0.7</v>
      </c>
      <c r="X975" s="4">
        <f t="shared" si="78"/>
        <v>55.132000000000005</v>
      </c>
    </row>
    <row r="976" spans="1:24" ht="16.5" x14ac:dyDescent="0.3">
      <c r="A976" s="24" t="s">
        <v>1830</v>
      </c>
      <c r="B976" s="25">
        <v>42683</v>
      </c>
      <c r="C976" s="26" t="s">
        <v>213</v>
      </c>
      <c r="D976" s="26" t="s">
        <v>214</v>
      </c>
      <c r="E976" s="26" t="s">
        <v>33</v>
      </c>
      <c r="F976" s="26" t="s">
        <v>34</v>
      </c>
      <c r="G976" s="26" t="s">
        <v>47</v>
      </c>
      <c r="H976" s="26" t="s">
        <v>53</v>
      </c>
      <c r="I976" s="26" t="s">
        <v>41</v>
      </c>
      <c r="J976" s="26" t="s">
        <v>136</v>
      </c>
      <c r="K976" s="26" t="s">
        <v>29</v>
      </c>
      <c r="L976" s="26" t="s">
        <v>55</v>
      </c>
      <c r="M976" s="26" t="s">
        <v>24</v>
      </c>
      <c r="N976" s="25">
        <v>42685</v>
      </c>
      <c r="O976" s="27">
        <v>0.94</v>
      </c>
      <c r="P976" s="27">
        <v>2.08</v>
      </c>
      <c r="Q976" s="27">
        <f t="shared" si="79"/>
        <v>1.1400000000000001</v>
      </c>
      <c r="R976" s="28">
        <v>39</v>
      </c>
      <c r="S976" s="27">
        <f t="shared" si="75"/>
        <v>81.12</v>
      </c>
      <c r="T976" s="29">
        <v>0.04</v>
      </c>
      <c r="U976" s="30">
        <f t="shared" si="76"/>
        <v>3.2448000000000001</v>
      </c>
      <c r="V976" s="30">
        <f t="shared" si="77"/>
        <v>77.875200000000007</v>
      </c>
      <c r="W976" s="27">
        <v>2.56</v>
      </c>
      <c r="X976" s="4">
        <f t="shared" si="78"/>
        <v>80.435200000000009</v>
      </c>
    </row>
    <row r="977" spans="1:24" ht="16.5" x14ac:dyDescent="0.3">
      <c r="A977" t="s">
        <v>1831</v>
      </c>
      <c r="B977">
        <v>42684</v>
      </c>
      <c r="C977" t="s">
        <v>211</v>
      </c>
      <c r="D977" t="s">
        <v>102</v>
      </c>
      <c r="E977" t="s">
        <v>33</v>
      </c>
      <c r="F977" t="s">
        <v>34</v>
      </c>
      <c r="G977" t="s">
        <v>26</v>
      </c>
      <c r="H977" t="s">
        <v>53</v>
      </c>
      <c r="I977" t="s">
        <v>49</v>
      </c>
      <c r="J977" t="s">
        <v>212</v>
      </c>
      <c r="K977" t="s">
        <v>22</v>
      </c>
      <c r="L977" t="s">
        <v>55</v>
      </c>
      <c r="M977" t="s">
        <v>24</v>
      </c>
      <c r="N977">
        <v>42686</v>
      </c>
      <c r="O977">
        <v>20.18</v>
      </c>
      <c r="P977">
        <v>35.409999999999997</v>
      </c>
      <c r="Q977">
        <f t="shared" si="79"/>
        <v>15.229999999999997</v>
      </c>
      <c r="R977">
        <v>21</v>
      </c>
      <c r="S977">
        <f t="shared" si="75"/>
        <v>743.6099999999999</v>
      </c>
      <c r="T977">
        <v>0.09</v>
      </c>
      <c r="U977">
        <f t="shared" si="76"/>
        <v>66.924899999999994</v>
      </c>
      <c r="V977">
        <f t="shared" si="77"/>
        <v>676.68509999999992</v>
      </c>
      <c r="W977">
        <v>1.99</v>
      </c>
      <c r="X977" s="4">
        <f t="shared" si="78"/>
        <v>678.67509999999993</v>
      </c>
    </row>
    <row r="978" spans="1:24" ht="16.5" x14ac:dyDescent="0.3">
      <c r="A978" s="24" t="s">
        <v>1832</v>
      </c>
      <c r="B978" s="25">
        <v>42686</v>
      </c>
      <c r="C978" s="26" t="s">
        <v>209</v>
      </c>
      <c r="D978" s="26" t="s">
        <v>210</v>
      </c>
      <c r="E978" s="26" t="s">
        <v>33</v>
      </c>
      <c r="F978" s="26" t="s">
        <v>34</v>
      </c>
      <c r="G978" s="26" t="s">
        <v>39</v>
      </c>
      <c r="H978" s="26" t="s">
        <v>76</v>
      </c>
      <c r="I978" s="26" t="s">
        <v>49</v>
      </c>
      <c r="J978" s="26" t="s">
        <v>90</v>
      </c>
      <c r="K978" s="26" t="s">
        <v>29</v>
      </c>
      <c r="L978" s="26" t="s">
        <v>23</v>
      </c>
      <c r="M978" s="26" t="s">
        <v>24</v>
      </c>
      <c r="N978" s="25">
        <v>42686</v>
      </c>
      <c r="O978" s="27">
        <v>19.829999999999998</v>
      </c>
      <c r="P978" s="27">
        <v>30.98</v>
      </c>
      <c r="Q978" s="27">
        <f t="shared" si="79"/>
        <v>11.150000000000002</v>
      </c>
      <c r="R978" s="28">
        <v>15</v>
      </c>
      <c r="S978" s="27">
        <f t="shared" si="75"/>
        <v>464.7</v>
      </c>
      <c r="T978" s="29">
        <v>0</v>
      </c>
      <c r="U978" s="30">
        <f t="shared" si="76"/>
        <v>0</v>
      </c>
      <c r="V978" s="30">
        <f t="shared" si="77"/>
        <v>464.7</v>
      </c>
      <c r="W978" s="27">
        <v>19.510000000000002</v>
      </c>
      <c r="X978" s="4">
        <f t="shared" si="78"/>
        <v>484.21</v>
      </c>
    </row>
    <row r="979" spans="1:24" ht="16.5" x14ac:dyDescent="0.3">
      <c r="A979" t="s">
        <v>1833</v>
      </c>
      <c r="B979">
        <v>42687</v>
      </c>
      <c r="C979" t="s">
        <v>207</v>
      </c>
      <c r="D979" t="s">
        <v>107</v>
      </c>
      <c r="E979" t="s">
        <v>33</v>
      </c>
      <c r="F979" t="s">
        <v>34</v>
      </c>
      <c r="G979" t="s">
        <v>39</v>
      </c>
      <c r="H979" t="s">
        <v>72</v>
      </c>
      <c r="I979" t="s">
        <v>20</v>
      </c>
      <c r="J979" t="s">
        <v>208</v>
      </c>
      <c r="K979" t="s">
        <v>29</v>
      </c>
      <c r="L979" t="s">
        <v>23</v>
      </c>
      <c r="M979" t="s">
        <v>24</v>
      </c>
      <c r="N979">
        <v>42689</v>
      </c>
      <c r="O979">
        <v>1.98</v>
      </c>
      <c r="P979">
        <v>3.15</v>
      </c>
      <c r="Q979">
        <f t="shared" si="79"/>
        <v>1.17</v>
      </c>
      <c r="R979">
        <v>41</v>
      </c>
      <c r="S979">
        <f t="shared" si="75"/>
        <v>129.15</v>
      </c>
      <c r="T979">
        <v>0.06</v>
      </c>
      <c r="U979">
        <f t="shared" si="76"/>
        <v>7.7489999999999997</v>
      </c>
      <c r="V979">
        <f t="shared" si="77"/>
        <v>121.40100000000001</v>
      </c>
      <c r="W979">
        <v>0.49</v>
      </c>
      <c r="X979" s="4">
        <f t="shared" si="78"/>
        <v>121.89100000000001</v>
      </c>
    </row>
    <row r="980" spans="1:24" ht="16.5" x14ac:dyDescent="0.3">
      <c r="A980" s="24" t="s">
        <v>1834</v>
      </c>
      <c r="B980" s="25">
        <v>42688</v>
      </c>
      <c r="C980" s="26" t="s">
        <v>205</v>
      </c>
      <c r="D980" s="26" t="s">
        <v>206</v>
      </c>
      <c r="E980" s="26" t="s">
        <v>33</v>
      </c>
      <c r="F980" s="26" t="s">
        <v>34</v>
      </c>
      <c r="G980" s="26" t="s">
        <v>47</v>
      </c>
      <c r="H980" s="26" t="s">
        <v>40</v>
      </c>
      <c r="I980" s="26" t="s">
        <v>27</v>
      </c>
      <c r="J980" s="26" t="s">
        <v>160</v>
      </c>
      <c r="K980" s="26" t="s">
        <v>29</v>
      </c>
      <c r="L980" s="26" t="s">
        <v>30</v>
      </c>
      <c r="M980" s="26" t="s">
        <v>24</v>
      </c>
      <c r="N980" s="25">
        <v>42689</v>
      </c>
      <c r="O980" s="27">
        <v>1.0900000000000001</v>
      </c>
      <c r="P980" s="27">
        <v>2.6</v>
      </c>
      <c r="Q980" s="27">
        <f t="shared" si="79"/>
        <v>1.51</v>
      </c>
      <c r="R980" s="28">
        <v>11</v>
      </c>
      <c r="S980" s="27">
        <f t="shared" si="75"/>
        <v>28.6</v>
      </c>
      <c r="T980" s="29">
        <v>0.09</v>
      </c>
      <c r="U980" s="30">
        <f t="shared" si="76"/>
        <v>2.5739999999999998</v>
      </c>
      <c r="V980" s="30">
        <f t="shared" si="77"/>
        <v>26.026000000000003</v>
      </c>
      <c r="W980" s="27">
        <v>2.4</v>
      </c>
      <c r="X980" s="4">
        <f t="shared" si="78"/>
        <v>28.426000000000002</v>
      </c>
    </row>
    <row r="981" spans="1:24" ht="16.5" x14ac:dyDescent="0.3">
      <c r="A981" t="s">
        <v>1835</v>
      </c>
      <c r="B981">
        <v>42690</v>
      </c>
      <c r="C981" t="s">
        <v>203</v>
      </c>
      <c r="D981" t="s">
        <v>46</v>
      </c>
      <c r="E981" t="s">
        <v>33</v>
      </c>
      <c r="F981" t="s">
        <v>34</v>
      </c>
      <c r="G981" t="s">
        <v>47</v>
      </c>
      <c r="H981" t="s">
        <v>48</v>
      </c>
      <c r="I981" t="s">
        <v>41</v>
      </c>
      <c r="J981" t="s">
        <v>204</v>
      </c>
      <c r="K981" t="s">
        <v>29</v>
      </c>
      <c r="L981" t="s">
        <v>30</v>
      </c>
      <c r="M981" t="s">
        <v>24</v>
      </c>
      <c r="N981">
        <v>42690</v>
      </c>
      <c r="O981">
        <v>2.29</v>
      </c>
      <c r="P981">
        <v>3.58</v>
      </c>
      <c r="Q981">
        <f t="shared" si="79"/>
        <v>1.29</v>
      </c>
      <c r="R981">
        <v>32</v>
      </c>
      <c r="S981">
        <f t="shared" si="75"/>
        <v>114.56</v>
      </c>
      <c r="T981">
        <v>0.09</v>
      </c>
      <c r="U981">
        <f t="shared" si="76"/>
        <v>10.3104</v>
      </c>
      <c r="V981">
        <f t="shared" si="77"/>
        <v>104.2496</v>
      </c>
      <c r="W981">
        <v>1.63</v>
      </c>
      <c r="X981" s="4">
        <f t="shared" si="78"/>
        <v>105.8796</v>
      </c>
    </row>
    <row r="982" spans="1:24" ht="16.5" x14ac:dyDescent="0.3">
      <c r="A982" s="24" t="s">
        <v>1836</v>
      </c>
      <c r="B982" s="25">
        <v>42691</v>
      </c>
      <c r="C982" s="26" t="s">
        <v>198</v>
      </c>
      <c r="D982" s="26" t="s">
        <v>199</v>
      </c>
      <c r="E982" s="26" t="s">
        <v>16</v>
      </c>
      <c r="F982" s="26" t="s">
        <v>17</v>
      </c>
      <c r="G982" s="26" t="s">
        <v>39</v>
      </c>
      <c r="H982" s="26" t="s">
        <v>19</v>
      </c>
      <c r="I982" s="26" t="s">
        <v>41</v>
      </c>
      <c r="J982" s="26" t="s">
        <v>36</v>
      </c>
      <c r="K982" s="26" t="s">
        <v>29</v>
      </c>
      <c r="L982" s="26" t="s">
        <v>23</v>
      </c>
      <c r="M982" s="26" t="s">
        <v>24</v>
      </c>
      <c r="N982" s="25">
        <v>42693</v>
      </c>
      <c r="O982" s="27">
        <v>13.64</v>
      </c>
      <c r="P982" s="27">
        <v>20.98</v>
      </c>
      <c r="Q982" s="27">
        <f t="shared" si="79"/>
        <v>7.34</v>
      </c>
      <c r="R982" s="28">
        <v>42</v>
      </c>
      <c r="S982" s="27">
        <f t="shared" si="75"/>
        <v>881.16</v>
      </c>
      <c r="T982" s="29">
        <v>0.1</v>
      </c>
      <c r="U982" s="30">
        <f t="shared" si="76"/>
        <v>88.116</v>
      </c>
      <c r="V982" s="30">
        <f t="shared" si="77"/>
        <v>793.04399999999998</v>
      </c>
      <c r="W982" s="27">
        <v>1.49</v>
      </c>
      <c r="X982" s="4">
        <f t="shared" si="78"/>
        <v>794.53399999999999</v>
      </c>
    </row>
    <row r="983" spans="1:24" ht="16.5" x14ac:dyDescent="0.3">
      <c r="A983" t="s">
        <v>1837</v>
      </c>
      <c r="B983">
        <v>42691</v>
      </c>
      <c r="C983" t="s">
        <v>200</v>
      </c>
      <c r="D983" t="s">
        <v>201</v>
      </c>
      <c r="E983" t="s">
        <v>33</v>
      </c>
      <c r="F983" t="s">
        <v>34</v>
      </c>
      <c r="G983" t="s">
        <v>47</v>
      </c>
      <c r="H983" t="s">
        <v>139</v>
      </c>
      <c r="I983" t="s">
        <v>27</v>
      </c>
      <c r="J983" t="s">
        <v>202</v>
      </c>
      <c r="K983" t="s">
        <v>29</v>
      </c>
      <c r="L983" t="s">
        <v>23</v>
      </c>
      <c r="M983" t="s">
        <v>24</v>
      </c>
      <c r="N983">
        <v>42693</v>
      </c>
      <c r="O983">
        <v>11.04</v>
      </c>
      <c r="P983">
        <v>16.98</v>
      </c>
      <c r="Q983">
        <f t="shared" si="79"/>
        <v>5.9400000000000013</v>
      </c>
      <c r="R983">
        <v>46</v>
      </c>
      <c r="S983">
        <f t="shared" si="75"/>
        <v>781.08</v>
      </c>
      <c r="T983">
        <v>0.09</v>
      </c>
      <c r="U983">
        <f t="shared" si="76"/>
        <v>70.297200000000004</v>
      </c>
      <c r="V983">
        <f t="shared" si="77"/>
        <v>710.78280000000007</v>
      </c>
      <c r="W983">
        <v>12.39</v>
      </c>
      <c r="X983" s="4">
        <f t="shared" si="78"/>
        <v>723.17280000000005</v>
      </c>
    </row>
    <row r="984" spans="1:24" ht="16.5" x14ac:dyDescent="0.3">
      <c r="A984" s="24" t="s">
        <v>1838</v>
      </c>
      <c r="B984" s="25">
        <v>42694</v>
      </c>
      <c r="C984" s="26" t="s">
        <v>195</v>
      </c>
      <c r="D984" s="26" t="s">
        <v>196</v>
      </c>
      <c r="E984" s="26" t="s">
        <v>16</v>
      </c>
      <c r="F984" s="26" t="s">
        <v>17</v>
      </c>
      <c r="G984" s="26" t="s">
        <v>18</v>
      </c>
      <c r="H984" s="26" t="s">
        <v>89</v>
      </c>
      <c r="I984" s="26" t="s">
        <v>63</v>
      </c>
      <c r="J984" s="26" t="s">
        <v>197</v>
      </c>
      <c r="K984" s="26" t="s">
        <v>29</v>
      </c>
      <c r="L984" s="26" t="s">
        <v>30</v>
      </c>
      <c r="M984" s="26" t="s">
        <v>24</v>
      </c>
      <c r="N984" s="25">
        <v>42695</v>
      </c>
      <c r="O984" s="27">
        <v>1.05</v>
      </c>
      <c r="P984" s="27">
        <v>1.95</v>
      </c>
      <c r="Q984" s="27">
        <f t="shared" si="79"/>
        <v>0.89999999999999991</v>
      </c>
      <c r="R984" s="28">
        <v>20</v>
      </c>
      <c r="S984" s="27">
        <f t="shared" si="75"/>
        <v>39</v>
      </c>
      <c r="T984" s="29">
        <v>0.06</v>
      </c>
      <c r="U984" s="30">
        <f t="shared" si="76"/>
        <v>2.34</v>
      </c>
      <c r="V984" s="30">
        <f t="shared" si="77"/>
        <v>36.659999999999997</v>
      </c>
      <c r="W984" s="27">
        <v>1.63</v>
      </c>
      <c r="X984" s="4">
        <f t="shared" si="78"/>
        <v>38.29</v>
      </c>
    </row>
    <row r="985" spans="1:24" ht="16.5" x14ac:dyDescent="0.3">
      <c r="A985" t="s">
        <v>1839</v>
      </c>
      <c r="B985">
        <v>42696</v>
      </c>
      <c r="C985" t="s">
        <v>192</v>
      </c>
      <c r="D985" t="s">
        <v>193</v>
      </c>
      <c r="E985" t="s">
        <v>33</v>
      </c>
      <c r="F985" t="s">
        <v>34</v>
      </c>
      <c r="G985" t="s">
        <v>47</v>
      </c>
      <c r="H985" t="s">
        <v>99</v>
      </c>
      <c r="I985" t="s">
        <v>20</v>
      </c>
      <c r="J985" t="s">
        <v>194</v>
      </c>
      <c r="K985" t="s">
        <v>29</v>
      </c>
      <c r="L985" t="s">
        <v>23</v>
      </c>
      <c r="M985" t="s">
        <v>24</v>
      </c>
      <c r="N985">
        <v>42701</v>
      </c>
      <c r="O985">
        <v>3.52</v>
      </c>
      <c r="P985">
        <v>5.68</v>
      </c>
      <c r="Q985">
        <f t="shared" si="79"/>
        <v>2.1599999999999997</v>
      </c>
      <c r="R985">
        <v>10</v>
      </c>
      <c r="S985">
        <f t="shared" si="75"/>
        <v>56.8</v>
      </c>
      <c r="T985">
        <v>0.09</v>
      </c>
      <c r="U985">
        <f t="shared" si="76"/>
        <v>5.1119999999999992</v>
      </c>
      <c r="V985">
        <f t="shared" si="77"/>
        <v>51.687999999999995</v>
      </c>
      <c r="W985">
        <v>1.39</v>
      </c>
      <c r="X985" s="4">
        <f t="shared" si="78"/>
        <v>53.077999999999996</v>
      </c>
    </row>
    <row r="986" spans="1:24" ht="16.5" x14ac:dyDescent="0.3">
      <c r="A986" s="24" t="s">
        <v>1840</v>
      </c>
      <c r="B986" s="25">
        <v>42697</v>
      </c>
      <c r="C986" s="26" t="s">
        <v>190</v>
      </c>
      <c r="D986" s="26" t="s">
        <v>191</v>
      </c>
      <c r="E986" s="26" t="s">
        <v>33</v>
      </c>
      <c r="F986" s="26" t="s">
        <v>34</v>
      </c>
      <c r="G986" s="26" t="s">
        <v>47</v>
      </c>
      <c r="H986" s="26" t="s">
        <v>48</v>
      </c>
      <c r="I986" s="26" t="s">
        <v>63</v>
      </c>
      <c r="J986" s="26" t="s">
        <v>50</v>
      </c>
      <c r="K986" s="26" t="s">
        <v>29</v>
      </c>
      <c r="L986" s="26" t="s">
        <v>30</v>
      </c>
      <c r="M986" s="26" t="s">
        <v>24</v>
      </c>
      <c r="N986" s="25">
        <v>42699</v>
      </c>
      <c r="O986" s="27">
        <v>3.75</v>
      </c>
      <c r="P986" s="27">
        <v>7.08</v>
      </c>
      <c r="Q986" s="27">
        <f t="shared" si="79"/>
        <v>3.33</v>
      </c>
      <c r="R986" s="28">
        <v>29</v>
      </c>
      <c r="S986" s="27">
        <f t="shared" si="75"/>
        <v>205.32</v>
      </c>
      <c r="T986" s="29">
        <v>7.0000000000000007E-2</v>
      </c>
      <c r="U986" s="30">
        <f t="shared" si="76"/>
        <v>14.372400000000001</v>
      </c>
      <c r="V986" s="30">
        <f t="shared" si="77"/>
        <v>190.94759999999999</v>
      </c>
      <c r="W986" s="27">
        <v>2.35</v>
      </c>
      <c r="X986" s="4">
        <f t="shared" si="78"/>
        <v>193.29759999999999</v>
      </c>
    </row>
    <row r="987" spans="1:24" ht="16.5" x14ac:dyDescent="0.3">
      <c r="A987" t="s">
        <v>1841</v>
      </c>
      <c r="B987">
        <v>42700</v>
      </c>
      <c r="C987" t="s">
        <v>184</v>
      </c>
      <c r="D987" t="s">
        <v>185</v>
      </c>
      <c r="E987" t="s">
        <v>33</v>
      </c>
      <c r="F987" t="s">
        <v>34</v>
      </c>
      <c r="G987" t="s">
        <v>39</v>
      </c>
      <c r="H987" t="s">
        <v>72</v>
      </c>
      <c r="I987" t="s">
        <v>27</v>
      </c>
      <c r="J987" t="s">
        <v>186</v>
      </c>
      <c r="K987" t="s">
        <v>29</v>
      </c>
      <c r="L987" t="s">
        <v>23</v>
      </c>
      <c r="M987" t="s">
        <v>24</v>
      </c>
      <c r="N987">
        <v>42702</v>
      </c>
      <c r="O987">
        <v>3.4</v>
      </c>
      <c r="P987">
        <v>5.4</v>
      </c>
      <c r="Q987">
        <f t="shared" si="79"/>
        <v>2.0000000000000004</v>
      </c>
      <c r="R987">
        <v>1</v>
      </c>
      <c r="S987">
        <f t="shared" si="75"/>
        <v>5.4</v>
      </c>
      <c r="T987">
        <v>0</v>
      </c>
      <c r="U987">
        <f t="shared" si="76"/>
        <v>0</v>
      </c>
      <c r="V987">
        <f t="shared" si="77"/>
        <v>5.4</v>
      </c>
      <c r="W987">
        <v>7.78</v>
      </c>
      <c r="X987" s="4">
        <f t="shared" si="78"/>
        <v>13.18</v>
      </c>
    </row>
    <row r="988" spans="1:24" ht="16.5" x14ac:dyDescent="0.3">
      <c r="A988" s="24" t="s">
        <v>1842</v>
      </c>
      <c r="B988" s="25">
        <v>42700</v>
      </c>
      <c r="C988" s="26" t="s">
        <v>187</v>
      </c>
      <c r="D988" s="26" t="s">
        <v>104</v>
      </c>
      <c r="E988" s="26" t="s">
        <v>33</v>
      </c>
      <c r="F988" s="26" t="s">
        <v>34</v>
      </c>
      <c r="G988" s="26" t="s">
        <v>18</v>
      </c>
      <c r="H988" s="26" t="s">
        <v>80</v>
      </c>
      <c r="I988" s="26" t="s">
        <v>27</v>
      </c>
      <c r="J988" s="26" t="s">
        <v>105</v>
      </c>
      <c r="K988" s="26" t="s">
        <v>29</v>
      </c>
      <c r="L988" s="26" t="s">
        <v>23</v>
      </c>
      <c r="M988" s="26" t="s">
        <v>24</v>
      </c>
      <c r="N988" s="25">
        <v>42702</v>
      </c>
      <c r="O988" s="27">
        <v>1.84</v>
      </c>
      <c r="P988" s="27">
        <v>2.88</v>
      </c>
      <c r="Q988" s="27">
        <f t="shared" si="79"/>
        <v>1.0399999999999998</v>
      </c>
      <c r="R988" s="28">
        <v>6</v>
      </c>
      <c r="S988" s="27">
        <f t="shared" si="75"/>
        <v>17.28</v>
      </c>
      <c r="T988" s="29">
        <v>0.06</v>
      </c>
      <c r="U988" s="30">
        <f t="shared" si="76"/>
        <v>1.0367999999999999</v>
      </c>
      <c r="V988" s="30">
        <f t="shared" si="77"/>
        <v>16.243200000000002</v>
      </c>
      <c r="W988" s="27">
        <v>0.99</v>
      </c>
      <c r="X988" s="4">
        <f t="shared" si="78"/>
        <v>17.2332</v>
      </c>
    </row>
    <row r="989" spans="1:24" ht="16.5" x14ac:dyDescent="0.3">
      <c r="A989" t="s">
        <v>1843</v>
      </c>
      <c r="B989">
        <v>42700</v>
      </c>
      <c r="C989" t="s">
        <v>188</v>
      </c>
      <c r="D989" t="s">
        <v>127</v>
      </c>
      <c r="E989" t="s">
        <v>33</v>
      </c>
      <c r="F989" t="s">
        <v>34</v>
      </c>
      <c r="G989" t="s">
        <v>26</v>
      </c>
      <c r="H989" t="s">
        <v>76</v>
      </c>
      <c r="I989" t="s">
        <v>20</v>
      </c>
      <c r="J989" t="s">
        <v>189</v>
      </c>
      <c r="K989" t="s">
        <v>29</v>
      </c>
      <c r="L989" t="s">
        <v>30</v>
      </c>
      <c r="M989" t="s">
        <v>24</v>
      </c>
      <c r="N989">
        <v>42704</v>
      </c>
      <c r="O989">
        <v>0.87</v>
      </c>
      <c r="P989">
        <v>1.81</v>
      </c>
      <c r="Q989">
        <f t="shared" si="79"/>
        <v>0.94000000000000006</v>
      </c>
      <c r="R989">
        <v>18</v>
      </c>
      <c r="S989">
        <f t="shared" si="75"/>
        <v>32.58</v>
      </c>
      <c r="T989">
        <v>0.06</v>
      </c>
      <c r="U989">
        <f t="shared" si="76"/>
        <v>1.9547999999999999</v>
      </c>
      <c r="V989">
        <f t="shared" si="77"/>
        <v>30.6252</v>
      </c>
      <c r="W989">
        <v>0.75</v>
      </c>
      <c r="X989" s="4">
        <f t="shared" si="78"/>
        <v>31.3752</v>
      </c>
    </row>
    <row r="990" spans="1:24" ht="16.5" x14ac:dyDescent="0.3">
      <c r="A990" s="24" t="s">
        <v>1844</v>
      </c>
      <c r="B990" s="25">
        <v>42701</v>
      </c>
      <c r="C990" s="26" t="s">
        <v>178</v>
      </c>
      <c r="D990" s="26" t="s">
        <v>179</v>
      </c>
      <c r="E990" s="26" t="s">
        <v>33</v>
      </c>
      <c r="F990" s="26" t="s">
        <v>34</v>
      </c>
      <c r="G990" s="26" t="s">
        <v>47</v>
      </c>
      <c r="H990" s="26" t="s">
        <v>93</v>
      </c>
      <c r="I990" s="26" t="s">
        <v>49</v>
      </c>
      <c r="J990" s="26" t="s">
        <v>180</v>
      </c>
      <c r="K990" s="26" t="s">
        <v>22</v>
      </c>
      <c r="L990" s="26" t="s">
        <v>23</v>
      </c>
      <c r="M990" s="26" t="s">
        <v>24</v>
      </c>
      <c r="N990" s="25">
        <v>42703</v>
      </c>
      <c r="O990" s="27">
        <v>62.4</v>
      </c>
      <c r="P990" s="27">
        <v>155.99</v>
      </c>
      <c r="Q990" s="27">
        <f t="shared" si="79"/>
        <v>93.59</v>
      </c>
      <c r="R990" s="28">
        <v>24</v>
      </c>
      <c r="S990" s="27">
        <f t="shared" si="75"/>
        <v>3743.76</v>
      </c>
      <c r="T990" s="29">
        <v>0.04</v>
      </c>
      <c r="U990" s="30">
        <f t="shared" si="76"/>
        <v>149.75040000000001</v>
      </c>
      <c r="V990" s="30">
        <f t="shared" si="77"/>
        <v>3594.0096000000003</v>
      </c>
      <c r="W990" s="27">
        <v>8.08</v>
      </c>
      <c r="X990" s="4">
        <f t="shared" si="78"/>
        <v>3602.0896000000002</v>
      </c>
    </row>
    <row r="991" spans="1:24" ht="16.5" x14ac:dyDescent="0.3">
      <c r="A991" t="s">
        <v>1845</v>
      </c>
      <c r="B991">
        <v>42701</v>
      </c>
      <c r="C991" t="s">
        <v>181</v>
      </c>
      <c r="D991" t="s">
        <v>182</v>
      </c>
      <c r="E991" t="s">
        <v>33</v>
      </c>
      <c r="F991" t="s">
        <v>34</v>
      </c>
      <c r="G991" t="s">
        <v>39</v>
      </c>
      <c r="H991" t="s">
        <v>150</v>
      </c>
      <c r="I991" t="s">
        <v>20</v>
      </c>
      <c r="J991" t="s">
        <v>183</v>
      </c>
      <c r="K991" t="s">
        <v>22</v>
      </c>
      <c r="L991" t="s">
        <v>59</v>
      </c>
      <c r="M991" t="s">
        <v>60</v>
      </c>
      <c r="N991">
        <v>42701</v>
      </c>
      <c r="O991">
        <v>278.99</v>
      </c>
      <c r="P991">
        <v>449.99</v>
      </c>
      <c r="Q991">
        <f t="shared" si="79"/>
        <v>171</v>
      </c>
      <c r="R991">
        <v>18</v>
      </c>
      <c r="S991">
        <f t="shared" si="75"/>
        <v>8099.82</v>
      </c>
      <c r="T991">
        <v>0.09</v>
      </c>
      <c r="U991">
        <f t="shared" si="76"/>
        <v>728.98379999999997</v>
      </c>
      <c r="V991">
        <f t="shared" si="77"/>
        <v>7370.8361999999997</v>
      </c>
      <c r="W991">
        <v>49</v>
      </c>
      <c r="X991" s="4">
        <f t="shared" si="78"/>
        <v>7419.8361999999997</v>
      </c>
    </row>
    <row r="992" spans="1:24" ht="16.5" x14ac:dyDescent="0.3">
      <c r="A992" s="24" t="s">
        <v>1846</v>
      </c>
      <c r="B992" s="25">
        <v>42702</v>
      </c>
      <c r="C992" s="26" t="s">
        <v>175</v>
      </c>
      <c r="D992" s="26" t="s">
        <v>176</v>
      </c>
      <c r="E992" s="26" t="s">
        <v>33</v>
      </c>
      <c r="F992" s="26" t="s">
        <v>34</v>
      </c>
      <c r="G992" s="26" t="s">
        <v>39</v>
      </c>
      <c r="H992" s="26" t="s">
        <v>80</v>
      </c>
      <c r="I992" s="26" t="s">
        <v>63</v>
      </c>
      <c r="J992" s="26" t="s">
        <v>177</v>
      </c>
      <c r="K992" s="26" t="s">
        <v>29</v>
      </c>
      <c r="L992" s="26" t="s">
        <v>23</v>
      </c>
      <c r="M992" s="26" t="s">
        <v>24</v>
      </c>
      <c r="N992" s="25">
        <v>42703</v>
      </c>
      <c r="O992" s="27">
        <v>1.94</v>
      </c>
      <c r="P992" s="27">
        <v>3.08</v>
      </c>
      <c r="Q992" s="27">
        <f t="shared" si="79"/>
        <v>1.1400000000000001</v>
      </c>
      <c r="R992" s="28">
        <v>18</v>
      </c>
      <c r="S992" s="27">
        <f t="shared" si="75"/>
        <v>55.44</v>
      </c>
      <c r="T992" s="29">
        <v>0.02</v>
      </c>
      <c r="U992" s="30">
        <f t="shared" si="76"/>
        <v>1.1088</v>
      </c>
      <c r="V992" s="30">
        <f t="shared" si="77"/>
        <v>54.331199999999995</v>
      </c>
      <c r="W992" s="27">
        <v>0.99</v>
      </c>
      <c r="X992" s="4">
        <f t="shared" si="78"/>
        <v>55.321199999999997</v>
      </c>
    </row>
    <row r="993" spans="1:24" ht="16.5" x14ac:dyDescent="0.3">
      <c r="A993" t="s">
        <v>1847</v>
      </c>
      <c r="B993">
        <v>42703</v>
      </c>
      <c r="C993" t="s">
        <v>172</v>
      </c>
      <c r="D993" t="s">
        <v>173</v>
      </c>
      <c r="E993" t="s">
        <v>33</v>
      </c>
      <c r="F993" t="s">
        <v>34</v>
      </c>
      <c r="G993" t="s">
        <v>39</v>
      </c>
      <c r="H993" t="s">
        <v>99</v>
      </c>
      <c r="I993" t="s">
        <v>49</v>
      </c>
      <c r="J993" t="s">
        <v>174</v>
      </c>
      <c r="K993" t="s">
        <v>29</v>
      </c>
      <c r="L993" t="s">
        <v>30</v>
      </c>
      <c r="M993" t="s">
        <v>24</v>
      </c>
      <c r="N993">
        <v>42704</v>
      </c>
      <c r="O993">
        <v>2.68</v>
      </c>
      <c r="P993">
        <v>6.08</v>
      </c>
      <c r="Q993">
        <f t="shared" si="79"/>
        <v>3.4</v>
      </c>
      <c r="R993">
        <v>49</v>
      </c>
      <c r="S993">
        <f t="shared" si="75"/>
        <v>297.92</v>
      </c>
      <c r="T993">
        <v>0.08</v>
      </c>
      <c r="U993">
        <f t="shared" si="76"/>
        <v>23.833600000000001</v>
      </c>
      <c r="V993">
        <f t="shared" si="77"/>
        <v>274.08640000000003</v>
      </c>
      <c r="W993">
        <v>1.17</v>
      </c>
      <c r="X993" s="4">
        <f t="shared" si="78"/>
        <v>275.25640000000004</v>
      </c>
    </row>
    <row r="994" spans="1:24" ht="16.5" x14ac:dyDescent="0.3">
      <c r="A994" s="24" t="s">
        <v>1848</v>
      </c>
      <c r="B994" s="25">
        <v>42705</v>
      </c>
      <c r="C994" s="26" t="s">
        <v>126</v>
      </c>
      <c r="D994" s="26" t="s">
        <v>127</v>
      </c>
      <c r="E994" s="26" t="s">
        <v>33</v>
      </c>
      <c r="F994" s="26" t="s">
        <v>34</v>
      </c>
      <c r="G994" s="26" t="s">
        <v>26</v>
      </c>
      <c r="H994" s="26" t="s">
        <v>76</v>
      </c>
      <c r="I994" s="26" t="s">
        <v>41</v>
      </c>
      <c r="J994" s="26" t="s">
        <v>171</v>
      </c>
      <c r="K994" s="26" t="s">
        <v>22</v>
      </c>
      <c r="L994" s="26" t="s">
        <v>23</v>
      </c>
      <c r="M994" s="26" t="s">
        <v>24</v>
      </c>
      <c r="N994" s="25">
        <v>42706</v>
      </c>
      <c r="O994" s="27">
        <v>54.52</v>
      </c>
      <c r="P994" s="27">
        <v>100.97</v>
      </c>
      <c r="Q994" s="27">
        <f t="shared" si="79"/>
        <v>46.449999999999996</v>
      </c>
      <c r="R994" s="28">
        <v>42</v>
      </c>
      <c r="S994" s="27">
        <f t="shared" si="75"/>
        <v>4240.74</v>
      </c>
      <c r="T994" s="29">
        <v>0.1</v>
      </c>
      <c r="U994" s="30">
        <f t="shared" si="76"/>
        <v>424.07400000000001</v>
      </c>
      <c r="V994" s="30">
        <f t="shared" si="77"/>
        <v>3816.6659999999997</v>
      </c>
      <c r="W994" s="27">
        <v>7.18</v>
      </c>
      <c r="X994" s="4">
        <f t="shared" si="78"/>
        <v>3823.8459999999995</v>
      </c>
    </row>
    <row r="995" spans="1:24" ht="16.5" x14ac:dyDescent="0.3">
      <c r="A995" t="s">
        <v>1849</v>
      </c>
      <c r="B995">
        <v>42707</v>
      </c>
      <c r="C995" t="s">
        <v>168</v>
      </c>
      <c r="D995" t="s">
        <v>169</v>
      </c>
      <c r="E995" t="s">
        <v>33</v>
      </c>
      <c r="F995" t="s">
        <v>34</v>
      </c>
      <c r="G995" t="s">
        <v>39</v>
      </c>
      <c r="H995" t="s">
        <v>72</v>
      </c>
      <c r="I995" t="s">
        <v>27</v>
      </c>
      <c r="J995" t="s">
        <v>170</v>
      </c>
      <c r="K995" t="s">
        <v>29</v>
      </c>
      <c r="L995" t="s">
        <v>23</v>
      </c>
      <c r="M995" t="s">
        <v>24</v>
      </c>
      <c r="N995">
        <v>42709</v>
      </c>
      <c r="O995">
        <v>1.84</v>
      </c>
      <c r="P995">
        <v>2.88</v>
      </c>
      <c r="Q995">
        <f t="shared" si="79"/>
        <v>1.0399999999999998</v>
      </c>
      <c r="R995">
        <v>40</v>
      </c>
      <c r="S995">
        <f t="shared" si="75"/>
        <v>115.19999999999999</v>
      </c>
      <c r="T995">
        <v>0</v>
      </c>
      <c r="U995">
        <f t="shared" si="76"/>
        <v>0</v>
      </c>
      <c r="V995">
        <f t="shared" si="77"/>
        <v>115.19999999999999</v>
      </c>
      <c r="W995">
        <v>1.49</v>
      </c>
      <c r="X995" s="4">
        <f t="shared" si="78"/>
        <v>116.68999999999998</v>
      </c>
    </row>
    <row r="996" spans="1:24" ht="16.5" x14ac:dyDescent="0.3">
      <c r="A996" s="24" t="s">
        <v>1850</v>
      </c>
      <c r="B996" s="25">
        <v>42708</v>
      </c>
      <c r="C996" s="26" t="s">
        <v>167</v>
      </c>
      <c r="D996" s="26" t="s">
        <v>88</v>
      </c>
      <c r="E996" s="26" t="s">
        <v>16</v>
      </c>
      <c r="F996" s="26" t="s">
        <v>17</v>
      </c>
      <c r="G996" s="26" t="s">
        <v>18</v>
      </c>
      <c r="H996" s="26" t="s">
        <v>19</v>
      </c>
      <c r="I996" s="26" t="s">
        <v>41</v>
      </c>
      <c r="J996" s="26" t="s">
        <v>21</v>
      </c>
      <c r="K996" s="26" t="s">
        <v>22</v>
      </c>
      <c r="L996" s="26" t="s">
        <v>23</v>
      </c>
      <c r="M996" s="26" t="s">
        <v>24</v>
      </c>
      <c r="N996" s="25">
        <v>42709</v>
      </c>
      <c r="O996" s="27">
        <v>6.39</v>
      </c>
      <c r="P996" s="27">
        <v>19.98</v>
      </c>
      <c r="Q996" s="27">
        <f t="shared" si="79"/>
        <v>13.59</v>
      </c>
      <c r="R996" s="28">
        <v>29</v>
      </c>
      <c r="S996" s="27">
        <f t="shared" si="75"/>
        <v>579.41999999999996</v>
      </c>
      <c r="T996" s="29">
        <v>0.06</v>
      </c>
      <c r="U996" s="30">
        <f t="shared" si="76"/>
        <v>34.765199999999993</v>
      </c>
      <c r="V996" s="30">
        <f t="shared" si="77"/>
        <v>544.65480000000002</v>
      </c>
      <c r="W996" s="27">
        <v>4</v>
      </c>
      <c r="X996" s="4">
        <f t="shared" si="78"/>
        <v>548.65480000000002</v>
      </c>
    </row>
    <row r="997" spans="1:24" ht="16.5" x14ac:dyDescent="0.3">
      <c r="A997" t="s">
        <v>1851</v>
      </c>
      <c r="B997">
        <v>42709</v>
      </c>
      <c r="C997" t="s">
        <v>166</v>
      </c>
      <c r="D997" t="s">
        <v>135</v>
      </c>
      <c r="E997" t="s">
        <v>33</v>
      </c>
      <c r="F997" t="s">
        <v>34</v>
      </c>
      <c r="G997" t="s">
        <v>47</v>
      </c>
      <c r="H997" t="s">
        <v>48</v>
      </c>
      <c r="I997" t="s">
        <v>41</v>
      </c>
      <c r="J997" t="s">
        <v>54</v>
      </c>
      <c r="K997" t="s">
        <v>29</v>
      </c>
      <c r="L997" t="s">
        <v>55</v>
      </c>
      <c r="M997" t="s">
        <v>86</v>
      </c>
      <c r="N997">
        <v>42711</v>
      </c>
      <c r="O997">
        <v>1.46</v>
      </c>
      <c r="P997">
        <v>3.57</v>
      </c>
      <c r="Q997">
        <f t="shared" si="79"/>
        <v>2.11</v>
      </c>
      <c r="R997">
        <v>10</v>
      </c>
      <c r="S997">
        <f t="shared" si="75"/>
        <v>35.699999999999996</v>
      </c>
      <c r="T997">
        <v>0.01</v>
      </c>
      <c r="U997">
        <f t="shared" si="76"/>
        <v>0.35699999999999998</v>
      </c>
      <c r="V997">
        <f t="shared" si="77"/>
        <v>35.342999999999996</v>
      </c>
      <c r="W997">
        <v>4.17</v>
      </c>
      <c r="X997" s="4">
        <f t="shared" si="78"/>
        <v>39.512999999999998</v>
      </c>
    </row>
    <row r="998" spans="1:24" ht="16.5" x14ac:dyDescent="0.3">
      <c r="A998" s="24" t="s">
        <v>1852</v>
      </c>
      <c r="B998" s="25">
        <v>42710</v>
      </c>
      <c r="C998" s="26" t="s">
        <v>165</v>
      </c>
      <c r="D998" s="26" t="s">
        <v>75</v>
      </c>
      <c r="E998" s="26" t="s">
        <v>33</v>
      </c>
      <c r="F998" s="26" t="s">
        <v>34</v>
      </c>
      <c r="G998" s="26" t="s">
        <v>47</v>
      </c>
      <c r="H998" s="26" t="s">
        <v>76</v>
      </c>
      <c r="I998" s="26" t="s">
        <v>20</v>
      </c>
      <c r="J998" s="26" t="s">
        <v>114</v>
      </c>
      <c r="K998" s="26" t="s">
        <v>22</v>
      </c>
      <c r="L998" s="26" t="s">
        <v>23</v>
      </c>
      <c r="M998" s="26" t="s">
        <v>24</v>
      </c>
      <c r="N998" s="25">
        <v>42712</v>
      </c>
      <c r="O998" s="27">
        <v>32.020000000000003</v>
      </c>
      <c r="P998" s="27">
        <v>152.47999999999999</v>
      </c>
      <c r="Q998" s="27">
        <f t="shared" si="79"/>
        <v>120.45999999999998</v>
      </c>
      <c r="R998" s="28">
        <v>46</v>
      </c>
      <c r="S998" s="27">
        <f t="shared" si="75"/>
        <v>7014.08</v>
      </c>
      <c r="T998" s="29">
        <v>0.01</v>
      </c>
      <c r="U998" s="30">
        <f t="shared" si="76"/>
        <v>70.140799999999999</v>
      </c>
      <c r="V998" s="30">
        <f t="shared" si="77"/>
        <v>6943.9391999999998</v>
      </c>
      <c r="W998" s="27">
        <v>4</v>
      </c>
      <c r="X998" s="4">
        <f t="shared" si="78"/>
        <v>6947.9391999999998</v>
      </c>
    </row>
    <row r="999" spans="1:24" ht="16.5" x14ac:dyDescent="0.3">
      <c r="A999" t="s">
        <v>1853</v>
      </c>
      <c r="B999">
        <v>42712</v>
      </c>
      <c r="C999" t="s">
        <v>162</v>
      </c>
      <c r="D999" t="s">
        <v>163</v>
      </c>
      <c r="E999" t="s">
        <v>16</v>
      </c>
      <c r="F999" t="s">
        <v>17</v>
      </c>
      <c r="G999" t="s">
        <v>39</v>
      </c>
      <c r="H999" t="s">
        <v>89</v>
      </c>
      <c r="I999" t="s">
        <v>41</v>
      </c>
      <c r="J999" t="s">
        <v>164</v>
      </c>
      <c r="K999" t="s">
        <v>29</v>
      </c>
      <c r="L999" t="s">
        <v>23</v>
      </c>
      <c r="M999" t="s">
        <v>24</v>
      </c>
      <c r="N999">
        <v>42714</v>
      </c>
      <c r="O999">
        <v>14.95</v>
      </c>
      <c r="P999">
        <v>34.76</v>
      </c>
      <c r="Q999">
        <f t="shared" si="79"/>
        <v>19.809999999999999</v>
      </c>
      <c r="R999">
        <v>10</v>
      </c>
      <c r="S999">
        <f t="shared" si="75"/>
        <v>347.59999999999997</v>
      </c>
      <c r="T999">
        <v>0.06</v>
      </c>
      <c r="U999">
        <f t="shared" si="76"/>
        <v>20.855999999999998</v>
      </c>
      <c r="V999">
        <f t="shared" si="77"/>
        <v>326.74399999999997</v>
      </c>
      <c r="W999">
        <v>8.2200000000000006</v>
      </c>
      <c r="X999" s="4">
        <f t="shared" si="78"/>
        <v>334.964</v>
      </c>
    </row>
    <row r="1000" spans="1:24" ht="16.5" x14ac:dyDescent="0.3">
      <c r="A1000" s="24" t="s">
        <v>1854</v>
      </c>
      <c r="B1000" s="25">
        <v>42713</v>
      </c>
      <c r="C1000" s="26" t="s">
        <v>123</v>
      </c>
      <c r="D1000" s="26" t="s">
        <v>124</v>
      </c>
      <c r="E1000" s="26" t="s">
        <v>33</v>
      </c>
      <c r="F1000" s="26" t="s">
        <v>34</v>
      </c>
      <c r="G1000" s="26" t="s">
        <v>47</v>
      </c>
      <c r="H1000" s="26" t="s">
        <v>93</v>
      </c>
      <c r="I1000" s="26" t="s">
        <v>41</v>
      </c>
      <c r="J1000" s="26" t="s">
        <v>160</v>
      </c>
      <c r="K1000" s="26" t="s">
        <v>29</v>
      </c>
      <c r="L1000" s="26" t="s">
        <v>30</v>
      </c>
      <c r="M1000" s="26" t="s">
        <v>24</v>
      </c>
      <c r="N1000" s="25">
        <v>42714</v>
      </c>
      <c r="O1000" s="27">
        <v>1.0900000000000001</v>
      </c>
      <c r="P1000" s="27">
        <v>2.6</v>
      </c>
      <c r="Q1000" s="27">
        <f t="shared" si="79"/>
        <v>1.51</v>
      </c>
      <c r="R1000" s="28">
        <v>8</v>
      </c>
      <c r="S1000" s="27">
        <f t="shared" si="75"/>
        <v>20.8</v>
      </c>
      <c r="T1000" s="29">
        <v>0.02</v>
      </c>
      <c r="U1000" s="30">
        <f t="shared" si="76"/>
        <v>0.41600000000000004</v>
      </c>
      <c r="V1000" s="30">
        <f t="shared" si="77"/>
        <v>20.384</v>
      </c>
      <c r="W1000" s="27">
        <v>2.4</v>
      </c>
      <c r="X1000" s="4">
        <f t="shared" si="78"/>
        <v>22.783999999999999</v>
      </c>
    </row>
    <row r="1001" spans="1:24" ht="16.5" x14ac:dyDescent="0.3">
      <c r="A1001" t="s">
        <v>1855</v>
      </c>
      <c r="B1001">
        <v>42714</v>
      </c>
      <c r="C1001" t="s">
        <v>45</v>
      </c>
      <c r="D1001" t="s">
        <v>46</v>
      </c>
      <c r="E1001" t="s">
        <v>33</v>
      </c>
      <c r="F1001" t="s">
        <v>34</v>
      </c>
      <c r="G1001" t="s">
        <v>47</v>
      </c>
      <c r="H1001" t="s">
        <v>48</v>
      </c>
      <c r="I1001" t="s">
        <v>63</v>
      </c>
      <c r="J1001" t="s">
        <v>152</v>
      </c>
      <c r="K1001" t="s">
        <v>29</v>
      </c>
      <c r="L1001" t="s">
        <v>30</v>
      </c>
      <c r="M1001" t="s">
        <v>24</v>
      </c>
      <c r="N1001">
        <v>42716</v>
      </c>
      <c r="O1001">
        <v>0.24</v>
      </c>
      <c r="P1001">
        <v>1.26</v>
      </c>
      <c r="Q1001">
        <f t="shared" si="79"/>
        <v>1.02</v>
      </c>
      <c r="R1001">
        <v>37</v>
      </c>
      <c r="S1001">
        <f t="shared" si="75"/>
        <v>46.62</v>
      </c>
      <c r="T1001">
        <v>0.03</v>
      </c>
      <c r="U1001">
        <f t="shared" si="76"/>
        <v>1.3985999999999998</v>
      </c>
      <c r="V1001">
        <f t="shared" si="77"/>
        <v>45.221399999999996</v>
      </c>
      <c r="W1001">
        <v>0.7</v>
      </c>
      <c r="X1001" s="4">
        <f t="shared" si="78"/>
        <v>45.921399999999998</v>
      </c>
    </row>
    <row r="1002" spans="1:24" ht="16.5" x14ac:dyDescent="0.3">
      <c r="A1002" s="24" t="s">
        <v>1856</v>
      </c>
      <c r="B1002" s="25">
        <v>42714</v>
      </c>
      <c r="C1002" s="26" t="s">
        <v>153</v>
      </c>
      <c r="D1002" s="26" t="s">
        <v>43</v>
      </c>
      <c r="E1002" s="26" t="s">
        <v>16</v>
      </c>
      <c r="F1002" s="26" t="s">
        <v>17</v>
      </c>
      <c r="G1002" s="26" t="s">
        <v>26</v>
      </c>
      <c r="H1002" s="26" t="s">
        <v>19</v>
      </c>
      <c r="I1002" s="26" t="s">
        <v>20</v>
      </c>
      <c r="J1002" s="26" t="s">
        <v>154</v>
      </c>
      <c r="K1002" s="26" t="s">
        <v>29</v>
      </c>
      <c r="L1002" s="26" t="s">
        <v>30</v>
      </c>
      <c r="M1002" s="26" t="s">
        <v>24</v>
      </c>
      <c r="N1002" s="25">
        <v>42718</v>
      </c>
      <c r="O1002" s="27">
        <v>2.39</v>
      </c>
      <c r="P1002" s="27">
        <v>4.26</v>
      </c>
      <c r="Q1002" s="27">
        <f t="shared" si="79"/>
        <v>1.8699999999999997</v>
      </c>
      <c r="R1002" s="28">
        <v>44</v>
      </c>
      <c r="S1002" s="27">
        <f t="shared" si="75"/>
        <v>187.44</v>
      </c>
      <c r="T1002" s="29">
        <v>0.01</v>
      </c>
      <c r="U1002" s="30">
        <f t="shared" si="76"/>
        <v>1.8744000000000001</v>
      </c>
      <c r="V1002" s="30">
        <f t="shared" si="77"/>
        <v>185.56559999999999</v>
      </c>
      <c r="W1002" s="27">
        <v>1.2</v>
      </c>
      <c r="X1002" s="4">
        <f t="shared" si="78"/>
        <v>186.76559999999998</v>
      </c>
    </row>
    <row r="1003" spans="1:24" ht="16.5" x14ac:dyDescent="0.3">
      <c r="A1003" t="s">
        <v>1857</v>
      </c>
      <c r="B1003">
        <v>42714</v>
      </c>
      <c r="C1003" t="s">
        <v>155</v>
      </c>
      <c r="D1003" t="s">
        <v>156</v>
      </c>
      <c r="E1003" t="s">
        <v>33</v>
      </c>
      <c r="F1003" t="s">
        <v>34</v>
      </c>
      <c r="G1003" t="s">
        <v>18</v>
      </c>
      <c r="H1003" t="s">
        <v>80</v>
      </c>
      <c r="I1003" t="s">
        <v>49</v>
      </c>
      <c r="J1003" t="s">
        <v>136</v>
      </c>
      <c r="K1003" t="s">
        <v>29</v>
      </c>
      <c r="L1003" t="s">
        <v>55</v>
      </c>
      <c r="M1003" t="s">
        <v>24</v>
      </c>
      <c r="N1003">
        <v>42716</v>
      </c>
      <c r="O1003">
        <v>0.94</v>
      </c>
      <c r="P1003">
        <v>2.08</v>
      </c>
      <c r="Q1003">
        <f t="shared" si="79"/>
        <v>1.1400000000000001</v>
      </c>
      <c r="R1003">
        <v>36</v>
      </c>
      <c r="S1003">
        <f t="shared" si="75"/>
        <v>74.88</v>
      </c>
      <c r="T1003">
        <v>0.1</v>
      </c>
      <c r="U1003">
        <f t="shared" si="76"/>
        <v>7.4879999999999995</v>
      </c>
      <c r="V1003">
        <f t="shared" si="77"/>
        <v>67.391999999999996</v>
      </c>
      <c r="W1003">
        <v>2.56</v>
      </c>
      <c r="X1003" s="4">
        <f t="shared" si="78"/>
        <v>69.951999999999998</v>
      </c>
    </row>
    <row r="1004" spans="1:24" ht="16.5" x14ac:dyDescent="0.3">
      <c r="A1004" s="24" t="s">
        <v>1858</v>
      </c>
      <c r="B1004" s="25">
        <v>42714</v>
      </c>
      <c r="C1004" s="26" t="s">
        <v>157</v>
      </c>
      <c r="D1004" s="26" t="s">
        <v>158</v>
      </c>
      <c r="E1004" s="26" t="s">
        <v>33</v>
      </c>
      <c r="F1004" s="26" t="s">
        <v>34</v>
      </c>
      <c r="G1004" s="26" t="s">
        <v>47</v>
      </c>
      <c r="H1004" s="26" t="s">
        <v>48</v>
      </c>
      <c r="I1004" s="26" t="s">
        <v>20</v>
      </c>
      <c r="J1004" s="26" t="s">
        <v>159</v>
      </c>
      <c r="K1004" s="26" t="s">
        <v>29</v>
      </c>
      <c r="L1004" s="26" t="s">
        <v>30</v>
      </c>
      <c r="M1004" s="26" t="s">
        <v>24</v>
      </c>
      <c r="N1004" s="25">
        <v>42719</v>
      </c>
      <c r="O1004" s="27">
        <v>1.82</v>
      </c>
      <c r="P1004" s="27">
        <v>2.98</v>
      </c>
      <c r="Q1004" s="27">
        <f t="shared" si="79"/>
        <v>1.1599999999999999</v>
      </c>
      <c r="R1004" s="28">
        <v>45</v>
      </c>
      <c r="S1004" s="27">
        <f t="shared" si="75"/>
        <v>134.1</v>
      </c>
      <c r="T1004" s="29">
        <v>0.05</v>
      </c>
      <c r="U1004" s="30">
        <f t="shared" si="76"/>
        <v>6.7050000000000001</v>
      </c>
      <c r="V1004" s="30">
        <f t="shared" si="77"/>
        <v>127.395</v>
      </c>
      <c r="W1004" s="27">
        <v>1.58</v>
      </c>
      <c r="X1004" s="4">
        <f t="shared" si="78"/>
        <v>128.97499999999999</v>
      </c>
    </row>
    <row r="1005" spans="1:24" ht="16.5" x14ac:dyDescent="0.3">
      <c r="A1005" t="s">
        <v>1859</v>
      </c>
      <c r="B1005">
        <v>42718</v>
      </c>
      <c r="C1005" t="s">
        <v>148</v>
      </c>
      <c r="D1005" t="s">
        <v>149</v>
      </c>
      <c r="E1005" t="s">
        <v>33</v>
      </c>
      <c r="F1005" t="s">
        <v>34</v>
      </c>
      <c r="G1005" t="s">
        <v>18</v>
      </c>
      <c r="H1005" t="s">
        <v>150</v>
      </c>
      <c r="I1005" t="s">
        <v>41</v>
      </c>
      <c r="J1005" t="s">
        <v>151</v>
      </c>
      <c r="K1005" t="s">
        <v>29</v>
      </c>
      <c r="L1005" t="s">
        <v>23</v>
      </c>
      <c r="M1005" t="s">
        <v>24</v>
      </c>
      <c r="N1005">
        <v>42719</v>
      </c>
      <c r="O1005">
        <v>8.92</v>
      </c>
      <c r="P1005">
        <v>29.74</v>
      </c>
      <c r="Q1005">
        <f t="shared" si="79"/>
        <v>20.82</v>
      </c>
      <c r="R1005">
        <v>22</v>
      </c>
      <c r="S1005">
        <f t="shared" si="75"/>
        <v>654.28</v>
      </c>
      <c r="T1005">
        <v>7.0000000000000007E-2</v>
      </c>
      <c r="U1005">
        <f t="shared" si="76"/>
        <v>45.799600000000005</v>
      </c>
      <c r="V1005">
        <f t="shared" si="77"/>
        <v>608.48039999999992</v>
      </c>
      <c r="W1005">
        <v>6.64</v>
      </c>
      <c r="X1005" s="4">
        <f t="shared" si="78"/>
        <v>615.1203999999999</v>
      </c>
    </row>
    <row r="1006" spans="1:24" ht="16.5" x14ac:dyDescent="0.3">
      <c r="A1006" s="24" t="s">
        <v>1860</v>
      </c>
      <c r="B1006" s="25">
        <v>42719</v>
      </c>
      <c r="C1006" s="26" t="s">
        <v>144</v>
      </c>
      <c r="D1006" s="26" t="s">
        <v>145</v>
      </c>
      <c r="E1006" s="26" t="s">
        <v>33</v>
      </c>
      <c r="F1006" s="26" t="s">
        <v>34</v>
      </c>
      <c r="G1006" s="26" t="s">
        <v>47</v>
      </c>
      <c r="H1006" s="26" t="s">
        <v>80</v>
      </c>
      <c r="I1006" s="26" t="s">
        <v>20</v>
      </c>
      <c r="J1006" s="26" t="s">
        <v>146</v>
      </c>
      <c r="K1006" s="26" t="s">
        <v>147</v>
      </c>
      <c r="L1006" s="26" t="s">
        <v>55</v>
      </c>
      <c r="M1006" s="26" t="s">
        <v>86</v>
      </c>
      <c r="N1006" s="25">
        <v>42728</v>
      </c>
      <c r="O1006" s="27">
        <v>5.5</v>
      </c>
      <c r="P1006" s="27">
        <v>12.22</v>
      </c>
      <c r="Q1006" s="27">
        <f t="shared" si="79"/>
        <v>6.7200000000000006</v>
      </c>
      <c r="R1006" s="28">
        <v>17</v>
      </c>
      <c r="S1006" s="27">
        <f t="shared" si="75"/>
        <v>207.74</v>
      </c>
      <c r="T1006" s="29">
        <v>0.01</v>
      </c>
      <c r="U1006" s="30">
        <f t="shared" si="76"/>
        <v>2.0773999999999999</v>
      </c>
      <c r="V1006" s="30">
        <f t="shared" si="77"/>
        <v>205.6626</v>
      </c>
      <c r="W1006" s="27">
        <v>2.85</v>
      </c>
      <c r="X1006" s="4">
        <f t="shared" si="78"/>
        <v>208.51259999999999</v>
      </c>
    </row>
    <row r="1007" spans="1:24" ht="16.5" x14ac:dyDescent="0.3">
      <c r="A1007" t="s">
        <v>1861</v>
      </c>
      <c r="B1007">
        <v>42721</v>
      </c>
      <c r="C1007" t="s">
        <v>142</v>
      </c>
      <c r="D1007" t="s">
        <v>112</v>
      </c>
      <c r="E1007" t="s">
        <v>33</v>
      </c>
      <c r="F1007" t="s">
        <v>34</v>
      </c>
      <c r="G1007" t="s">
        <v>18</v>
      </c>
      <c r="H1007" t="s">
        <v>48</v>
      </c>
      <c r="I1007" t="s">
        <v>41</v>
      </c>
      <c r="J1007" t="s">
        <v>143</v>
      </c>
      <c r="K1007" t="s">
        <v>29</v>
      </c>
      <c r="L1007" t="s">
        <v>30</v>
      </c>
      <c r="M1007" t="s">
        <v>24</v>
      </c>
      <c r="N1007">
        <v>42723</v>
      </c>
      <c r="O1007">
        <v>2.52</v>
      </c>
      <c r="P1007">
        <v>4</v>
      </c>
      <c r="Q1007">
        <f t="shared" si="79"/>
        <v>1.48</v>
      </c>
      <c r="R1007">
        <v>28</v>
      </c>
      <c r="S1007">
        <f t="shared" si="75"/>
        <v>112</v>
      </c>
      <c r="T1007">
        <v>0.04</v>
      </c>
      <c r="U1007">
        <f t="shared" si="76"/>
        <v>4.4800000000000004</v>
      </c>
      <c r="V1007">
        <f t="shared" si="77"/>
        <v>107.52</v>
      </c>
      <c r="W1007">
        <v>1.3</v>
      </c>
      <c r="X1007" s="4">
        <f t="shared" si="78"/>
        <v>108.82</v>
      </c>
    </row>
    <row r="1008" spans="1:24" ht="16.5" x14ac:dyDescent="0.3">
      <c r="A1008" s="24" t="s">
        <v>1862</v>
      </c>
      <c r="B1008" s="25">
        <v>42722</v>
      </c>
      <c r="C1008" s="26" t="s">
        <v>140</v>
      </c>
      <c r="D1008" s="26" t="s">
        <v>135</v>
      </c>
      <c r="E1008" s="26" t="s">
        <v>33</v>
      </c>
      <c r="F1008" s="26" t="s">
        <v>34</v>
      </c>
      <c r="G1008" s="26" t="s">
        <v>18</v>
      </c>
      <c r="H1008" s="26" t="s">
        <v>48</v>
      </c>
      <c r="I1008" s="26" t="s">
        <v>63</v>
      </c>
      <c r="J1008" s="26" t="s">
        <v>141</v>
      </c>
      <c r="K1008" s="26" t="s">
        <v>29</v>
      </c>
      <c r="L1008" s="26" t="s">
        <v>55</v>
      </c>
      <c r="M1008" s="26" t="s">
        <v>24</v>
      </c>
      <c r="N1008" s="25">
        <v>42723</v>
      </c>
      <c r="O1008" s="27">
        <v>4.1900000000000004</v>
      </c>
      <c r="P1008" s="27">
        <v>10.23</v>
      </c>
      <c r="Q1008" s="27">
        <f t="shared" si="79"/>
        <v>6.04</v>
      </c>
      <c r="R1008" s="28">
        <v>19</v>
      </c>
      <c r="S1008" s="27">
        <f t="shared" si="75"/>
        <v>194.37</v>
      </c>
      <c r="T1008" s="29">
        <v>0.05</v>
      </c>
      <c r="U1008" s="30">
        <f t="shared" si="76"/>
        <v>9.7185000000000006</v>
      </c>
      <c r="V1008" s="30">
        <f t="shared" si="77"/>
        <v>184.6515</v>
      </c>
      <c r="W1008" s="27">
        <v>4.68</v>
      </c>
      <c r="X1008" s="4">
        <f t="shared" si="78"/>
        <v>189.33150000000001</v>
      </c>
    </row>
    <row r="1009" spans="1:24" ht="16.5" x14ac:dyDescent="0.3">
      <c r="A1009" t="s">
        <v>1863</v>
      </c>
      <c r="B1009">
        <v>42723</v>
      </c>
      <c r="C1009" t="s">
        <v>137</v>
      </c>
      <c r="D1009" t="s">
        <v>138</v>
      </c>
      <c r="E1009" t="s">
        <v>33</v>
      </c>
      <c r="F1009" t="s">
        <v>34</v>
      </c>
      <c r="G1009" t="s">
        <v>18</v>
      </c>
      <c r="H1009" t="s">
        <v>139</v>
      </c>
      <c r="I1009" t="s">
        <v>63</v>
      </c>
      <c r="J1009" t="s">
        <v>114</v>
      </c>
      <c r="K1009" t="s">
        <v>22</v>
      </c>
      <c r="L1009" t="s">
        <v>23</v>
      </c>
      <c r="M1009" t="s">
        <v>24</v>
      </c>
      <c r="N1009">
        <v>42725</v>
      </c>
      <c r="O1009">
        <v>32.020000000000003</v>
      </c>
      <c r="P1009">
        <v>152.47999999999999</v>
      </c>
      <c r="Q1009">
        <f t="shared" si="79"/>
        <v>120.45999999999998</v>
      </c>
      <c r="R1009">
        <v>12</v>
      </c>
      <c r="S1009">
        <f t="shared" si="75"/>
        <v>1829.7599999999998</v>
      </c>
      <c r="T1009">
        <v>7.0000000000000007E-2</v>
      </c>
      <c r="U1009">
        <f t="shared" si="76"/>
        <v>128.08320000000001</v>
      </c>
      <c r="V1009">
        <f t="shared" si="77"/>
        <v>1701.6767999999997</v>
      </c>
      <c r="W1009">
        <v>4</v>
      </c>
      <c r="X1009" s="4">
        <f t="shared" si="78"/>
        <v>1705.6767999999997</v>
      </c>
    </row>
    <row r="1010" spans="1:24" ht="16.5" x14ac:dyDescent="0.3">
      <c r="A1010" s="24" t="s">
        <v>1864</v>
      </c>
      <c r="B1010" s="25">
        <v>42725</v>
      </c>
      <c r="C1010" s="26" t="s">
        <v>134</v>
      </c>
      <c r="D1010" s="26" t="s">
        <v>135</v>
      </c>
      <c r="E1010" s="26" t="s">
        <v>33</v>
      </c>
      <c r="F1010" s="26" t="s">
        <v>34</v>
      </c>
      <c r="G1010" s="26" t="s">
        <v>18</v>
      </c>
      <c r="H1010" s="26" t="s">
        <v>48</v>
      </c>
      <c r="I1010" s="26" t="s">
        <v>63</v>
      </c>
      <c r="J1010" s="26" t="s">
        <v>136</v>
      </c>
      <c r="K1010" s="26" t="s">
        <v>29</v>
      </c>
      <c r="L1010" s="26" t="s">
        <v>55</v>
      </c>
      <c r="M1010" s="26" t="s">
        <v>24</v>
      </c>
      <c r="N1010" s="25">
        <v>42726</v>
      </c>
      <c r="O1010" s="27">
        <v>0.94</v>
      </c>
      <c r="P1010" s="27">
        <v>2.08</v>
      </c>
      <c r="Q1010" s="27">
        <f t="shared" si="79"/>
        <v>1.1400000000000001</v>
      </c>
      <c r="R1010" s="28">
        <v>49</v>
      </c>
      <c r="S1010" s="27">
        <f t="shared" si="75"/>
        <v>101.92</v>
      </c>
      <c r="T1010" s="29">
        <v>7.0000000000000007E-2</v>
      </c>
      <c r="U1010" s="30">
        <f t="shared" si="76"/>
        <v>7.1344000000000012</v>
      </c>
      <c r="V1010" s="30">
        <f t="shared" si="77"/>
        <v>94.785600000000002</v>
      </c>
      <c r="W1010" s="27">
        <v>2.56</v>
      </c>
      <c r="X1010" s="4">
        <f t="shared" si="78"/>
        <v>97.345600000000005</v>
      </c>
    </row>
    <row r="1011" spans="1:24" ht="16.5" x14ac:dyDescent="0.3">
      <c r="A1011" t="s">
        <v>1865</v>
      </c>
      <c r="B1011">
        <v>42726</v>
      </c>
      <c r="C1011" t="s">
        <v>132</v>
      </c>
      <c r="D1011" t="s">
        <v>133</v>
      </c>
      <c r="E1011" t="s">
        <v>33</v>
      </c>
      <c r="F1011" t="s">
        <v>34</v>
      </c>
      <c r="G1011" t="s">
        <v>18</v>
      </c>
      <c r="H1011" t="s">
        <v>40</v>
      </c>
      <c r="I1011" t="s">
        <v>63</v>
      </c>
      <c r="J1011" t="s">
        <v>117</v>
      </c>
      <c r="K1011" t="s">
        <v>29</v>
      </c>
      <c r="L1011" t="s">
        <v>23</v>
      </c>
      <c r="M1011" t="s">
        <v>24</v>
      </c>
      <c r="N1011">
        <v>42727</v>
      </c>
      <c r="O1011">
        <v>1.18</v>
      </c>
      <c r="P1011">
        <v>1.88</v>
      </c>
      <c r="Q1011">
        <f t="shared" si="79"/>
        <v>0.7</v>
      </c>
      <c r="R1011">
        <v>19</v>
      </c>
      <c r="S1011">
        <f t="shared" si="75"/>
        <v>35.72</v>
      </c>
      <c r="T1011">
        <v>0.06</v>
      </c>
      <c r="U1011">
        <f t="shared" si="76"/>
        <v>2.1431999999999998</v>
      </c>
      <c r="V1011">
        <f t="shared" si="77"/>
        <v>33.576799999999999</v>
      </c>
      <c r="W1011">
        <v>1.49</v>
      </c>
      <c r="X1011" s="4">
        <f t="shared" si="78"/>
        <v>35.066800000000001</v>
      </c>
    </row>
    <row r="1012" spans="1:24" ht="16.5" x14ac:dyDescent="0.3">
      <c r="A1012" s="24" t="s">
        <v>1866</v>
      </c>
      <c r="B1012" s="25">
        <v>42728</v>
      </c>
      <c r="C1012" s="26" t="s">
        <v>129</v>
      </c>
      <c r="D1012" s="26" t="s">
        <v>130</v>
      </c>
      <c r="E1012" s="26" t="s">
        <v>16</v>
      </c>
      <c r="F1012" s="26" t="s">
        <v>17</v>
      </c>
      <c r="G1012" s="26" t="s">
        <v>18</v>
      </c>
      <c r="H1012" s="26" t="s">
        <v>89</v>
      </c>
      <c r="I1012" s="26" t="s">
        <v>41</v>
      </c>
      <c r="J1012" s="26" t="s">
        <v>131</v>
      </c>
      <c r="K1012" s="26" t="s">
        <v>29</v>
      </c>
      <c r="L1012" s="26" t="s">
        <v>23</v>
      </c>
      <c r="M1012" s="26" t="s">
        <v>24</v>
      </c>
      <c r="N1012" s="25">
        <v>42729</v>
      </c>
      <c r="O1012" s="27">
        <v>2.4500000000000002</v>
      </c>
      <c r="P1012" s="27">
        <v>3.89</v>
      </c>
      <c r="Q1012" s="27">
        <f t="shared" si="79"/>
        <v>1.44</v>
      </c>
      <c r="R1012" s="28">
        <v>3</v>
      </c>
      <c r="S1012" s="27">
        <f t="shared" si="75"/>
        <v>11.67</v>
      </c>
      <c r="T1012" s="29">
        <v>0</v>
      </c>
      <c r="U1012" s="30">
        <f t="shared" si="76"/>
        <v>0</v>
      </c>
      <c r="V1012" s="30">
        <f t="shared" si="77"/>
        <v>11.67</v>
      </c>
      <c r="W1012" s="27">
        <v>7.01</v>
      </c>
      <c r="X1012" s="4">
        <f t="shared" si="78"/>
        <v>18.68</v>
      </c>
    </row>
    <row r="1013" spans="1:24" ht="16.5" x14ac:dyDescent="0.3">
      <c r="A1013" t="s">
        <v>1867</v>
      </c>
      <c r="B1013">
        <v>42729</v>
      </c>
      <c r="C1013" t="s">
        <v>126</v>
      </c>
      <c r="D1013" t="s">
        <v>127</v>
      </c>
      <c r="E1013" t="s">
        <v>33</v>
      </c>
      <c r="F1013" t="s">
        <v>34</v>
      </c>
      <c r="G1013" t="s">
        <v>39</v>
      </c>
      <c r="H1013" t="s">
        <v>76</v>
      </c>
      <c r="I1013" t="s">
        <v>49</v>
      </c>
      <c r="J1013" t="s">
        <v>128</v>
      </c>
      <c r="K1013" t="s">
        <v>29</v>
      </c>
      <c r="L1013" t="s">
        <v>23</v>
      </c>
      <c r="M1013" t="s">
        <v>24</v>
      </c>
      <c r="N1013">
        <v>42730</v>
      </c>
      <c r="O1013">
        <v>52.07</v>
      </c>
      <c r="P1013">
        <v>83.98</v>
      </c>
      <c r="Q1013">
        <f t="shared" si="79"/>
        <v>31.910000000000004</v>
      </c>
      <c r="R1013">
        <v>38</v>
      </c>
      <c r="S1013">
        <f t="shared" si="75"/>
        <v>3191.2400000000002</v>
      </c>
      <c r="T1013">
        <v>0</v>
      </c>
      <c r="U1013">
        <f t="shared" si="76"/>
        <v>0</v>
      </c>
      <c r="V1013">
        <f t="shared" si="77"/>
        <v>3191.2400000000002</v>
      </c>
      <c r="W1013">
        <v>5.01</v>
      </c>
      <c r="X1013" s="4">
        <f t="shared" si="78"/>
        <v>3196.2500000000005</v>
      </c>
    </row>
    <row r="1014" spans="1:24" ht="16.5" x14ac:dyDescent="0.3">
      <c r="A1014" s="24" t="s">
        <v>1868</v>
      </c>
      <c r="B1014" s="25">
        <v>42732</v>
      </c>
      <c r="C1014" s="26" t="s">
        <v>45</v>
      </c>
      <c r="D1014" s="26" t="s">
        <v>46</v>
      </c>
      <c r="E1014" s="26" t="s">
        <v>33</v>
      </c>
      <c r="F1014" s="26" t="s">
        <v>34</v>
      </c>
      <c r="G1014" s="26" t="s">
        <v>26</v>
      </c>
      <c r="H1014" s="26" t="s">
        <v>48</v>
      </c>
      <c r="I1014" s="26" t="s">
        <v>41</v>
      </c>
      <c r="J1014" s="26" t="s">
        <v>118</v>
      </c>
      <c r="K1014" s="26" t="s">
        <v>29</v>
      </c>
      <c r="L1014" s="26" t="s">
        <v>23</v>
      </c>
      <c r="M1014" s="26" t="s">
        <v>24</v>
      </c>
      <c r="N1014" s="25">
        <v>42734</v>
      </c>
      <c r="O1014" s="27">
        <v>3.75</v>
      </c>
      <c r="P1014" s="27">
        <v>5.77</v>
      </c>
      <c r="Q1014" s="27">
        <f t="shared" si="79"/>
        <v>2.0199999999999996</v>
      </c>
      <c r="R1014" s="28">
        <v>42</v>
      </c>
      <c r="S1014" s="27">
        <f t="shared" si="75"/>
        <v>242.33999999999997</v>
      </c>
      <c r="T1014" s="29">
        <v>0</v>
      </c>
      <c r="U1014" s="30">
        <f t="shared" si="76"/>
        <v>0</v>
      </c>
      <c r="V1014" s="30">
        <f t="shared" si="77"/>
        <v>242.33999999999997</v>
      </c>
      <c r="W1014" s="27">
        <v>4.97</v>
      </c>
      <c r="X1014" s="4">
        <f t="shared" si="78"/>
        <v>247.30999999999997</v>
      </c>
    </row>
    <row r="1015" spans="1:24" ht="16.5" x14ac:dyDescent="0.3">
      <c r="A1015" t="s">
        <v>1869</v>
      </c>
      <c r="B1015">
        <v>42732</v>
      </c>
      <c r="C1015" t="s">
        <v>119</v>
      </c>
      <c r="D1015" t="s">
        <v>120</v>
      </c>
      <c r="E1015" t="s">
        <v>33</v>
      </c>
      <c r="F1015" t="s">
        <v>34</v>
      </c>
      <c r="G1015" t="s">
        <v>26</v>
      </c>
      <c r="H1015" t="s">
        <v>121</v>
      </c>
      <c r="I1015" t="s">
        <v>27</v>
      </c>
      <c r="J1015" t="s">
        <v>122</v>
      </c>
      <c r="K1015" t="s">
        <v>29</v>
      </c>
      <c r="L1015" t="s">
        <v>30</v>
      </c>
      <c r="M1015" t="s">
        <v>24</v>
      </c>
      <c r="N1015">
        <v>42733</v>
      </c>
      <c r="O1015">
        <v>1.17</v>
      </c>
      <c r="P1015">
        <v>2.78</v>
      </c>
      <c r="Q1015">
        <f t="shared" si="79"/>
        <v>1.6099999999999999</v>
      </c>
      <c r="R1015">
        <v>48</v>
      </c>
      <c r="S1015">
        <f t="shared" si="75"/>
        <v>133.44</v>
      </c>
      <c r="T1015">
        <v>0.03</v>
      </c>
      <c r="U1015">
        <f t="shared" si="76"/>
        <v>4.0031999999999996</v>
      </c>
      <c r="V1015">
        <f t="shared" si="77"/>
        <v>129.43680000000001</v>
      </c>
      <c r="W1015">
        <v>1.2</v>
      </c>
      <c r="X1015" s="4">
        <f t="shared" si="78"/>
        <v>130.63679999999999</v>
      </c>
    </row>
    <row r="1016" spans="1:24" ht="16.5" x14ac:dyDescent="0.3">
      <c r="A1016" s="24" t="s">
        <v>1870</v>
      </c>
      <c r="B1016" s="25">
        <v>42732</v>
      </c>
      <c r="C1016" s="26" t="s">
        <v>123</v>
      </c>
      <c r="D1016" s="26" t="s">
        <v>124</v>
      </c>
      <c r="E1016" s="26" t="s">
        <v>33</v>
      </c>
      <c r="F1016" s="26" t="s">
        <v>34</v>
      </c>
      <c r="G1016" s="26" t="s">
        <v>47</v>
      </c>
      <c r="H1016" s="26" t="s">
        <v>93</v>
      </c>
      <c r="I1016" s="26" t="s">
        <v>27</v>
      </c>
      <c r="J1016" s="26" t="s">
        <v>125</v>
      </c>
      <c r="K1016" s="26" t="s">
        <v>22</v>
      </c>
      <c r="L1016" s="26" t="s">
        <v>23</v>
      </c>
      <c r="M1016" s="26" t="s">
        <v>24</v>
      </c>
      <c r="N1016" s="25">
        <v>42733</v>
      </c>
      <c r="O1016" s="27">
        <v>10.07</v>
      </c>
      <c r="P1016" s="27">
        <v>15.98</v>
      </c>
      <c r="Q1016" s="27">
        <f t="shared" si="79"/>
        <v>5.91</v>
      </c>
      <c r="R1016" s="28">
        <v>14</v>
      </c>
      <c r="S1016" s="27">
        <f t="shared" si="75"/>
        <v>223.72</v>
      </c>
      <c r="T1016" s="29">
        <v>0.05</v>
      </c>
      <c r="U1016" s="30">
        <f t="shared" si="76"/>
        <v>11.186</v>
      </c>
      <c r="V1016" s="30">
        <f t="shared" si="77"/>
        <v>212.53399999999999</v>
      </c>
      <c r="W1016" s="27">
        <v>4</v>
      </c>
      <c r="X1016" s="4">
        <f t="shared" si="78"/>
        <v>216.53399999999999</v>
      </c>
    </row>
    <row r="1017" spans="1:24" ht="16.5" x14ac:dyDescent="0.3">
      <c r="A1017" t="s">
        <v>1871</v>
      </c>
      <c r="B1017">
        <v>42735</v>
      </c>
      <c r="C1017" t="s">
        <v>115</v>
      </c>
      <c r="D1017" t="s">
        <v>116</v>
      </c>
      <c r="E1017" t="s">
        <v>33</v>
      </c>
      <c r="F1017" t="s">
        <v>34</v>
      </c>
      <c r="G1017" t="s">
        <v>47</v>
      </c>
      <c r="H1017" t="s">
        <v>72</v>
      </c>
      <c r="I1017" t="s">
        <v>20</v>
      </c>
      <c r="J1017" t="s">
        <v>117</v>
      </c>
      <c r="K1017" t="s">
        <v>29</v>
      </c>
      <c r="L1017" t="s">
        <v>23</v>
      </c>
      <c r="M1017" t="s">
        <v>24</v>
      </c>
      <c r="N1017">
        <v>42739</v>
      </c>
      <c r="O1017">
        <v>1.18</v>
      </c>
      <c r="P1017">
        <v>1.88</v>
      </c>
      <c r="Q1017">
        <f t="shared" si="79"/>
        <v>0.7</v>
      </c>
      <c r="R1017">
        <v>22</v>
      </c>
      <c r="S1017">
        <f t="shared" si="75"/>
        <v>41.36</v>
      </c>
      <c r="T1017">
        <v>0.04</v>
      </c>
      <c r="U1017">
        <f t="shared" si="76"/>
        <v>1.6544000000000001</v>
      </c>
      <c r="V1017">
        <f t="shared" si="77"/>
        <v>39.705599999999997</v>
      </c>
      <c r="W1017">
        <v>1.49</v>
      </c>
      <c r="X1017" s="4">
        <f t="shared" si="78"/>
        <v>41.195599999999999</v>
      </c>
    </row>
    <row r="1018" spans="1:24" ht="16.5" x14ac:dyDescent="0.3">
      <c r="A1018" s="24" t="s">
        <v>1872</v>
      </c>
      <c r="B1018" s="25">
        <v>42738</v>
      </c>
      <c r="C1018" s="26" t="s">
        <v>74</v>
      </c>
      <c r="D1018" s="26" t="s">
        <v>75</v>
      </c>
      <c r="E1018" s="26" t="s">
        <v>33</v>
      </c>
      <c r="F1018" s="26" t="s">
        <v>34</v>
      </c>
      <c r="G1018" s="26" t="s">
        <v>18</v>
      </c>
      <c r="H1018" s="26" t="s">
        <v>76</v>
      </c>
      <c r="I1018" s="26" t="s">
        <v>49</v>
      </c>
      <c r="J1018" s="26" t="s">
        <v>114</v>
      </c>
      <c r="K1018" s="26" t="s">
        <v>22</v>
      </c>
      <c r="L1018" s="26" t="s">
        <v>23</v>
      </c>
      <c r="M1018" s="26" t="s">
        <v>24</v>
      </c>
      <c r="N1018" s="25">
        <v>42739</v>
      </c>
      <c r="O1018" s="27">
        <v>32.020000000000003</v>
      </c>
      <c r="P1018" s="27">
        <v>152.47999999999999</v>
      </c>
      <c r="Q1018" s="27">
        <f t="shared" si="79"/>
        <v>120.45999999999998</v>
      </c>
      <c r="R1018" s="28">
        <v>46</v>
      </c>
      <c r="S1018" s="27">
        <f t="shared" si="75"/>
        <v>7014.08</v>
      </c>
      <c r="T1018" s="29">
        <v>0.04</v>
      </c>
      <c r="U1018" s="30">
        <f t="shared" si="76"/>
        <v>280.56319999999999</v>
      </c>
      <c r="V1018" s="30">
        <f t="shared" si="77"/>
        <v>6733.5168000000003</v>
      </c>
      <c r="W1018" s="27">
        <v>4</v>
      </c>
      <c r="X1018" s="4">
        <f t="shared" si="78"/>
        <v>6737.5168000000003</v>
      </c>
    </row>
    <row r="1019" spans="1:24" ht="16.5" x14ac:dyDescent="0.3">
      <c r="A1019" t="s">
        <v>1873</v>
      </c>
      <c r="B1019">
        <v>42739</v>
      </c>
      <c r="C1019" t="s">
        <v>109</v>
      </c>
      <c r="D1019" t="s">
        <v>110</v>
      </c>
      <c r="E1019" t="s">
        <v>33</v>
      </c>
      <c r="F1019" t="s">
        <v>34</v>
      </c>
      <c r="G1019" t="s">
        <v>26</v>
      </c>
      <c r="H1019" t="s">
        <v>53</v>
      </c>
      <c r="I1019" t="s">
        <v>49</v>
      </c>
      <c r="J1019" t="s">
        <v>105</v>
      </c>
      <c r="K1019" t="s">
        <v>29</v>
      </c>
      <c r="L1019" t="s">
        <v>23</v>
      </c>
      <c r="M1019" t="s">
        <v>24</v>
      </c>
      <c r="N1019">
        <v>42740</v>
      </c>
      <c r="O1019">
        <v>1.84</v>
      </c>
      <c r="P1019">
        <v>2.88</v>
      </c>
      <c r="Q1019">
        <f t="shared" si="79"/>
        <v>1.0399999999999998</v>
      </c>
      <c r="R1019">
        <v>26</v>
      </c>
      <c r="S1019">
        <f t="shared" si="75"/>
        <v>74.88</v>
      </c>
      <c r="T1019">
        <v>0.01</v>
      </c>
      <c r="U1019">
        <f t="shared" si="76"/>
        <v>0.74880000000000002</v>
      </c>
      <c r="V1019">
        <f t="shared" si="77"/>
        <v>74.131199999999993</v>
      </c>
      <c r="W1019">
        <v>0.99</v>
      </c>
      <c r="X1019" s="4">
        <f t="shared" si="78"/>
        <v>75.121199999999988</v>
      </c>
    </row>
    <row r="1020" spans="1:24" ht="16.5" x14ac:dyDescent="0.3">
      <c r="A1020" s="24" t="s">
        <v>1874</v>
      </c>
      <c r="B1020" s="25">
        <v>42739</v>
      </c>
      <c r="C1020" s="26" t="s">
        <v>111</v>
      </c>
      <c r="D1020" s="26" t="s">
        <v>112</v>
      </c>
      <c r="E1020" s="26" t="s">
        <v>33</v>
      </c>
      <c r="F1020" s="26" t="s">
        <v>34</v>
      </c>
      <c r="G1020" s="26" t="s">
        <v>39</v>
      </c>
      <c r="H1020" s="26" t="s">
        <v>48</v>
      </c>
      <c r="I1020" s="26" t="s">
        <v>27</v>
      </c>
      <c r="J1020" s="26" t="s">
        <v>113</v>
      </c>
      <c r="K1020" s="26" t="s">
        <v>29</v>
      </c>
      <c r="L1020" s="26" t="s">
        <v>30</v>
      </c>
      <c r="M1020" s="26" t="s">
        <v>24</v>
      </c>
      <c r="N1020" s="25">
        <v>42741</v>
      </c>
      <c r="O1020" s="27">
        <v>1.6</v>
      </c>
      <c r="P1020" s="27">
        <v>2.62</v>
      </c>
      <c r="Q1020" s="27">
        <f t="shared" si="79"/>
        <v>1.02</v>
      </c>
      <c r="R1020" s="28">
        <v>35</v>
      </c>
      <c r="S1020" s="27">
        <f t="shared" si="75"/>
        <v>91.7</v>
      </c>
      <c r="T1020" s="29">
        <v>0.04</v>
      </c>
      <c r="U1020" s="30">
        <f t="shared" si="76"/>
        <v>3.6680000000000001</v>
      </c>
      <c r="V1020" s="30">
        <f t="shared" si="77"/>
        <v>88.031999999999996</v>
      </c>
      <c r="W1020" s="27">
        <v>0.8</v>
      </c>
      <c r="X1020" s="4">
        <f t="shared" si="78"/>
        <v>88.831999999999994</v>
      </c>
    </row>
    <row r="1021" spans="1:24" ht="16.5" x14ac:dyDescent="0.3">
      <c r="A1021" t="s">
        <v>1875</v>
      </c>
      <c r="B1021">
        <v>42741</v>
      </c>
      <c r="C1021" t="s">
        <v>106</v>
      </c>
      <c r="D1021" t="s">
        <v>107</v>
      </c>
      <c r="E1021" t="s">
        <v>33</v>
      </c>
      <c r="F1021" t="s">
        <v>34</v>
      </c>
      <c r="G1021" t="s">
        <v>26</v>
      </c>
      <c r="H1021" t="s">
        <v>72</v>
      </c>
      <c r="I1021" t="s">
        <v>27</v>
      </c>
      <c r="J1021" t="s">
        <v>108</v>
      </c>
      <c r="K1021" t="s">
        <v>22</v>
      </c>
      <c r="L1021" t="s">
        <v>23</v>
      </c>
      <c r="M1021" t="s">
        <v>24</v>
      </c>
      <c r="N1021">
        <v>42742</v>
      </c>
      <c r="O1021">
        <v>60.59</v>
      </c>
      <c r="P1021">
        <v>100.98</v>
      </c>
      <c r="Q1021">
        <f t="shared" si="79"/>
        <v>40.39</v>
      </c>
      <c r="R1021">
        <v>12</v>
      </c>
      <c r="S1021">
        <f t="shared" si="75"/>
        <v>1211.76</v>
      </c>
      <c r="T1021">
        <v>0</v>
      </c>
      <c r="U1021">
        <f t="shared" si="76"/>
        <v>0</v>
      </c>
      <c r="V1021">
        <f t="shared" si="77"/>
        <v>1211.76</v>
      </c>
      <c r="W1021">
        <v>7.18</v>
      </c>
      <c r="X1021" s="4">
        <f t="shared" si="78"/>
        <v>1218.94</v>
      </c>
    </row>
    <row r="1022" spans="1:24" ht="16.5" x14ac:dyDescent="0.3">
      <c r="A1022" s="24" t="s">
        <v>1876</v>
      </c>
      <c r="B1022" s="25">
        <v>42745</v>
      </c>
      <c r="C1022" s="26" t="s">
        <v>103</v>
      </c>
      <c r="D1022" s="26" t="s">
        <v>104</v>
      </c>
      <c r="E1022" s="26" t="s">
        <v>33</v>
      </c>
      <c r="F1022" s="26" t="s">
        <v>34</v>
      </c>
      <c r="G1022" s="26" t="s">
        <v>18</v>
      </c>
      <c r="H1022" s="26" t="s">
        <v>80</v>
      </c>
      <c r="I1022" s="26" t="s">
        <v>27</v>
      </c>
      <c r="J1022" s="26" t="s">
        <v>105</v>
      </c>
      <c r="K1022" s="26" t="s">
        <v>29</v>
      </c>
      <c r="L1022" s="26" t="s">
        <v>23</v>
      </c>
      <c r="M1022" s="26" t="s">
        <v>24</v>
      </c>
      <c r="N1022" s="25">
        <v>42746</v>
      </c>
      <c r="O1022" s="27">
        <v>1.84</v>
      </c>
      <c r="P1022" s="27">
        <v>2.88</v>
      </c>
      <c r="Q1022" s="27">
        <f t="shared" si="79"/>
        <v>1.0399999999999998</v>
      </c>
      <c r="R1022" s="28">
        <v>22</v>
      </c>
      <c r="S1022" s="27">
        <f t="shared" si="75"/>
        <v>63.36</v>
      </c>
      <c r="T1022" s="29">
        <v>0.02</v>
      </c>
      <c r="U1022" s="30">
        <f t="shared" si="76"/>
        <v>1.2672000000000001</v>
      </c>
      <c r="V1022" s="30">
        <f t="shared" si="77"/>
        <v>62.092799999999997</v>
      </c>
      <c r="W1022" s="27">
        <v>0.99</v>
      </c>
      <c r="X1022" s="4">
        <f t="shared" si="78"/>
        <v>63.082799999999999</v>
      </c>
    </row>
    <row r="1023" spans="1:24" ht="16.5" x14ac:dyDescent="0.3">
      <c r="A1023" t="s">
        <v>1877</v>
      </c>
      <c r="B1023">
        <v>42746</v>
      </c>
      <c r="C1023" t="s">
        <v>101</v>
      </c>
      <c r="D1023" t="s">
        <v>102</v>
      </c>
      <c r="E1023" t="s">
        <v>33</v>
      </c>
      <c r="F1023" t="s">
        <v>34</v>
      </c>
      <c r="G1023" t="s">
        <v>47</v>
      </c>
      <c r="H1023" t="s">
        <v>53</v>
      </c>
      <c r="I1023" t="s">
        <v>63</v>
      </c>
      <c r="J1023" t="s">
        <v>85</v>
      </c>
      <c r="K1023" t="s">
        <v>29</v>
      </c>
      <c r="L1023" t="s">
        <v>55</v>
      </c>
      <c r="M1023" t="s">
        <v>24</v>
      </c>
      <c r="N1023">
        <v>42748</v>
      </c>
      <c r="O1023">
        <v>5.19</v>
      </c>
      <c r="P1023">
        <v>12.98</v>
      </c>
      <c r="Q1023">
        <f t="shared" si="79"/>
        <v>7.79</v>
      </c>
      <c r="R1023">
        <v>49</v>
      </c>
      <c r="S1023">
        <f t="shared" si="75"/>
        <v>636.02</v>
      </c>
      <c r="T1023">
        <v>0.02</v>
      </c>
      <c r="U1023">
        <f t="shared" si="76"/>
        <v>12.7204</v>
      </c>
      <c r="V1023">
        <f t="shared" si="77"/>
        <v>623.29959999999994</v>
      </c>
      <c r="W1023">
        <v>3.14</v>
      </c>
      <c r="X1023" s="4">
        <f t="shared" si="78"/>
        <v>626.43959999999993</v>
      </c>
    </row>
    <row r="1024" spans="1:24" ht="16.5" x14ac:dyDescent="0.3">
      <c r="A1024" s="24" t="s">
        <v>1878</v>
      </c>
      <c r="B1024" s="25">
        <v>42749</v>
      </c>
      <c r="C1024" s="26" t="s">
        <v>97</v>
      </c>
      <c r="D1024" s="26" t="s">
        <v>98</v>
      </c>
      <c r="E1024" s="26" t="s">
        <v>33</v>
      </c>
      <c r="F1024" s="26" t="s">
        <v>34</v>
      </c>
      <c r="G1024" s="26" t="s">
        <v>18</v>
      </c>
      <c r="H1024" s="26" t="s">
        <v>99</v>
      </c>
      <c r="I1024" s="26" t="s">
        <v>27</v>
      </c>
      <c r="J1024" s="26" t="s">
        <v>100</v>
      </c>
      <c r="K1024" s="26" t="s">
        <v>29</v>
      </c>
      <c r="L1024" s="26" t="s">
        <v>23</v>
      </c>
      <c r="M1024" s="26" t="s">
        <v>24</v>
      </c>
      <c r="N1024" s="25">
        <v>42750</v>
      </c>
      <c r="O1024" s="27">
        <v>2.2599999999999998</v>
      </c>
      <c r="P1024" s="27">
        <v>3.58</v>
      </c>
      <c r="Q1024" s="27">
        <f t="shared" si="79"/>
        <v>1.3200000000000003</v>
      </c>
      <c r="R1024" s="28">
        <v>38</v>
      </c>
      <c r="S1024" s="27">
        <f t="shared" si="75"/>
        <v>136.04</v>
      </c>
      <c r="T1024" s="29">
        <v>0.03</v>
      </c>
      <c r="U1024" s="30">
        <f t="shared" si="76"/>
        <v>4.0811999999999999</v>
      </c>
      <c r="V1024" s="30">
        <f t="shared" si="77"/>
        <v>131.9588</v>
      </c>
      <c r="W1024" s="27">
        <v>5.47</v>
      </c>
      <c r="X1024" s="4">
        <f t="shared" si="78"/>
        <v>137.4288</v>
      </c>
    </row>
    <row r="1025" spans="1:24" ht="16.5" x14ac:dyDescent="0.3">
      <c r="A1025" t="s">
        <v>1879</v>
      </c>
      <c r="B1025">
        <v>42752</v>
      </c>
      <c r="C1025" t="s">
        <v>95</v>
      </c>
      <c r="D1025" t="s">
        <v>96</v>
      </c>
      <c r="E1025" t="s">
        <v>33</v>
      </c>
      <c r="F1025" t="s">
        <v>34</v>
      </c>
      <c r="G1025" t="s">
        <v>47</v>
      </c>
      <c r="H1025" t="s">
        <v>53</v>
      </c>
      <c r="I1025" t="s">
        <v>63</v>
      </c>
      <c r="J1025" t="s">
        <v>77</v>
      </c>
      <c r="K1025" t="s">
        <v>29</v>
      </c>
      <c r="L1025" t="s">
        <v>23</v>
      </c>
      <c r="M1025" t="s">
        <v>24</v>
      </c>
      <c r="N1025">
        <v>42753</v>
      </c>
      <c r="O1025">
        <v>4.59</v>
      </c>
      <c r="P1025">
        <v>7.28</v>
      </c>
      <c r="Q1025">
        <f t="shared" si="79"/>
        <v>2.6900000000000004</v>
      </c>
      <c r="R1025">
        <v>39</v>
      </c>
      <c r="S1025">
        <f t="shared" si="75"/>
        <v>283.92</v>
      </c>
      <c r="T1025">
        <v>0.08</v>
      </c>
      <c r="U1025">
        <f t="shared" si="76"/>
        <v>22.713600000000003</v>
      </c>
      <c r="V1025">
        <f t="shared" si="77"/>
        <v>261.20640000000003</v>
      </c>
      <c r="W1025">
        <v>11.15</v>
      </c>
      <c r="X1025" s="4">
        <f t="shared" si="78"/>
        <v>272.35640000000001</v>
      </c>
    </row>
    <row r="1026" spans="1:24" ht="16.5" x14ac:dyDescent="0.3">
      <c r="A1026" s="24" t="s">
        <v>1880</v>
      </c>
      <c r="B1026" s="25">
        <v>42753</v>
      </c>
      <c r="C1026" s="26" t="s">
        <v>91</v>
      </c>
      <c r="D1026" s="26" t="s">
        <v>92</v>
      </c>
      <c r="E1026" s="26" t="s">
        <v>33</v>
      </c>
      <c r="F1026" s="26" t="s">
        <v>34</v>
      </c>
      <c r="G1026" s="26" t="s">
        <v>18</v>
      </c>
      <c r="H1026" s="26" t="s">
        <v>93</v>
      </c>
      <c r="I1026" s="26" t="s">
        <v>49</v>
      </c>
      <c r="J1026" s="26" t="s">
        <v>94</v>
      </c>
      <c r="K1026" s="26" t="s">
        <v>29</v>
      </c>
      <c r="L1026" s="26" t="s">
        <v>30</v>
      </c>
      <c r="M1026" s="26" t="s">
        <v>86</v>
      </c>
      <c r="N1026" s="25">
        <v>42755</v>
      </c>
      <c r="O1026" s="27">
        <v>0.71</v>
      </c>
      <c r="P1026" s="27">
        <v>1.1399999999999999</v>
      </c>
      <c r="Q1026" s="27">
        <f t="shared" si="79"/>
        <v>0.42999999999999994</v>
      </c>
      <c r="R1026" s="28">
        <v>14</v>
      </c>
      <c r="S1026" s="27">
        <f t="shared" si="75"/>
        <v>15.959999999999999</v>
      </c>
      <c r="T1026" s="29">
        <v>0</v>
      </c>
      <c r="U1026" s="30">
        <f t="shared" si="76"/>
        <v>0</v>
      </c>
      <c r="V1026" s="30">
        <f t="shared" si="77"/>
        <v>15.959999999999999</v>
      </c>
      <c r="W1026" s="27">
        <v>0.7</v>
      </c>
      <c r="X1026" s="4">
        <f t="shared" si="78"/>
        <v>16.66</v>
      </c>
    </row>
    <row r="1027" spans="1:24" ht="16.5" x14ac:dyDescent="0.3">
      <c r="A1027" t="s">
        <v>1881</v>
      </c>
      <c r="B1027">
        <v>42754</v>
      </c>
      <c r="C1027" t="s">
        <v>78</v>
      </c>
      <c r="D1027" t="s">
        <v>79</v>
      </c>
      <c r="E1027" t="s">
        <v>33</v>
      </c>
      <c r="F1027" t="s">
        <v>34</v>
      </c>
      <c r="G1027" t="s">
        <v>47</v>
      </c>
      <c r="H1027" t="s">
        <v>80</v>
      </c>
      <c r="I1027" t="s">
        <v>49</v>
      </c>
      <c r="J1027" t="s">
        <v>81</v>
      </c>
      <c r="K1027" t="s">
        <v>22</v>
      </c>
      <c r="L1027" t="s">
        <v>82</v>
      </c>
      <c r="M1027" t="s">
        <v>24</v>
      </c>
      <c r="N1027">
        <v>42756</v>
      </c>
      <c r="O1027">
        <v>8.82</v>
      </c>
      <c r="P1027">
        <v>20.99</v>
      </c>
      <c r="Q1027">
        <f t="shared" si="79"/>
        <v>12.169999999999998</v>
      </c>
      <c r="R1027">
        <v>29</v>
      </c>
      <c r="S1027">
        <f t="shared" si="75"/>
        <v>608.70999999999992</v>
      </c>
      <c r="T1027">
        <v>0.03</v>
      </c>
      <c r="U1027">
        <f t="shared" si="76"/>
        <v>18.261299999999999</v>
      </c>
      <c r="V1027">
        <f t="shared" si="77"/>
        <v>590.44869999999992</v>
      </c>
      <c r="W1027">
        <v>4.8099999999999996</v>
      </c>
      <c r="X1027" s="4">
        <f t="shared" si="78"/>
        <v>595.25869999999986</v>
      </c>
    </row>
    <row r="1028" spans="1:24" ht="16.5" x14ac:dyDescent="0.3">
      <c r="A1028" s="24" t="s">
        <v>1882</v>
      </c>
      <c r="B1028" s="25">
        <v>42754</v>
      </c>
      <c r="C1028" s="26" t="s">
        <v>83</v>
      </c>
      <c r="D1028" s="26" t="s">
        <v>84</v>
      </c>
      <c r="E1028" s="26" t="s">
        <v>33</v>
      </c>
      <c r="F1028" s="26" t="s">
        <v>34</v>
      </c>
      <c r="G1028" s="26" t="s">
        <v>18</v>
      </c>
      <c r="H1028" s="26" t="s">
        <v>40</v>
      </c>
      <c r="I1028" s="26" t="s">
        <v>27</v>
      </c>
      <c r="J1028" s="26" t="s">
        <v>85</v>
      </c>
      <c r="K1028" s="26" t="s">
        <v>29</v>
      </c>
      <c r="L1028" s="26" t="s">
        <v>55</v>
      </c>
      <c r="M1028" s="26" t="s">
        <v>86</v>
      </c>
      <c r="N1028" s="25">
        <v>42756</v>
      </c>
      <c r="O1028" s="27">
        <v>5.19</v>
      </c>
      <c r="P1028" s="27">
        <v>12.98</v>
      </c>
      <c r="Q1028" s="27">
        <f t="shared" si="79"/>
        <v>7.79</v>
      </c>
      <c r="R1028" s="28">
        <v>10</v>
      </c>
      <c r="S1028" s="27">
        <f t="shared" si="75"/>
        <v>129.80000000000001</v>
      </c>
      <c r="T1028" s="29">
        <v>0.05</v>
      </c>
      <c r="U1028" s="30">
        <f t="shared" si="76"/>
        <v>6.4900000000000011</v>
      </c>
      <c r="V1028" s="30">
        <f t="shared" si="77"/>
        <v>123.31000000000002</v>
      </c>
      <c r="W1028" s="27">
        <v>3.14</v>
      </c>
      <c r="X1028" s="4">
        <f t="shared" si="78"/>
        <v>126.45000000000002</v>
      </c>
    </row>
    <row r="1029" spans="1:24" ht="16.5" x14ac:dyDescent="0.3">
      <c r="A1029" t="s">
        <v>1883</v>
      </c>
      <c r="B1029">
        <v>42754</v>
      </c>
      <c r="C1029" t="s">
        <v>87</v>
      </c>
      <c r="D1029" t="s">
        <v>88</v>
      </c>
      <c r="E1029" t="s">
        <v>16</v>
      </c>
      <c r="F1029" t="s">
        <v>17</v>
      </c>
      <c r="G1029" t="s">
        <v>39</v>
      </c>
      <c r="H1029" t="s">
        <v>89</v>
      </c>
      <c r="I1029" t="s">
        <v>20</v>
      </c>
      <c r="J1029" t="s">
        <v>90</v>
      </c>
      <c r="K1029" t="s">
        <v>29</v>
      </c>
      <c r="L1029" t="s">
        <v>23</v>
      </c>
      <c r="M1029" t="s">
        <v>86</v>
      </c>
      <c r="N1029">
        <v>42761</v>
      </c>
      <c r="O1029">
        <v>19.829999999999998</v>
      </c>
      <c r="P1029">
        <v>30.98</v>
      </c>
      <c r="Q1029">
        <f t="shared" si="79"/>
        <v>11.150000000000002</v>
      </c>
      <c r="R1029">
        <v>41</v>
      </c>
      <c r="S1029">
        <f t="shared" ref="S1029:S1042" si="80">P1029*R1029</f>
        <v>1270.18</v>
      </c>
      <c r="T1029">
        <v>0.04</v>
      </c>
      <c r="U1029">
        <f t="shared" ref="U1029:U1042" si="81">S1029*T1029</f>
        <v>50.807200000000002</v>
      </c>
      <c r="V1029">
        <f t="shared" ref="V1029:V1042" si="82">S1029-U1029</f>
        <v>1219.3728000000001</v>
      </c>
      <c r="W1029">
        <v>19.510000000000002</v>
      </c>
      <c r="X1029" s="4">
        <f t="shared" ref="X1029:X1042" si="83">V1029+W1029</f>
        <v>1238.8828000000001</v>
      </c>
    </row>
    <row r="1030" spans="1:24" ht="16.5" x14ac:dyDescent="0.3">
      <c r="A1030" s="24" t="s">
        <v>1884</v>
      </c>
      <c r="B1030" s="25">
        <v>42755</v>
      </c>
      <c r="C1030" s="26" t="s">
        <v>74</v>
      </c>
      <c r="D1030" s="26" t="s">
        <v>75</v>
      </c>
      <c r="E1030" s="26" t="s">
        <v>33</v>
      </c>
      <c r="F1030" s="26" t="s">
        <v>34</v>
      </c>
      <c r="G1030" s="26" t="s">
        <v>47</v>
      </c>
      <c r="H1030" s="26" t="s">
        <v>76</v>
      </c>
      <c r="I1030" s="26" t="s">
        <v>49</v>
      </c>
      <c r="J1030" s="26" t="s">
        <v>77</v>
      </c>
      <c r="K1030" s="26" t="s">
        <v>29</v>
      </c>
      <c r="L1030" s="26" t="s">
        <v>23</v>
      </c>
      <c r="M1030" s="26" t="s">
        <v>24</v>
      </c>
      <c r="N1030" s="25">
        <v>42756</v>
      </c>
      <c r="O1030" s="27">
        <v>4.59</v>
      </c>
      <c r="P1030" s="27">
        <v>7.28</v>
      </c>
      <c r="Q1030" s="27">
        <f t="shared" ref="Q1030:Q1042" si="84">P1030-O1030</f>
        <v>2.6900000000000004</v>
      </c>
      <c r="R1030" s="28">
        <v>24</v>
      </c>
      <c r="S1030" s="27">
        <f t="shared" si="80"/>
        <v>174.72</v>
      </c>
      <c r="T1030" s="29">
        <v>0.1</v>
      </c>
      <c r="U1030" s="30">
        <f t="shared" si="81"/>
        <v>17.472000000000001</v>
      </c>
      <c r="V1030" s="30">
        <f t="shared" si="82"/>
        <v>157.24799999999999</v>
      </c>
      <c r="W1030" s="27">
        <v>11.15</v>
      </c>
      <c r="X1030" s="4">
        <f t="shared" si="83"/>
        <v>168.398</v>
      </c>
    </row>
    <row r="1031" spans="1:24" ht="16.5" x14ac:dyDescent="0.3">
      <c r="A1031" t="s">
        <v>1885</v>
      </c>
      <c r="B1031">
        <v>42758</v>
      </c>
      <c r="C1031" t="s">
        <v>70</v>
      </c>
      <c r="D1031" t="s">
        <v>71</v>
      </c>
      <c r="E1031" t="s">
        <v>33</v>
      </c>
      <c r="F1031" t="s">
        <v>34</v>
      </c>
      <c r="G1031" t="s">
        <v>47</v>
      </c>
      <c r="H1031" t="s">
        <v>72</v>
      </c>
      <c r="I1031" t="s">
        <v>49</v>
      </c>
      <c r="J1031" t="s">
        <v>73</v>
      </c>
      <c r="K1031" t="s">
        <v>29</v>
      </c>
      <c r="L1031" t="s">
        <v>30</v>
      </c>
      <c r="M1031" t="s">
        <v>24</v>
      </c>
      <c r="N1031">
        <v>42760</v>
      </c>
      <c r="O1031">
        <v>2.16</v>
      </c>
      <c r="P1031">
        <v>3.85</v>
      </c>
      <c r="Q1031">
        <f t="shared" si="84"/>
        <v>1.69</v>
      </c>
      <c r="R1031">
        <v>18</v>
      </c>
      <c r="S1031">
        <f t="shared" si="80"/>
        <v>69.3</v>
      </c>
      <c r="T1031">
        <v>0.04</v>
      </c>
      <c r="U1031">
        <f t="shared" si="81"/>
        <v>2.7719999999999998</v>
      </c>
      <c r="V1031">
        <f t="shared" si="82"/>
        <v>66.527999999999992</v>
      </c>
      <c r="W1031">
        <v>0.7</v>
      </c>
      <c r="X1031" s="4">
        <f t="shared" si="83"/>
        <v>67.227999999999994</v>
      </c>
    </row>
    <row r="1032" spans="1:24" ht="16.5" x14ac:dyDescent="0.3">
      <c r="A1032" s="24" t="s">
        <v>1886</v>
      </c>
      <c r="B1032" s="25">
        <v>42759</v>
      </c>
      <c r="C1032" s="26" t="s">
        <v>68</v>
      </c>
      <c r="D1032" s="26" t="s">
        <v>38</v>
      </c>
      <c r="E1032" s="26" t="s">
        <v>33</v>
      </c>
      <c r="F1032" s="26" t="s">
        <v>34</v>
      </c>
      <c r="G1032" s="26" t="s">
        <v>47</v>
      </c>
      <c r="H1032" s="26" t="s">
        <v>40</v>
      </c>
      <c r="I1032" s="26" t="s">
        <v>49</v>
      </c>
      <c r="J1032" s="26" t="s">
        <v>69</v>
      </c>
      <c r="K1032" s="26" t="s">
        <v>29</v>
      </c>
      <c r="L1032" s="26" t="s">
        <v>23</v>
      </c>
      <c r="M1032" s="26" t="s">
        <v>24</v>
      </c>
      <c r="N1032" s="25">
        <v>42761</v>
      </c>
      <c r="O1032" s="27">
        <v>3.5</v>
      </c>
      <c r="P1032" s="27">
        <v>5.74</v>
      </c>
      <c r="Q1032" s="27">
        <f t="shared" si="84"/>
        <v>2.2400000000000002</v>
      </c>
      <c r="R1032" s="28">
        <v>46</v>
      </c>
      <c r="S1032" s="27">
        <f t="shared" si="80"/>
        <v>264.04000000000002</v>
      </c>
      <c r="T1032" s="29">
        <v>0.05</v>
      </c>
      <c r="U1032" s="30">
        <f t="shared" si="81"/>
        <v>13.202000000000002</v>
      </c>
      <c r="V1032" s="30">
        <f t="shared" si="82"/>
        <v>250.83800000000002</v>
      </c>
      <c r="W1032" s="27">
        <v>5.01</v>
      </c>
      <c r="X1032" s="4">
        <f t="shared" si="83"/>
        <v>255.84800000000001</v>
      </c>
    </row>
    <row r="1033" spans="1:24" ht="16.5" x14ac:dyDescent="0.3">
      <c r="A1033" t="s">
        <v>1887</v>
      </c>
      <c r="B1033">
        <v>42761</v>
      </c>
      <c r="C1033" t="s">
        <v>65</v>
      </c>
      <c r="D1033" t="s">
        <v>66</v>
      </c>
      <c r="E1033" t="s">
        <v>16</v>
      </c>
      <c r="F1033" t="s">
        <v>17</v>
      </c>
      <c r="G1033" t="s">
        <v>39</v>
      </c>
      <c r="H1033" t="s">
        <v>19</v>
      </c>
      <c r="I1033" t="s">
        <v>41</v>
      </c>
      <c r="J1033" t="s">
        <v>67</v>
      </c>
      <c r="K1033" t="s">
        <v>22</v>
      </c>
      <c r="L1033" t="s">
        <v>23</v>
      </c>
      <c r="M1033" t="s">
        <v>24</v>
      </c>
      <c r="N1033">
        <v>42762</v>
      </c>
      <c r="O1033">
        <v>156.5</v>
      </c>
      <c r="P1033">
        <v>300.97000000000003</v>
      </c>
      <c r="Q1033">
        <f t="shared" si="84"/>
        <v>144.47000000000003</v>
      </c>
      <c r="R1033">
        <v>29</v>
      </c>
      <c r="S1033">
        <f t="shared" si="80"/>
        <v>8728.130000000001</v>
      </c>
      <c r="T1033">
        <v>0.03</v>
      </c>
      <c r="U1033">
        <f t="shared" si="81"/>
        <v>261.84390000000002</v>
      </c>
      <c r="V1033">
        <f t="shared" si="82"/>
        <v>8466.2861000000012</v>
      </c>
      <c r="W1033">
        <v>7.18</v>
      </c>
      <c r="X1033" s="4">
        <f t="shared" si="83"/>
        <v>8473.4661000000015</v>
      </c>
    </row>
    <row r="1034" spans="1:24" ht="16.5" x14ac:dyDescent="0.3">
      <c r="A1034" s="24" t="s">
        <v>1888</v>
      </c>
      <c r="B1034" s="25">
        <v>42762</v>
      </c>
      <c r="C1034" s="26" t="s">
        <v>61</v>
      </c>
      <c r="D1034" s="26" t="s">
        <v>62</v>
      </c>
      <c r="E1034" s="26" t="s">
        <v>33</v>
      </c>
      <c r="F1034" s="26" t="s">
        <v>34</v>
      </c>
      <c r="G1034" s="26" t="s">
        <v>47</v>
      </c>
      <c r="H1034" s="26" t="s">
        <v>40</v>
      </c>
      <c r="I1034" s="26" t="s">
        <v>63</v>
      </c>
      <c r="J1034" s="26" t="s">
        <v>64</v>
      </c>
      <c r="K1034" s="26" t="s">
        <v>29</v>
      </c>
      <c r="L1034" s="26" t="s">
        <v>23</v>
      </c>
      <c r="M1034" s="26" t="s">
        <v>24</v>
      </c>
      <c r="N1034" s="25">
        <v>42763</v>
      </c>
      <c r="O1034" s="27">
        <v>3.99</v>
      </c>
      <c r="P1034" s="27">
        <v>6.23</v>
      </c>
      <c r="Q1034" s="27">
        <f t="shared" si="84"/>
        <v>2.2400000000000002</v>
      </c>
      <c r="R1034" s="28">
        <v>25</v>
      </c>
      <c r="S1034" s="27">
        <f t="shared" si="80"/>
        <v>155.75</v>
      </c>
      <c r="T1034" s="29">
        <v>7.0000000000000007E-2</v>
      </c>
      <c r="U1034" s="30">
        <f t="shared" si="81"/>
        <v>10.902500000000002</v>
      </c>
      <c r="V1034" s="30">
        <f t="shared" si="82"/>
        <v>144.8475</v>
      </c>
      <c r="W1034" s="27">
        <v>6.97</v>
      </c>
      <c r="X1034" s="4">
        <f t="shared" si="83"/>
        <v>151.8175</v>
      </c>
    </row>
    <row r="1035" spans="1:24" ht="16.5" x14ac:dyDescent="0.3">
      <c r="A1035" t="s">
        <v>1889</v>
      </c>
      <c r="B1035">
        <v>42765</v>
      </c>
      <c r="C1035" t="s">
        <v>56</v>
      </c>
      <c r="D1035" t="s">
        <v>57</v>
      </c>
      <c r="E1035" t="s">
        <v>33</v>
      </c>
      <c r="F1035" t="s">
        <v>34</v>
      </c>
      <c r="G1035" t="s">
        <v>18</v>
      </c>
      <c r="H1035" t="s">
        <v>53</v>
      </c>
      <c r="I1035" t="s">
        <v>49</v>
      </c>
      <c r="J1035" t="s">
        <v>58</v>
      </c>
      <c r="K1035" t="s">
        <v>22</v>
      </c>
      <c r="L1035" t="s">
        <v>59</v>
      </c>
      <c r="M1035" t="s">
        <v>60</v>
      </c>
      <c r="N1035">
        <v>42768</v>
      </c>
      <c r="O1035">
        <v>75</v>
      </c>
      <c r="P1035">
        <v>120.97</v>
      </c>
      <c r="Q1035">
        <f t="shared" si="84"/>
        <v>45.97</v>
      </c>
      <c r="R1035">
        <v>4</v>
      </c>
      <c r="S1035">
        <f t="shared" si="80"/>
        <v>483.88</v>
      </c>
      <c r="T1035">
        <v>7.0000000000000007E-2</v>
      </c>
      <c r="U1035">
        <f t="shared" si="81"/>
        <v>33.871600000000001</v>
      </c>
      <c r="V1035">
        <f t="shared" si="82"/>
        <v>450.00839999999999</v>
      </c>
      <c r="W1035">
        <v>26.3</v>
      </c>
      <c r="X1035" s="4">
        <f t="shared" si="83"/>
        <v>476.30840000000001</v>
      </c>
    </row>
    <row r="1036" spans="1:24" ht="16.5" x14ac:dyDescent="0.3">
      <c r="A1036" s="24" t="s">
        <v>1890</v>
      </c>
      <c r="B1036" s="25">
        <v>42767</v>
      </c>
      <c r="C1036" s="26" t="s">
        <v>51</v>
      </c>
      <c r="D1036" s="26" t="s">
        <v>52</v>
      </c>
      <c r="E1036" s="26" t="s">
        <v>33</v>
      </c>
      <c r="F1036" s="26" t="s">
        <v>34</v>
      </c>
      <c r="G1036" s="26" t="s">
        <v>47</v>
      </c>
      <c r="H1036" s="26" t="s">
        <v>53</v>
      </c>
      <c r="I1036" s="26" t="s">
        <v>20</v>
      </c>
      <c r="J1036" s="26" t="s">
        <v>54</v>
      </c>
      <c r="K1036" s="26" t="s">
        <v>29</v>
      </c>
      <c r="L1036" s="26" t="s">
        <v>55</v>
      </c>
      <c r="M1036" s="26" t="s">
        <v>24</v>
      </c>
      <c r="N1036" s="25">
        <v>42771</v>
      </c>
      <c r="O1036" s="27">
        <v>1.46</v>
      </c>
      <c r="P1036" s="27">
        <v>3.57</v>
      </c>
      <c r="Q1036" s="27">
        <f t="shared" si="84"/>
        <v>2.11</v>
      </c>
      <c r="R1036" s="28">
        <v>25</v>
      </c>
      <c r="S1036" s="27">
        <f t="shared" si="80"/>
        <v>89.25</v>
      </c>
      <c r="T1036" s="29">
        <v>0.01</v>
      </c>
      <c r="U1036" s="30">
        <f t="shared" si="81"/>
        <v>0.89250000000000007</v>
      </c>
      <c r="V1036" s="30">
        <f t="shared" si="82"/>
        <v>88.357500000000002</v>
      </c>
      <c r="W1036" s="27">
        <v>4.17</v>
      </c>
      <c r="X1036" s="4">
        <f t="shared" si="83"/>
        <v>92.527500000000003</v>
      </c>
    </row>
    <row r="1037" spans="1:24" ht="16.5" x14ac:dyDescent="0.3">
      <c r="A1037" t="s">
        <v>1891</v>
      </c>
      <c r="B1037">
        <v>42768</v>
      </c>
      <c r="C1037" t="s">
        <v>45</v>
      </c>
      <c r="D1037" t="s">
        <v>46</v>
      </c>
      <c r="E1037" t="s">
        <v>33</v>
      </c>
      <c r="F1037" t="s">
        <v>34</v>
      </c>
      <c r="G1037" t="s">
        <v>47</v>
      </c>
      <c r="H1037" t="s">
        <v>48</v>
      </c>
      <c r="I1037" t="s">
        <v>49</v>
      </c>
      <c r="J1037" t="s">
        <v>50</v>
      </c>
      <c r="K1037" t="s">
        <v>29</v>
      </c>
      <c r="L1037" t="s">
        <v>30</v>
      </c>
      <c r="M1037" t="s">
        <v>24</v>
      </c>
      <c r="N1037">
        <v>42770</v>
      </c>
      <c r="O1037">
        <v>3.75</v>
      </c>
      <c r="P1037">
        <v>7.08</v>
      </c>
      <c r="Q1037">
        <f t="shared" si="84"/>
        <v>3.33</v>
      </c>
      <c r="R1037">
        <v>46</v>
      </c>
      <c r="S1037">
        <f t="shared" si="80"/>
        <v>325.68</v>
      </c>
      <c r="T1037">
        <v>0.1</v>
      </c>
      <c r="U1037">
        <f t="shared" si="81"/>
        <v>32.568000000000005</v>
      </c>
      <c r="V1037">
        <f t="shared" si="82"/>
        <v>293.11200000000002</v>
      </c>
      <c r="W1037">
        <v>2.35</v>
      </c>
      <c r="X1037" s="4">
        <f t="shared" si="83"/>
        <v>295.46200000000005</v>
      </c>
    </row>
    <row r="1038" spans="1:24" ht="16.5" x14ac:dyDescent="0.3">
      <c r="A1038" s="24" t="s">
        <v>1892</v>
      </c>
      <c r="B1038" s="25">
        <v>42769</v>
      </c>
      <c r="C1038" s="26" t="s">
        <v>42</v>
      </c>
      <c r="D1038" s="26" t="s">
        <v>43</v>
      </c>
      <c r="E1038" s="26" t="s">
        <v>16</v>
      </c>
      <c r="F1038" s="26" t="s">
        <v>17</v>
      </c>
      <c r="G1038" s="26" t="s">
        <v>18</v>
      </c>
      <c r="H1038" s="26" t="s">
        <v>19</v>
      </c>
      <c r="I1038" s="26" t="s">
        <v>41</v>
      </c>
      <c r="J1038" s="26" t="s">
        <v>44</v>
      </c>
      <c r="K1038" s="26" t="s">
        <v>29</v>
      </c>
      <c r="L1038" s="26" t="s">
        <v>23</v>
      </c>
      <c r="M1038" s="26" t="s">
        <v>24</v>
      </c>
      <c r="N1038" s="25">
        <v>42771</v>
      </c>
      <c r="O1038" s="27">
        <v>1.59</v>
      </c>
      <c r="P1038" s="27">
        <v>2.61</v>
      </c>
      <c r="Q1038" s="27">
        <f t="shared" si="84"/>
        <v>1.0199999999999998</v>
      </c>
      <c r="R1038" s="28">
        <v>38</v>
      </c>
      <c r="S1038" s="27">
        <f t="shared" si="80"/>
        <v>99.179999999999993</v>
      </c>
      <c r="T1038" s="29">
        <v>0.04</v>
      </c>
      <c r="U1038" s="30">
        <f t="shared" si="81"/>
        <v>3.9671999999999996</v>
      </c>
      <c r="V1038" s="30">
        <f t="shared" si="82"/>
        <v>95.212799999999987</v>
      </c>
      <c r="W1038" s="27">
        <v>0.5</v>
      </c>
      <c r="X1038" s="4">
        <f t="shared" si="83"/>
        <v>95.712799999999987</v>
      </c>
    </row>
    <row r="1039" spans="1:24" ht="16.5" x14ac:dyDescent="0.3">
      <c r="A1039" t="s">
        <v>1893</v>
      </c>
      <c r="B1039">
        <v>42770</v>
      </c>
      <c r="C1039" t="s">
        <v>37</v>
      </c>
      <c r="D1039" t="s">
        <v>38</v>
      </c>
      <c r="E1039" t="s">
        <v>33</v>
      </c>
      <c r="F1039" t="s">
        <v>34</v>
      </c>
      <c r="G1039" t="s">
        <v>39</v>
      </c>
      <c r="H1039" t="s">
        <v>40</v>
      </c>
      <c r="I1039" t="s">
        <v>41</v>
      </c>
      <c r="J1039" t="s">
        <v>36</v>
      </c>
      <c r="K1039" t="s">
        <v>29</v>
      </c>
      <c r="L1039" t="s">
        <v>23</v>
      </c>
      <c r="M1039" t="s">
        <v>24</v>
      </c>
      <c r="N1039">
        <v>42771</v>
      </c>
      <c r="O1039">
        <v>13.64</v>
      </c>
      <c r="P1039">
        <v>20.98</v>
      </c>
      <c r="Q1039">
        <f t="shared" si="84"/>
        <v>7.34</v>
      </c>
      <c r="R1039">
        <v>41</v>
      </c>
      <c r="S1039">
        <f t="shared" si="80"/>
        <v>860.18000000000006</v>
      </c>
      <c r="T1039">
        <v>0.05</v>
      </c>
      <c r="U1039">
        <f t="shared" si="81"/>
        <v>43.009000000000007</v>
      </c>
      <c r="V1039">
        <f t="shared" si="82"/>
        <v>817.17100000000005</v>
      </c>
      <c r="W1039">
        <v>1.49</v>
      </c>
      <c r="X1039" s="4">
        <f t="shared" si="83"/>
        <v>818.66100000000006</v>
      </c>
    </row>
    <row r="1040" spans="1:24" ht="16.5" x14ac:dyDescent="0.3">
      <c r="A1040" s="24" t="s">
        <v>1894</v>
      </c>
      <c r="B1040" s="25">
        <v>42771</v>
      </c>
      <c r="C1040" s="26" t="s">
        <v>31</v>
      </c>
      <c r="D1040" s="26" t="s">
        <v>32</v>
      </c>
      <c r="E1040" s="26" t="s">
        <v>33</v>
      </c>
      <c r="F1040" s="26" t="s">
        <v>34</v>
      </c>
      <c r="G1040" s="26" t="s">
        <v>18</v>
      </c>
      <c r="H1040" s="26" t="s">
        <v>35</v>
      </c>
      <c r="I1040" s="26" t="s">
        <v>27</v>
      </c>
      <c r="J1040" s="26" t="s">
        <v>36</v>
      </c>
      <c r="K1040" s="26" t="s">
        <v>29</v>
      </c>
      <c r="L1040" s="26" t="s">
        <v>23</v>
      </c>
      <c r="M1040" s="26" t="s">
        <v>24</v>
      </c>
      <c r="N1040" s="25">
        <v>42773</v>
      </c>
      <c r="O1040" s="27">
        <v>13.64</v>
      </c>
      <c r="P1040" s="27">
        <v>20.98</v>
      </c>
      <c r="Q1040" s="27">
        <f t="shared" si="84"/>
        <v>7.34</v>
      </c>
      <c r="R1040" s="28">
        <v>2</v>
      </c>
      <c r="S1040" s="27">
        <f t="shared" si="80"/>
        <v>41.96</v>
      </c>
      <c r="T1040" s="29">
        <v>0.01</v>
      </c>
      <c r="U1040" s="30">
        <f t="shared" si="81"/>
        <v>0.41960000000000003</v>
      </c>
      <c r="V1040" s="30">
        <f t="shared" si="82"/>
        <v>41.540399999999998</v>
      </c>
      <c r="W1040" s="27">
        <v>1.49</v>
      </c>
      <c r="X1040" s="4">
        <f t="shared" si="83"/>
        <v>43.0304</v>
      </c>
    </row>
    <row r="1041" spans="1:24" ht="16.5" x14ac:dyDescent="0.3">
      <c r="A1041" t="s">
        <v>1895</v>
      </c>
      <c r="B1041">
        <v>42773</v>
      </c>
      <c r="C1041" t="s">
        <v>14</v>
      </c>
      <c r="D1041" t="s">
        <v>15</v>
      </c>
      <c r="E1041" t="s">
        <v>16</v>
      </c>
      <c r="F1041" t="s">
        <v>17</v>
      </c>
      <c r="G1041" t="s">
        <v>18</v>
      </c>
      <c r="H1041" t="s">
        <v>19</v>
      </c>
      <c r="I1041" t="s">
        <v>20</v>
      </c>
      <c r="J1041" t="s">
        <v>21</v>
      </c>
      <c r="K1041" t="s">
        <v>22</v>
      </c>
      <c r="L1041" t="s">
        <v>23</v>
      </c>
      <c r="M1041" t="s">
        <v>24</v>
      </c>
      <c r="N1041">
        <v>42773</v>
      </c>
      <c r="O1041">
        <v>6.39</v>
      </c>
      <c r="P1041">
        <v>19.98</v>
      </c>
      <c r="Q1041">
        <f t="shared" si="84"/>
        <v>13.59</v>
      </c>
      <c r="R1041">
        <v>31</v>
      </c>
      <c r="S1041">
        <f t="shared" si="80"/>
        <v>619.38</v>
      </c>
      <c r="T1041">
        <v>0</v>
      </c>
      <c r="U1041">
        <f t="shared" si="81"/>
        <v>0</v>
      </c>
      <c r="V1041">
        <f t="shared" si="82"/>
        <v>619.38</v>
      </c>
      <c r="W1041">
        <v>4</v>
      </c>
      <c r="X1041" s="4">
        <f t="shared" si="83"/>
        <v>623.38</v>
      </c>
    </row>
    <row r="1042" spans="1:24" ht="16.5" x14ac:dyDescent="0.3">
      <c r="A1042" s="24" t="s">
        <v>1896</v>
      </c>
      <c r="B1042" s="25">
        <v>42773</v>
      </c>
      <c r="C1042" s="26" t="s">
        <v>25</v>
      </c>
      <c r="D1042" s="26" t="s">
        <v>15</v>
      </c>
      <c r="E1042" s="26" t="s">
        <v>16</v>
      </c>
      <c r="F1042" s="26" t="s">
        <v>17</v>
      </c>
      <c r="G1042" s="26" t="s">
        <v>26</v>
      </c>
      <c r="H1042" s="26" t="s">
        <v>19</v>
      </c>
      <c r="I1042" s="26" t="s">
        <v>27</v>
      </c>
      <c r="J1042" s="26" t="s">
        <v>28</v>
      </c>
      <c r="K1042" s="26" t="s">
        <v>29</v>
      </c>
      <c r="L1042" s="26" t="s">
        <v>30</v>
      </c>
      <c r="M1042" s="26" t="s">
        <v>24</v>
      </c>
      <c r="N1042" s="25">
        <v>42773</v>
      </c>
      <c r="O1042" s="27">
        <v>0.93</v>
      </c>
      <c r="P1042" s="27">
        <v>1.48</v>
      </c>
      <c r="Q1042" s="27">
        <f t="shared" si="84"/>
        <v>0.54999999999999993</v>
      </c>
      <c r="R1042" s="28">
        <v>10</v>
      </c>
      <c r="S1042" s="27">
        <f t="shared" si="80"/>
        <v>14.8</v>
      </c>
      <c r="T1042" s="29">
        <v>0.1</v>
      </c>
      <c r="U1042" s="30">
        <f t="shared" si="81"/>
        <v>1.4800000000000002</v>
      </c>
      <c r="V1042" s="30">
        <f t="shared" si="82"/>
        <v>13.32</v>
      </c>
      <c r="W1042" s="27">
        <v>0.7</v>
      </c>
      <c r="X1042" s="4">
        <f t="shared" si="83"/>
        <v>14.02</v>
      </c>
    </row>
    <row r="1043" spans="1:24" ht="16.5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</row>
    <row r="1044" spans="1:24" ht="16.5" x14ac:dyDescent="0.3">
      <c r="A1044" s="24"/>
      <c r="B1044" s="25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5"/>
      <c r="O1044" s="27"/>
      <c r="P1044" s="27"/>
      <c r="Q1044" s="27"/>
      <c r="R1044" s="28"/>
      <c r="S1044" s="27"/>
      <c r="T1044" s="29"/>
      <c r="U1044" s="30"/>
      <c r="V1044" s="30"/>
      <c r="W1044" s="27"/>
    </row>
    <row r="1045" spans="1:24" ht="16.5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</row>
    <row r="1046" spans="1:24" ht="16.5" x14ac:dyDescent="0.3">
      <c r="A1046" s="24"/>
      <c r="B1046" s="25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5"/>
      <c r="O1046" s="27"/>
      <c r="P1046" s="27"/>
      <c r="Q1046" s="27"/>
      <c r="R1046" s="28"/>
      <c r="S1046" s="27"/>
      <c r="T1046" s="29"/>
      <c r="U1046" s="30"/>
      <c r="V1046" s="30"/>
      <c r="W1046" s="27"/>
    </row>
    <row r="1047" spans="1:24" ht="16.5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</row>
    <row r="1048" spans="1:24" ht="16.5" x14ac:dyDescent="0.3">
      <c r="A1048" s="24"/>
      <c r="B1048" s="25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5"/>
      <c r="O1048" s="27"/>
      <c r="P1048" s="27"/>
      <c r="Q1048" s="27"/>
      <c r="R1048" s="28"/>
      <c r="S1048" s="27"/>
      <c r="T1048" s="29"/>
      <c r="U1048" s="30"/>
      <c r="V1048" s="30"/>
      <c r="W1048" s="27"/>
    </row>
    <row r="1049" spans="1:24" ht="16.5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</row>
    <row r="1050" spans="1:24" ht="16.5" x14ac:dyDescent="0.3">
      <c r="A1050" s="24"/>
      <c r="B1050" s="25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5"/>
      <c r="O1050" s="27"/>
      <c r="P1050" s="27"/>
      <c r="Q1050" s="27"/>
      <c r="R1050" s="28"/>
      <c r="S1050" s="27"/>
      <c r="T1050" s="29"/>
      <c r="U1050" s="30"/>
      <c r="V1050" s="30"/>
      <c r="W1050" s="27"/>
    </row>
    <row r="1051" spans="1:24" ht="16.5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</row>
    <row r="1052" spans="1:24" ht="16.5" x14ac:dyDescent="0.3">
      <c r="A1052" s="24"/>
      <c r="B1052" s="25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5"/>
      <c r="O1052" s="27"/>
      <c r="P1052" s="27"/>
      <c r="Q1052" s="27"/>
      <c r="R1052" s="28"/>
      <c r="S1052" s="27"/>
      <c r="T1052" s="29"/>
      <c r="U1052" s="30"/>
      <c r="V1052" s="30"/>
      <c r="W1052" s="27"/>
    </row>
    <row r="1053" spans="1:24" ht="16.5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</row>
    <row r="1054" spans="1:24" ht="16.5" x14ac:dyDescent="0.3">
      <c r="A1054" s="24"/>
      <c r="B1054" s="25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5"/>
      <c r="O1054" s="27"/>
      <c r="P1054" s="27"/>
      <c r="Q1054" s="27"/>
      <c r="R1054" s="28"/>
      <c r="S1054" s="27"/>
      <c r="T1054" s="29"/>
      <c r="U1054" s="30"/>
      <c r="V1054" s="30"/>
      <c r="W1054" s="27"/>
    </row>
    <row r="1055" spans="1:24" ht="16.5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</row>
    <row r="1056" spans="1:24" ht="16.5" x14ac:dyDescent="0.3">
      <c r="A1056" s="24"/>
      <c r="B1056" s="25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5"/>
      <c r="O1056" s="27"/>
      <c r="P1056" s="27"/>
      <c r="Q1056" s="27"/>
      <c r="R1056" s="28"/>
      <c r="S1056" s="27"/>
      <c r="T1056" s="29"/>
      <c r="U1056" s="30"/>
      <c r="V1056" s="30"/>
      <c r="W1056" s="27"/>
    </row>
    <row r="1057" spans="1:23" ht="16.5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</row>
    <row r="1058" spans="1:23" ht="16.5" x14ac:dyDescent="0.3">
      <c r="A1058" s="24"/>
      <c r="B1058" s="25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5"/>
      <c r="O1058" s="27"/>
      <c r="P1058" s="27"/>
      <c r="Q1058" s="27"/>
      <c r="R1058" s="28"/>
      <c r="S1058" s="27"/>
      <c r="T1058" s="29"/>
      <c r="U1058" s="30"/>
      <c r="V1058" s="30"/>
      <c r="W1058" s="27"/>
    </row>
    <row r="1059" spans="1:23" ht="16.5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</row>
    <row r="1060" spans="1:23" ht="16.5" x14ac:dyDescent="0.3">
      <c r="A1060" s="24"/>
      <c r="B1060" s="25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5"/>
      <c r="O1060" s="27"/>
      <c r="P1060" s="27"/>
      <c r="Q1060" s="27"/>
      <c r="R1060" s="28"/>
      <c r="S1060" s="27"/>
      <c r="T1060" s="29"/>
      <c r="U1060" s="30"/>
      <c r="V1060" s="30"/>
      <c r="W1060" s="27"/>
    </row>
    <row r="1061" spans="1:23" ht="16.5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</row>
    <row r="1062" spans="1:23" ht="16.5" x14ac:dyDescent="0.3">
      <c r="A1062" s="24"/>
      <c r="B1062" s="25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5"/>
      <c r="O1062" s="27"/>
      <c r="P1062" s="27"/>
      <c r="Q1062" s="27"/>
      <c r="R1062" s="28"/>
      <c r="S1062" s="27"/>
      <c r="T1062" s="29"/>
      <c r="U1062" s="30"/>
      <c r="V1062" s="30"/>
      <c r="W1062" s="27"/>
    </row>
    <row r="1063" spans="1:23" ht="16.5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</row>
    <row r="1064" spans="1:23" ht="16.5" x14ac:dyDescent="0.3">
      <c r="A1064" s="24"/>
      <c r="B1064" s="25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5"/>
      <c r="O1064" s="27"/>
      <c r="P1064" s="27"/>
      <c r="Q1064" s="27"/>
      <c r="R1064" s="28"/>
      <c r="S1064" s="27"/>
      <c r="T1064" s="29"/>
      <c r="U1064" s="30"/>
      <c r="V1064" s="30"/>
      <c r="W1064" s="27"/>
    </row>
    <row r="1065" spans="1:23" ht="16.5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</row>
    <row r="1066" spans="1:23" ht="16.5" x14ac:dyDescent="0.3">
      <c r="A1066" s="24"/>
      <c r="B1066" s="25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5"/>
      <c r="O1066" s="27"/>
      <c r="P1066" s="27"/>
      <c r="Q1066" s="27"/>
      <c r="R1066" s="28"/>
      <c r="S1066" s="27"/>
      <c r="T1066" s="29"/>
      <c r="U1066" s="30"/>
      <c r="V1066" s="30"/>
      <c r="W1066" s="27"/>
    </row>
    <row r="1067" spans="1:23" ht="16.5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</row>
    <row r="1068" spans="1:23" ht="16.5" x14ac:dyDescent="0.3">
      <c r="A1068" s="24"/>
      <c r="B1068" s="25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5"/>
      <c r="O1068" s="27"/>
      <c r="P1068" s="27"/>
      <c r="Q1068" s="27"/>
      <c r="R1068" s="28"/>
      <c r="S1068" s="27"/>
      <c r="T1068" s="29"/>
      <c r="U1068" s="30"/>
      <c r="V1068" s="30"/>
      <c r="W1068" s="27"/>
    </row>
    <row r="1069" spans="1:23" ht="16.5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</row>
    <row r="1070" spans="1:23" ht="16.5" x14ac:dyDescent="0.3">
      <c r="A1070" s="24"/>
      <c r="B1070" s="25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5"/>
      <c r="O1070" s="27"/>
      <c r="P1070" s="27"/>
      <c r="Q1070" s="27"/>
      <c r="R1070" s="28"/>
      <c r="S1070" s="27"/>
      <c r="T1070" s="29"/>
      <c r="U1070" s="30"/>
      <c r="V1070" s="30"/>
      <c r="W1070" s="27"/>
    </row>
    <row r="1071" spans="1:23" ht="16.5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</row>
    <row r="1072" spans="1:23" ht="16.5" x14ac:dyDescent="0.3">
      <c r="A1072" s="24"/>
      <c r="B1072" s="25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5"/>
      <c r="O1072" s="27"/>
      <c r="P1072" s="27"/>
      <c r="Q1072" s="27"/>
      <c r="R1072" s="28"/>
      <c r="S1072" s="27"/>
      <c r="T1072" s="29"/>
      <c r="U1072" s="30"/>
      <c r="V1072" s="30"/>
      <c r="W1072" s="27"/>
    </row>
    <row r="1073" spans="1:23" ht="16.5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</row>
    <row r="1074" spans="1:23" ht="16.5" x14ac:dyDescent="0.3">
      <c r="A1074" s="24"/>
      <c r="B1074" s="25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5"/>
      <c r="O1074" s="27"/>
      <c r="P1074" s="27"/>
      <c r="Q1074" s="27"/>
      <c r="R1074" s="28"/>
      <c r="S1074" s="27"/>
      <c r="T1074" s="29"/>
      <c r="U1074" s="30"/>
      <c r="V1074" s="30"/>
      <c r="W1074" s="27"/>
    </row>
    <row r="1075" spans="1:23" ht="16.5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</row>
    <row r="1076" spans="1:23" ht="16.5" x14ac:dyDescent="0.3">
      <c r="A1076" s="24"/>
      <c r="B1076" s="25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5"/>
      <c r="O1076" s="27"/>
      <c r="P1076" s="27"/>
      <c r="Q1076" s="27"/>
      <c r="R1076" s="28"/>
      <c r="S1076" s="27"/>
      <c r="T1076" s="29"/>
      <c r="U1076" s="30"/>
      <c r="V1076" s="30"/>
      <c r="W1076" s="27"/>
    </row>
    <row r="1077" spans="1:23" ht="16.5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</row>
    <row r="1078" spans="1:23" ht="16.5" x14ac:dyDescent="0.3">
      <c r="A1078" s="24"/>
      <c r="B1078" s="25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5"/>
      <c r="O1078" s="27"/>
      <c r="P1078" s="27"/>
      <c r="Q1078" s="27"/>
      <c r="R1078" s="28"/>
      <c r="S1078" s="27"/>
      <c r="T1078" s="29"/>
      <c r="U1078" s="30"/>
      <c r="V1078" s="30"/>
      <c r="W1078" s="27"/>
    </row>
    <row r="1079" spans="1:23" ht="16.5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</row>
    <row r="1080" spans="1:23" ht="16.5" x14ac:dyDescent="0.3">
      <c r="A1080" s="24"/>
      <c r="B1080" s="25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5"/>
      <c r="O1080" s="27"/>
      <c r="P1080" s="27"/>
      <c r="Q1080" s="27"/>
      <c r="R1080" s="28"/>
      <c r="S1080" s="27"/>
      <c r="T1080" s="29"/>
      <c r="U1080" s="30"/>
      <c r="V1080" s="30"/>
      <c r="W1080" s="27"/>
    </row>
    <row r="1081" spans="1:23" ht="16.5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</row>
    <row r="1082" spans="1:23" ht="16.5" x14ac:dyDescent="0.3">
      <c r="A1082" s="24"/>
      <c r="B1082" s="25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5"/>
      <c r="O1082" s="27"/>
      <c r="P1082" s="27"/>
      <c r="Q1082" s="27"/>
      <c r="R1082" s="28"/>
      <c r="S1082" s="27"/>
      <c r="T1082" s="29"/>
      <c r="U1082" s="30"/>
      <c r="V1082" s="30"/>
      <c r="W1082" s="27"/>
    </row>
    <row r="1083" spans="1:23" ht="16.5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</row>
    <row r="1084" spans="1:23" ht="16.5" x14ac:dyDescent="0.3">
      <c r="A1084" s="24"/>
      <c r="B1084" s="25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5"/>
      <c r="O1084" s="27"/>
      <c r="P1084" s="27"/>
      <c r="Q1084" s="27"/>
      <c r="R1084" s="28"/>
      <c r="S1084" s="27"/>
      <c r="T1084" s="29"/>
      <c r="U1084" s="30"/>
      <c r="V1084" s="30"/>
      <c r="W1084" s="27"/>
    </row>
    <row r="1085" spans="1:23" ht="16.5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</row>
    <row r="1086" spans="1:23" ht="16.5" x14ac:dyDescent="0.3">
      <c r="A1086" s="24"/>
      <c r="B1086" s="25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5"/>
      <c r="O1086" s="27"/>
      <c r="P1086" s="27"/>
      <c r="Q1086" s="27"/>
      <c r="R1086" s="28"/>
      <c r="S1086" s="27"/>
      <c r="T1086" s="29"/>
      <c r="U1086" s="30"/>
      <c r="V1086" s="30"/>
      <c r="W1086" s="27"/>
    </row>
    <row r="1087" spans="1:23" ht="16.5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</row>
    <row r="1088" spans="1:23" ht="16.5" x14ac:dyDescent="0.3">
      <c r="A1088" s="24"/>
      <c r="B1088" s="25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5"/>
      <c r="O1088" s="27"/>
      <c r="P1088" s="27"/>
      <c r="Q1088" s="27"/>
      <c r="R1088" s="28"/>
      <c r="S1088" s="27"/>
      <c r="T1088" s="29"/>
      <c r="U1088" s="30"/>
      <c r="V1088" s="30"/>
      <c r="W1088" s="27"/>
    </row>
    <row r="1089" spans="1:23" ht="16.5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</row>
    <row r="1090" spans="1:23" ht="16.5" x14ac:dyDescent="0.3">
      <c r="A1090" s="24"/>
      <c r="B1090" s="25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5"/>
      <c r="O1090" s="27"/>
      <c r="P1090" s="27"/>
      <c r="Q1090" s="27"/>
      <c r="R1090" s="28"/>
      <c r="S1090" s="27"/>
      <c r="T1090" s="29"/>
      <c r="U1090" s="30"/>
      <c r="V1090" s="30"/>
      <c r="W1090" s="27"/>
    </row>
    <row r="1091" spans="1:23" ht="16.5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</row>
    <row r="1092" spans="1:23" ht="16.5" x14ac:dyDescent="0.3">
      <c r="A1092" s="24"/>
      <c r="B1092" s="25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5"/>
      <c r="O1092" s="27"/>
      <c r="P1092" s="27"/>
      <c r="Q1092" s="27"/>
      <c r="R1092" s="28"/>
      <c r="S1092" s="27"/>
      <c r="T1092" s="29"/>
      <c r="U1092" s="30"/>
      <c r="V1092" s="30"/>
      <c r="W1092" s="27"/>
    </row>
    <row r="1093" spans="1:23" ht="16.5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</row>
    <row r="1094" spans="1:23" ht="16.5" x14ac:dyDescent="0.3">
      <c r="A1094" s="24"/>
      <c r="B1094" s="25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5"/>
      <c r="O1094" s="27"/>
      <c r="P1094" s="27"/>
      <c r="Q1094" s="27"/>
      <c r="R1094" s="28"/>
      <c r="S1094" s="27"/>
      <c r="T1094" s="29"/>
      <c r="U1094" s="30"/>
      <c r="V1094" s="30"/>
      <c r="W1094" s="27"/>
    </row>
    <row r="1095" spans="1:23" ht="16.5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</row>
    <row r="1096" spans="1:23" ht="16.5" x14ac:dyDescent="0.3">
      <c r="A1096" s="24"/>
      <c r="B1096" s="25"/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5"/>
      <c r="O1096" s="27"/>
      <c r="P1096" s="27"/>
      <c r="Q1096" s="27"/>
      <c r="R1096" s="28"/>
      <c r="S1096" s="27"/>
      <c r="T1096" s="29"/>
      <c r="U1096" s="30"/>
      <c r="V1096" s="30"/>
      <c r="W1096" s="27"/>
    </row>
    <row r="1097" spans="1:23" ht="16.5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</row>
    <row r="1098" spans="1:23" ht="16.5" x14ac:dyDescent="0.3">
      <c r="A1098" s="24"/>
      <c r="B1098" s="25"/>
      <c r="C1098" s="26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25"/>
      <c r="O1098" s="27"/>
      <c r="P1098" s="27"/>
      <c r="Q1098" s="27"/>
      <c r="R1098" s="28"/>
      <c r="S1098" s="27"/>
      <c r="T1098" s="29"/>
      <c r="U1098" s="30"/>
      <c r="V1098" s="30"/>
      <c r="W1098" s="27"/>
    </row>
    <row r="1099" spans="1:23" ht="16.5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</row>
    <row r="1100" spans="1:23" ht="16.5" x14ac:dyDescent="0.3">
      <c r="A1100" s="24"/>
      <c r="B1100" s="25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5"/>
      <c r="O1100" s="27"/>
      <c r="P1100" s="27"/>
      <c r="Q1100" s="27"/>
      <c r="R1100" s="28"/>
      <c r="S1100" s="27"/>
      <c r="T1100" s="29"/>
      <c r="U1100" s="30"/>
      <c r="V1100" s="30"/>
      <c r="W1100" s="27"/>
    </row>
    <row r="1101" spans="1:23" ht="16.5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</row>
    <row r="1102" spans="1:23" ht="16.5" x14ac:dyDescent="0.3">
      <c r="A1102" s="24"/>
      <c r="B1102" s="25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5"/>
      <c r="O1102" s="27"/>
      <c r="P1102" s="27"/>
      <c r="Q1102" s="27"/>
      <c r="R1102" s="28"/>
      <c r="S1102" s="27"/>
      <c r="T1102" s="29"/>
      <c r="U1102" s="30"/>
      <c r="V1102" s="30"/>
      <c r="W1102" s="27"/>
    </row>
    <row r="1103" spans="1:23" ht="16.5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</row>
    <row r="1104" spans="1:23" ht="16.5" x14ac:dyDescent="0.3">
      <c r="A1104" s="24"/>
      <c r="B1104" s="25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5"/>
      <c r="O1104" s="27"/>
      <c r="P1104" s="27"/>
      <c r="Q1104" s="27"/>
      <c r="R1104" s="28"/>
      <c r="S1104" s="27"/>
      <c r="T1104" s="29"/>
      <c r="U1104" s="30"/>
      <c r="V1104" s="30"/>
      <c r="W1104" s="27"/>
    </row>
    <row r="1105" spans="1:23" ht="16.5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</row>
    <row r="1106" spans="1:23" ht="16.5" x14ac:dyDescent="0.3">
      <c r="A1106" s="24"/>
      <c r="B1106" s="25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5"/>
      <c r="O1106" s="27"/>
      <c r="P1106" s="27"/>
      <c r="Q1106" s="27"/>
      <c r="R1106" s="28"/>
      <c r="S1106" s="27"/>
      <c r="T1106" s="29"/>
      <c r="U1106" s="30"/>
      <c r="V1106" s="30"/>
      <c r="W1106" s="27"/>
    </row>
    <row r="1107" spans="1:23" ht="16.5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</row>
    <row r="1108" spans="1:23" ht="16.5" x14ac:dyDescent="0.3">
      <c r="A1108" s="24"/>
      <c r="B1108" s="25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5"/>
      <c r="O1108" s="27"/>
      <c r="P1108" s="27"/>
      <c r="Q1108" s="27"/>
      <c r="R1108" s="28"/>
      <c r="S1108" s="27"/>
      <c r="T1108" s="29"/>
      <c r="U1108" s="30"/>
      <c r="V1108" s="30"/>
      <c r="W1108" s="27"/>
    </row>
    <row r="1109" spans="1:23" ht="16.5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</row>
    <row r="1110" spans="1:23" ht="16.5" x14ac:dyDescent="0.3">
      <c r="A1110" s="24"/>
      <c r="B1110" s="25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5"/>
      <c r="O1110" s="27"/>
      <c r="P1110" s="27"/>
      <c r="Q1110" s="27"/>
      <c r="R1110" s="28"/>
      <c r="S1110" s="27"/>
      <c r="T1110" s="29"/>
      <c r="U1110" s="30"/>
      <c r="V1110" s="30"/>
      <c r="W1110" s="27"/>
    </row>
    <row r="1111" spans="1:23" ht="16.5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</row>
    <row r="1112" spans="1:23" ht="16.5" x14ac:dyDescent="0.3">
      <c r="A1112" s="24"/>
      <c r="B1112" s="25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5"/>
      <c r="O1112" s="27"/>
      <c r="P1112" s="27"/>
      <c r="Q1112" s="27"/>
      <c r="R1112" s="28"/>
      <c r="S1112" s="27"/>
      <c r="T1112" s="29"/>
      <c r="U1112" s="30"/>
      <c r="V1112" s="30"/>
      <c r="W1112" s="27"/>
    </row>
    <row r="1113" spans="1:23" ht="16.5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</row>
    <row r="1114" spans="1:23" ht="16.5" x14ac:dyDescent="0.3">
      <c r="A1114" s="24"/>
      <c r="B1114" s="25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25"/>
      <c r="O1114" s="27"/>
      <c r="P1114" s="27"/>
      <c r="Q1114" s="27"/>
      <c r="R1114" s="28"/>
      <c r="S1114" s="27"/>
      <c r="T1114" s="29"/>
      <c r="U1114" s="30"/>
      <c r="V1114" s="30"/>
      <c r="W1114" s="27"/>
    </row>
    <row r="1115" spans="1:23" ht="16.5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</row>
    <row r="1116" spans="1:23" ht="16.5" x14ac:dyDescent="0.3">
      <c r="A1116" s="24"/>
      <c r="B1116" s="25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5"/>
      <c r="O1116" s="27"/>
      <c r="P1116" s="27"/>
      <c r="Q1116" s="27"/>
      <c r="R1116" s="28"/>
      <c r="S1116" s="27"/>
      <c r="T1116" s="29"/>
      <c r="U1116" s="30"/>
      <c r="V1116" s="30"/>
      <c r="W1116" s="27"/>
    </row>
    <row r="1117" spans="1:23" ht="16.5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</row>
    <row r="1118" spans="1:23" ht="16.5" x14ac:dyDescent="0.3">
      <c r="A1118" s="24"/>
      <c r="B1118" s="25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5"/>
      <c r="O1118" s="27"/>
      <c r="P1118" s="27"/>
      <c r="Q1118" s="27"/>
      <c r="R1118" s="28"/>
      <c r="S1118" s="27"/>
      <c r="T1118" s="29"/>
      <c r="U1118" s="30"/>
      <c r="V1118" s="30"/>
      <c r="W1118" s="27"/>
    </row>
    <row r="1119" spans="1:23" ht="16.5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</row>
    <row r="1120" spans="1:23" ht="16.5" x14ac:dyDescent="0.3">
      <c r="A1120" s="24"/>
      <c r="B1120" s="25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5"/>
      <c r="O1120" s="27"/>
      <c r="P1120" s="27"/>
      <c r="Q1120" s="27"/>
      <c r="R1120" s="28"/>
      <c r="S1120" s="27"/>
      <c r="T1120" s="29"/>
      <c r="U1120" s="30"/>
      <c r="V1120" s="30"/>
      <c r="W1120" s="27"/>
    </row>
    <row r="1121" spans="1:23" ht="16.5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</row>
    <row r="1122" spans="1:23" ht="16.5" x14ac:dyDescent="0.3">
      <c r="A1122" s="24"/>
      <c r="B1122" s="25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5"/>
      <c r="O1122" s="27"/>
      <c r="P1122" s="27"/>
      <c r="Q1122" s="27"/>
      <c r="R1122" s="28"/>
      <c r="S1122" s="27"/>
      <c r="T1122" s="29"/>
      <c r="U1122" s="30"/>
      <c r="V1122" s="30"/>
      <c r="W1122" s="27"/>
    </row>
    <row r="1123" spans="1:23" ht="16.5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</row>
    <row r="1124" spans="1:23" ht="16.5" x14ac:dyDescent="0.3">
      <c r="A1124" s="24"/>
      <c r="B1124" s="25"/>
      <c r="C1124" s="26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5"/>
      <c r="O1124" s="27"/>
      <c r="P1124" s="27"/>
      <c r="Q1124" s="27"/>
      <c r="R1124" s="28"/>
      <c r="S1124" s="27"/>
      <c r="T1124" s="29"/>
      <c r="U1124" s="30"/>
      <c r="V1124" s="30"/>
      <c r="W1124" s="27"/>
    </row>
    <row r="1125" spans="1:23" ht="16.5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</row>
    <row r="1126" spans="1:23" ht="16.5" x14ac:dyDescent="0.3">
      <c r="A1126" s="24"/>
      <c r="B1126" s="25"/>
      <c r="C1126" s="26"/>
      <c r="D1126" s="26"/>
      <c r="E1126" s="26"/>
      <c r="F1126" s="26"/>
      <c r="G1126" s="26"/>
      <c r="H1126" s="26"/>
      <c r="I1126" s="26"/>
      <c r="J1126" s="26"/>
      <c r="K1126" s="26"/>
      <c r="L1126" s="26"/>
      <c r="M1126" s="26"/>
      <c r="N1126" s="25"/>
      <c r="O1126" s="27"/>
      <c r="P1126" s="27"/>
      <c r="Q1126" s="27"/>
      <c r="R1126" s="28"/>
      <c r="S1126" s="27"/>
      <c r="T1126" s="29"/>
      <c r="U1126" s="30"/>
      <c r="V1126" s="30"/>
      <c r="W1126" s="27"/>
    </row>
    <row r="1127" spans="1:23" ht="16.5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</row>
    <row r="1128" spans="1:23" ht="16.5" x14ac:dyDescent="0.3">
      <c r="A1128" s="24"/>
      <c r="B1128" s="25"/>
      <c r="C1128" s="26"/>
      <c r="D1128" s="26"/>
      <c r="E1128" s="26"/>
      <c r="F1128" s="26"/>
      <c r="G1128" s="26"/>
      <c r="H1128" s="26"/>
      <c r="I1128" s="26"/>
      <c r="J1128" s="26"/>
      <c r="K1128" s="26"/>
      <c r="L1128" s="26"/>
      <c r="M1128" s="26"/>
      <c r="N1128" s="25"/>
      <c r="O1128" s="27"/>
      <c r="P1128" s="27"/>
      <c r="Q1128" s="27"/>
      <c r="R1128" s="28"/>
      <c r="S1128" s="27"/>
      <c r="T1128" s="29"/>
      <c r="U1128" s="30"/>
      <c r="V1128" s="30"/>
      <c r="W1128" s="27"/>
    </row>
    <row r="1129" spans="1:23" ht="16.5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</row>
    <row r="1130" spans="1:23" ht="16.5" x14ac:dyDescent="0.3">
      <c r="A1130" s="24"/>
      <c r="B1130" s="25"/>
      <c r="C1130" s="26"/>
      <c r="D1130" s="26"/>
      <c r="E1130" s="26"/>
      <c r="F1130" s="26"/>
      <c r="G1130" s="26"/>
      <c r="H1130" s="26"/>
      <c r="I1130" s="26"/>
      <c r="J1130" s="26"/>
      <c r="K1130" s="26"/>
      <c r="L1130" s="26"/>
      <c r="M1130" s="26"/>
      <c r="N1130" s="25"/>
      <c r="O1130" s="27"/>
      <c r="P1130" s="27"/>
      <c r="Q1130" s="27"/>
      <c r="R1130" s="28"/>
      <c r="S1130" s="27"/>
      <c r="T1130" s="29"/>
      <c r="U1130" s="30"/>
      <c r="V1130" s="30"/>
      <c r="W1130" s="27"/>
    </row>
    <row r="1131" spans="1:23" ht="16.5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</row>
    <row r="1132" spans="1:23" ht="16.5" x14ac:dyDescent="0.3">
      <c r="A1132" s="24"/>
      <c r="B1132" s="25"/>
      <c r="C1132" s="26"/>
      <c r="D1132" s="26"/>
      <c r="E1132" s="26"/>
      <c r="F1132" s="26"/>
      <c r="G1132" s="26"/>
      <c r="H1132" s="26"/>
      <c r="I1132" s="26"/>
      <c r="J1132" s="26"/>
      <c r="K1132" s="26"/>
      <c r="L1132" s="26"/>
      <c r="M1132" s="26"/>
      <c r="N1132" s="25"/>
      <c r="O1132" s="27"/>
      <c r="P1132" s="27"/>
      <c r="Q1132" s="27"/>
      <c r="R1132" s="28"/>
      <c r="S1132" s="27"/>
      <c r="T1132" s="29"/>
      <c r="U1132" s="30"/>
      <c r="V1132" s="30"/>
      <c r="W1132" s="27"/>
    </row>
    <row r="1133" spans="1:23" ht="16.5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</row>
    <row r="1134" spans="1:23" ht="16.5" x14ac:dyDescent="0.3">
      <c r="A1134" s="24"/>
      <c r="B1134" s="25"/>
      <c r="C1134" s="26"/>
      <c r="D1134" s="26"/>
      <c r="E1134" s="26"/>
      <c r="F1134" s="26"/>
      <c r="G1134" s="26"/>
      <c r="H1134" s="26"/>
      <c r="I1134" s="26"/>
      <c r="J1134" s="26"/>
      <c r="K1134" s="26"/>
      <c r="L1134" s="26"/>
      <c r="M1134" s="26"/>
      <c r="N1134" s="25"/>
      <c r="O1134" s="27"/>
      <c r="P1134" s="27"/>
      <c r="Q1134" s="27"/>
      <c r="R1134" s="28"/>
      <c r="S1134" s="27"/>
      <c r="T1134" s="29"/>
      <c r="U1134" s="30"/>
      <c r="V1134" s="30"/>
      <c r="W1134" s="27"/>
    </row>
    <row r="1135" spans="1:23" ht="16.5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</row>
    <row r="1136" spans="1:23" ht="16.5" x14ac:dyDescent="0.3">
      <c r="A1136" s="24"/>
      <c r="B1136" s="25"/>
      <c r="C1136" s="26"/>
      <c r="D1136" s="26"/>
      <c r="E1136" s="26"/>
      <c r="F1136" s="26"/>
      <c r="G1136" s="26"/>
      <c r="H1136" s="26"/>
      <c r="I1136" s="26"/>
      <c r="J1136" s="26"/>
      <c r="K1136" s="26"/>
      <c r="L1136" s="26"/>
      <c r="M1136" s="26"/>
      <c r="N1136" s="25"/>
      <c r="O1136" s="27"/>
      <c r="P1136" s="27"/>
      <c r="Q1136" s="27"/>
      <c r="R1136" s="28"/>
      <c r="S1136" s="27"/>
      <c r="T1136" s="29"/>
      <c r="U1136" s="30"/>
      <c r="V1136" s="30"/>
      <c r="W1136" s="27"/>
    </row>
    <row r="1137" spans="1:23" ht="16.5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</row>
    <row r="1138" spans="1:23" ht="16.5" x14ac:dyDescent="0.3">
      <c r="A1138" s="24"/>
      <c r="B1138" s="25"/>
      <c r="C1138" s="26"/>
      <c r="D1138" s="26"/>
      <c r="E1138" s="26"/>
      <c r="F1138" s="26"/>
      <c r="G1138" s="26"/>
      <c r="H1138" s="26"/>
      <c r="I1138" s="26"/>
      <c r="J1138" s="26"/>
      <c r="K1138" s="26"/>
      <c r="L1138" s="26"/>
      <c r="M1138" s="26"/>
      <c r="N1138" s="25"/>
      <c r="O1138" s="27"/>
      <c r="P1138" s="27"/>
      <c r="Q1138" s="27"/>
      <c r="R1138" s="28"/>
      <c r="S1138" s="27"/>
      <c r="T1138" s="29"/>
      <c r="U1138" s="30"/>
      <c r="V1138" s="30"/>
      <c r="W1138" s="27"/>
    </row>
    <row r="1139" spans="1:23" ht="16.5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</row>
    <row r="1140" spans="1:23" ht="16.5" x14ac:dyDescent="0.3">
      <c r="A1140" s="24"/>
      <c r="B1140" s="25"/>
      <c r="C1140" s="26"/>
      <c r="D1140" s="26"/>
      <c r="E1140" s="26"/>
      <c r="F1140" s="26"/>
      <c r="G1140" s="26"/>
      <c r="H1140" s="26"/>
      <c r="I1140" s="26"/>
      <c r="J1140" s="26"/>
      <c r="K1140" s="26"/>
      <c r="L1140" s="26"/>
      <c r="M1140" s="26"/>
      <c r="N1140" s="25"/>
      <c r="O1140" s="27"/>
      <c r="P1140" s="27"/>
      <c r="Q1140" s="27"/>
      <c r="R1140" s="28"/>
      <c r="S1140" s="27"/>
      <c r="T1140" s="29"/>
      <c r="U1140" s="30"/>
      <c r="V1140" s="30"/>
      <c r="W1140" s="27"/>
    </row>
    <row r="1141" spans="1:23" ht="16.5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</row>
    <row r="1142" spans="1:23" ht="16.5" x14ac:dyDescent="0.3">
      <c r="A1142" s="24"/>
      <c r="B1142" s="25"/>
      <c r="C1142" s="26"/>
      <c r="D1142" s="26"/>
      <c r="E1142" s="26"/>
      <c r="F1142" s="26"/>
      <c r="G1142" s="26"/>
      <c r="H1142" s="26"/>
      <c r="I1142" s="26"/>
      <c r="J1142" s="26"/>
      <c r="K1142" s="26"/>
      <c r="L1142" s="26"/>
      <c r="M1142" s="26"/>
      <c r="N1142" s="25"/>
      <c r="O1142" s="27"/>
      <c r="P1142" s="27"/>
      <c r="Q1142" s="27"/>
      <c r="R1142" s="28"/>
      <c r="S1142" s="27"/>
      <c r="T1142" s="29"/>
      <c r="U1142" s="30"/>
      <c r="V1142" s="30"/>
      <c r="W1142" s="27"/>
    </row>
    <row r="1143" spans="1:23" ht="16.5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</row>
    <row r="1144" spans="1:23" ht="16.5" x14ac:dyDescent="0.3">
      <c r="A1144" s="24"/>
      <c r="B1144" s="25"/>
      <c r="C1144" s="26"/>
      <c r="D1144" s="26"/>
      <c r="E1144" s="26"/>
      <c r="F1144" s="26"/>
      <c r="G1144" s="26"/>
      <c r="H1144" s="26"/>
      <c r="I1144" s="26"/>
      <c r="J1144" s="26"/>
      <c r="K1144" s="26"/>
      <c r="L1144" s="26"/>
      <c r="M1144" s="26"/>
      <c r="N1144" s="25"/>
      <c r="O1144" s="27"/>
      <c r="P1144" s="27"/>
      <c r="Q1144" s="27"/>
      <c r="R1144" s="28"/>
      <c r="S1144" s="27"/>
      <c r="T1144" s="29"/>
      <c r="U1144" s="30"/>
      <c r="V1144" s="30"/>
      <c r="W1144" s="27"/>
    </row>
    <row r="1145" spans="1:23" ht="16.5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</row>
    <row r="1146" spans="1:23" ht="16.5" x14ac:dyDescent="0.3">
      <c r="A1146" s="24"/>
      <c r="B1146" s="25"/>
      <c r="C1146" s="26"/>
      <c r="D1146" s="26"/>
      <c r="E1146" s="26"/>
      <c r="F1146" s="26"/>
      <c r="G1146" s="26"/>
      <c r="H1146" s="26"/>
      <c r="I1146" s="26"/>
      <c r="J1146" s="26"/>
      <c r="K1146" s="26"/>
      <c r="L1146" s="26"/>
      <c r="M1146" s="26"/>
      <c r="N1146" s="25"/>
      <c r="O1146" s="27"/>
      <c r="P1146" s="27"/>
      <c r="Q1146" s="27"/>
      <c r="R1146" s="28"/>
      <c r="S1146" s="27"/>
      <c r="T1146" s="29"/>
      <c r="U1146" s="30"/>
      <c r="V1146" s="30"/>
      <c r="W1146" s="27"/>
    </row>
    <row r="1147" spans="1:23" ht="16.5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</row>
    <row r="1148" spans="1:23" ht="16.5" x14ac:dyDescent="0.3">
      <c r="A1148" s="24"/>
      <c r="B1148" s="25"/>
      <c r="C1148" s="26"/>
      <c r="D1148" s="26"/>
      <c r="E1148" s="26"/>
      <c r="F1148" s="26"/>
      <c r="G1148" s="26"/>
      <c r="H1148" s="26"/>
      <c r="I1148" s="26"/>
      <c r="J1148" s="26"/>
      <c r="K1148" s="26"/>
      <c r="L1148" s="26"/>
      <c r="M1148" s="26"/>
      <c r="N1148" s="25"/>
      <c r="O1148" s="27"/>
      <c r="P1148" s="27"/>
      <c r="Q1148" s="27"/>
      <c r="R1148" s="28"/>
      <c r="S1148" s="27"/>
      <c r="T1148" s="29"/>
      <c r="U1148" s="30"/>
      <c r="V1148" s="30"/>
      <c r="W1148" s="27"/>
    </row>
    <row r="1149" spans="1:23" ht="16.5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</row>
    <row r="1150" spans="1:23" ht="16.5" x14ac:dyDescent="0.3">
      <c r="A1150" s="24"/>
      <c r="B1150" s="25"/>
      <c r="C1150" s="26"/>
      <c r="D1150" s="26"/>
      <c r="E1150" s="26"/>
      <c r="F1150" s="26"/>
      <c r="G1150" s="26"/>
      <c r="H1150" s="26"/>
      <c r="I1150" s="26"/>
      <c r="J1150" s="26"/>
      <c r="K1150" s="26"/>
      <c r="L1150" s="26"/>
      <c r="M1150" s="26"/>
      <c r="N1150" s="25"/>
      <c r="O1150" s="27"/>
      <c r="P1150" s="27"/>
      <c r="Q1150" s="27"/>
      <c r="R1150" s="28"/>
      <c r="S1150" s="27"/>
      <c r="T1150" s="29"/>
      <c r="U1150" s="30"/>
      <c r="V1150" s="30"/>
      <c r="W1150" s="27"/>
    </row>
    <row r="1151" spans="1:23" ht="16.5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</row>
    <row r="1152" spans="1:23" ht="16.5" x14ac:dyDescent="0.3">
      <c r="A1152" s="24"/>
      <c r="B1152" s="25"/>
      <c r="C1152" s="26"/>
      <c r="D1152" s="26"/>
      <c r="E1152" s="26"/>
      <c r="F1152" s="26"/>
      <c r="G1152" s="26"/>
      <c r="H1152" s="26"/>
      <c r="I1152" s="26"/>
      <c r="J1152" s="26"/>
      <c r="K1152" s="26"/>
      <c r="L1152" s="26"/>
      <c r="M1152" s="26"/>
      <c r="N1152" s="25"/>
      <c r="O1152" s="27"/>
      <c r="P1152" s="27"/>
      <c r="Q1152" s="27"/>
      <c r="R1152" s="28"/>
      <c r="S1152" s="27"/>
      <c r="T1152" s="29"/>
      <c r="U1152" s="30"/>
      <c r="V1152" s="30"/>
      <c r="W1152" s="27"/>
    </row>
    <row r="1153" spans="1:23" ht="16.5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</row>
    <row r="1154" spans="1:23" ht="16.5" x14ac:dyDescent="0.3">
      <c r="A1154" s="24"/>
      <c r="B1154" s="25"/>
      <c r="C1154" s="26"/>
      <c r="D1154" s="26"/>
      <c r="E1154" s="26"/>
      <c r="F1154" s="26"/>
      <c r="G1154" s="26"/>
      <c r="H1154" s="26"/>
      <c r="I1154" s="26"/>
      <c r="J1154" s="26"/>
      <c r="K1154" s="26"/>
      <c r="L1154" s="26"/>
      <c r="M1154" s="26"/>
      <c r="N1154" s="25"/>
      <c r="O1154" s="27"/>
      <c r="P1154" s="27"/>
      <c r="Q1154" s="27"/>
      <c r="R1154" s="28"/>
      <c r="S1154" s="27"/>
      <c r="T1154" s="29"/>
      <c r="U1154" s="30"/>
      <c r="V1154" s="30"/>
      <c r="W1154" s="27"/>
    </row>
    <row r="1155" spans="1:23" ht="16.5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</row>
    <row r="1156" spans="1:23" ht="16.5" x14ac:dyDescent="0.3">
      <c r="A1156" s="24"/>
      <c r="B1156" s="25"/>
      <c r="C1156" s="26"/>
      <c r="D1156" s="26"/>
      <c r="E1156" s="26"/>
      <c r="F1156" s="26"/>
      <c r="G1156" s="26"/>
      <c r="H1156" s="26"/>
      <c r="I1156" s="26"/>
      <c r="J1156" s="26"/>
      <c r="K1156" s="26"/>
      <c r="L1156" s="26"/>
      <c r="M1156" s="26"/>
      <c r="N1156" s="25"/>
      <c r="O1156" s="27"/>
      <c r="P1156" s="27"/>
      <c r="Q1156" s="27"/>
      <c r="R1156" s="28"/>
      <c r="S1156" s="27"/>
      <c r="T1156" s="29"/>
      <c r="U1156" s="30"/>
      <c r="V1156" s="30"/>
      <c r="W1156" s="27"/>
    </row>
    <row r="1157" spans="1:23" ht="16.5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</row>
    <row r="1158" spans="1:23" ht="16.5" x14ac:dyDescent="0.3">
      <c r="A1158" s="24"/>
      <c r="B1158" s="25"/>
      <c r="C1158" s="26"/>
      <c r="D1158" s="26"/>
      <c r="E1158" s="26"/>
      <c r="F1158" s="26"/>
      <c r="G1158" s="26"/>
      <c r="H1158" s="26"/>
      <c r="I1158" s="26"/>
      <c r="J1158" s="26"/>
      <c r="K1158" s="26"/>
      <c r="L1158" s="26"/>
      <c r="M1158" s="26"/>
      <c r="N1158" s="25"/>
      <c r="O1158" s="27"/>
      <c r="P1158" s="27"/>
      <c r="Q1158" s="27"/>
      <c r="R1158" s="28"/>
      <c r="S1158" s="27"/>
      <c r="T1158" s="29"/>
      <c r="U1158" s="30"/>
      <c r="V1158" s="30"/>
      <c r="W1158" s="27"/>
    </row>
    <row r="1159" spans="1:23" ht="16.5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</row>
    <row r="1160" spans="1:23" ht="16.5" x14ac:dyDescent="0.3">
      <c r="A1160" s="24"/>
      <c r="B1160" s="25"/>
      <c r="C1160" s="26"/>
      <c r="D1160" s="26"/>
      <c r="E1160" s="26"/>
      <c r="F1160" s="26"/>
      <c r="G1160" s="26"/>
      <c r="H1160" s="26"/>
      <c r="I1160" s="26"/>
      <c r="J1160" s="26"/>
      <c r="K1160" s="26"/>
      <c r="L1160" s="26"/>
      <c r="M1160" s="26"/>
      <c r="N1160" s="25"/>
      <c r="O1160" s="27"/>
      <c r="P1160" s="27"/>
      <c r="Q1160" s="27"/>
      <c r="R1160" s="28"/>
      <c r="S1160" s="27"/>
      <c r="T1160" s="29"/>
      <c r="U1160" s="30"/>
      <c r="V1160" s="30"/>
      <c r="W1160" s="27"/>
    </row>
    <row r="1161" spans="1:23" ht="16.5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</row>
    <row r="1162" spans="1:23" ht="16.5" x14ac:dyDescent="0.3">
      <c r="A1162" s="24"/>
      <c r="B1162" s="25"/>
      <c r="C1162" s="26"/>
      <c r="D1162" s="26"/>
      <c r="E1162" s="26"/>
      <c r="F1162" s="26"/>
      <c r="G1162" s="26"/>
      <c r="H1162" s="26"/>
      <c r="I1162" s="26"/>
      <c r="J1162" s="26"/>
      <c r="K1162" s="26"/>
      <c r="L1162" s="26"/>
      <c r="M1162" s="26"/>
      <c r="N1162" s="25"/>
      <c r="O1162" s="27"/>
      <c r="P1162" s="27"/>
      <c r="Q1162" s="27"/>
      <c r="R1162" s="28"/>
      <c r="S1162" s="27"/>
      <c r="T1162" s="29"/>
      <c r="U1162" s="30"/>
      <c r="V1162" s="30"/>
      <c r="W1162" s="27"/>
    </row>
    <row r="1163" spans="1:23" ht="16.5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</row>
    <row r="1164" spans="1:23" ht="16.5" x14ac:dyDescent="0.3">
      <c r="A1164" s="24"/>
      <c r="B1164" s="25"/>
      <c r="C1164" s="26"/>
      <c r="D1164" s="26"/>
      <c r="E1164" s="26"/>
      <c r="F1164" s="26"/>
      <c r="G1164" s="26"/>
      <c r="H1164" s="26"/>
      <c r="I1164" s="26"/>
      <c r="J1164" s="26"/>
      <c r="K1164" s="26"/>
      <c r="L1164" s="26"/>
      <c r="M1164" s="26"/>
      <c r="N1164" s="25"/>
      <c r="O1164" s="27"/>
      <c r="P1164" s="27"/>
      <c r="Q1164" s="27"/>
      <c r="R1164" s="28"/>
      <c r="S1164" s="27"/>
      <c r="T1164" s="29"/>
      <c r="U1164" s="30"/>
      <c r="V1164" s="30"/>
      <c r="W1164" s="27"/>
    </row>
    <row r="1165" spans="1:23" ht="16.5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</row>
    <row r="1166" spans="1:23" ht="16.5" x14ac:dyDescent="0.3">
      <c r="A1166" s="24"/>
      <c r="B1166" s="25"/>
      <c r="C1166" s="26"/>
      <c r="D1166" s="26"/>
      <c r="E1166" s="26"/>
      <c r="F1166" s="26"/>
      <c r="G1166" s="26"/>
      <c r="H1166" s="26"/>
      <c r="I1166" s="26"/>
      <c r="J1166" s="26"/>
      <c r="K1166" s="26"/>
      <c r="L1166" s="26"/>
      <c r="M1166" s="26"/>
      <c r="N1166" s="25"/>
      <c r="O1166" s="27"/>
      <c r="P1166" s="27"/>
      <c r="Q1166" s="27"/>
      <c r="R1166" s="28"/>
      <c r="S1166" s="27"/>
      <c r="T1166" s="29"/>
      <c r="U1166" s="30"/>
      <c r="V1166" s="30"/>
      <c r="W1166" s="27"/>
    </row>
    <row r="1167" spans="1:23" ht="16.5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</row>
    <row r="1168" spans="1:23" ht="16.5" x14ac:dyDescent="0.3">
      <c r="A1168" s="24"/>
      <c r="B1168" s="25"/>
      <c r="C1168" s="26"/>
      <c r="D1168" s="26"/>
      <c r="E1168" s="26"/>
      <c r="F1168" s="26"/>
      <c r="G1168" s="26"/>
      <c r="H1168" s="26"/>
      <c r="I1168" s="26"/>
      <c r="J1168" s="26"/>
      <c r="K1168" s="26"/>
      <c r="L1168" s="26"/>
      <c r="M1168" s="26"/>
      <c r="N1168" s="25"/>
      <c r="O1168" s="27"/>
      <c r="P1168" s="27"/>
      <c r="Q1168" s="27"/>
      <c r="R1168" s="28"/>
      <c r="S1168" s="27"/>
      <c r="T1168" s="29"/>
      <c r="U1168" s="30"/>
      <c r="V1168" s="30"/>
      <c r="W1168" s="27"/>
    </row>
    <row r="1169" spans="1:23" ht="16.5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</row>
    <row r="1170" spans="1:23" ht="16.5" x14ac:dyDescent="0.3">
      <c r="A1170" s="24"/>
      <c r="B1170" s="25"/>
      <c r="C1170" s="26"/>
      <c r="D1170" s="26"/>
      <c r="E1170" s="26"/>
      <c r="F1170" s="26"/>
      <c r="G1170" s="26"/>
      <c r="H1170" s="26"/>
      <c r="I1170" s="26"/>
      <c r="J1170" s="26"/>
      <c r="K1170" s="26"/>
      <c r="L1170" s="26"/>
      <c r="M1170" s="26"/>
      <c r="N1170" s="25"/>
      <c r="O1170" s="27"/>
      <c r="P1170" s="27"/>
      <c r="Q1170" s="27"/>
      <c r="R1170" s="28"/>
      <c r="S1170" s="27"/>
      <c r="T1170" s="29"/>
      <c r="U1170" s="30"/>
      <c r="V1170" s="30"/>
      <c r="W1170" s="27"/>
    </row>
    <row r="1171" spans="1:23" ht="16.5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</row>
    <row r="1172" spans="1:23" ht="16.5" x14ac:dyDescent="0.3">
      <c r="A1172" s="24"/>
      <c r="B1172" s="25"/>
      <c r="C1172" s="26"/>
      <c r="D1172" s="26"/>
      <c r="E1172" s="26"/>
      <c r="F1172" s="26"/>
      <c r="G1172" s="26"/>
      <c r="H1172" s="26"/>
      <c r="I1172" s="26"/>
      <c r="J1172" s="26"/>
      <c r="K1172" s="26"/>
      <c r="L1172" s="26"/>
      <c r="M1172" s="26"/>
      <c r="N1172" s="25"/>
      <c r="O1172" s="27"/>
      <c r="P1172" s="27"/>
      <c r="Q1172" s="27"/>
      <c r="R1172" s="28"/>
      <c r="S1172" s="27"/>
      <c r="T1172" s="29"/>
      <c r="U1172" s="30"/>
      <c r="V1172" s="30"/>
      <c r="W1172" s="27"/>
    </row>
    <row r="1173" spans="1:23" ht="16.5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</row>
    <row r="1174" spans="1:23" ht="16.5" x14ac:dyDescent="0.3">
      <c r="A1174" s="24"/>
      <c r="B1174" s="25"/>
      <c r="C1174" s="26"/>
      <c r="D1174" s="26"/>
      <c r="E1174" s="26"/>
      <c r="F1174" s="26"/>
      <c r="G1174" s="26"/>
      <c r="H1174" s="26"/>
      <c r="I1174" s="26"/>
      <c r="J1174" s="26"/>
      <c r="K1174" s="26"/>
      <c r="L1174" s="26"/>
      <c r="M1174" s="26"/>
      <c r="N1174" s="25"/>
      <c r="O1174" s="27"/>
      <c r="P1174" s="27"/>
      <c r="Q1174" s="27"/>
      <c r="R1174" s="28"/>
      <c r="S1174" s="27"/>
      <c r="T1174" s="29"/>
      <c r="U1174" s="30"/>
      <c r="V1174" s="30"/>
      <c r="W1174" s="27"/>
    </row>
    <row r="1175" spans="1:23" ht="16.5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</row>
    <row r="1176" spans="1:23" ht="16.5" x14ac:dyDescent="0.3">
      <c r="A1176" s="24"/>
      <c r="B1176" s="25"/>
      <c r="C1176" s="26"/>
      <c r="D1176" s="26"/>
      <c r="E1176" s="26"/>
      <c r="F1176" s="26"/>
      <c r="G1176" s="26"/>
      <c r="H1176" s="26"/>
      <c r="I1176" s="26"/>
      <c r="J1176" s="26"/>
      <c r="K1176" s="26"/>
      <c r="L1176" s="26"/>
      <c r="M1176" s="26"/>
      <c r="N1176" s="25"/>
      <c r="O1176" s="27"/>
      <c r="P1176" s="27"/>
      <c r="Q1176" s="27"/>
      <c r="R1176" s="28"/>
      <c r="S1176" s="27"/>
      <c r="T1176" s="29"/>
      <c r="U1176" s="30"/>
      <c r="V1176" s="30"/>
      <c r="W1176" s="27"/>
    </row>
    <row r="1177" spans="1:23" ht="16.5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</row>
    <row r="1178" spans="1:23" ht="16.5" x14ac:dyDescent="0.3">
      <c r="A1178" s="24"/>
      <c r="B1178" s="25"/>
      <c r="C1178" s="26"/>
      <c r="D1178" s="26"/>
      <c r="E1178" s="26"/>
      <c r="F1178" s="26"/>
      <c r="G1178" s="26"/>
      <c r="H1178" s="26"/>
      <c r="I1178" s="26"/>
      <c r="J1178" s="26"/>
      <c r="K1178" s="26"/>
      <c r="L1178" s="26"/>
      <c r="M1178" s="26"/>
      <c r="N1178" s="25"/>
      <c r="O1178" s="27"/>
      <c r="P1178" s="27"/>
      <c r="Q1178" s="27"/>
      <c r="R1178" s="28"/>
      <c r="S1178" s="27"/>
      <c r="T1178" s="29"/>
      <c r="U1178" s="30"/>
      <c r="V1178" s="30"/>
      <c r="W1178" s="27"/>
    </row>
    <row r="1179" spans="1:23" ht="16.5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</row>
    <row r="1180" spans="1:23" ht="16.5" x14ac:dyDescent="0.3">
      <c r="A1180" s="24"/>
      <c r="B1180" s="25"/>
      <c r="C1180" s="26"/>
      <c r="D1180" s="26"/>
      <c r="E1180" s="26"/>
      <c r="F1180" s="26"/>
      <c r="G1180" s="26"/>
      <c r="H1180" s="26"/>
      <c r="I1180" s="26"/>
      <c r="J1180" s="26"/>
      <c r="K1180" s="26"/>
      <c r="L1180" s="26"/>
      <c r="M1180" s="26"/>
      <c r="N1180" s="25"/>
      <c r="O1180" s="27"/>
      <c r="P1180" s="27"/>
      <c r="Q1180" s="27"/>
      <c r="R1180" s="28"/>
      <c r="S1180" s="27"/>
      <c r="T1180" s="29"/>
      <c r="U1180" s="30"/>
      <c r="V1180" s="30"/>
      <c r="W1180" s="27"/>
    </row>
    <row r="1181" spans="1:23" ht="16.5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</row>
    <row r="1182" spans="1:23" ht="16.5" x14ac:dyDescent="0.3">
      <c r="A1182" s="24"/>
      <c r="B1182" s="25"/>
      <c r="C1182" s="26"/>
      <c r="D1182" s="26"/>
      <c r="E1182" s="26"/>
      <c r="F1182" s="26"/>
      <c r="G1182" s="26"/>
      <c r="H1182" s="26"/>
      <c r="I1182" s="26"/>
      <c r="J1182" s="26"/>
      <c r="K1182" s="26"/>
      <c r="L1182" s="26"/>
      <c r="M1182" s="26"/>
      <c r="N1182" s="25"/>
      <c r="O1182" s="27"/>
      <c r="P1182" s="27"/>
      <c r="Q1182" s="27"/>
      <c r="R1182" s="28"/>
      <c r="S1182" s="27"/>
      <c r="T1182" s="29"/>
      <c r="U1182" s="30"/>
      <c r="V1182" s="30"/>
      <c r="W1182" s="27"/>
    </row>
    <row r="1183" spans="1:23" ht="16.5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</row>
    <row r="1184" spans="1:23" ht="16.5" x14ac:dyDescent="0.3">
      <c r="A1184" s="24"/>
      <c r="B1184" s="25"/>
      <c r="C1184" s="26"/>
      <c r="D1184" s="26"/>
      <c r="E1184" s="26"/>
      <c r="F1184" s="26"/>
      <c r="G1184" s="26"/>
      <c r="H1184" s="26"/>
      <c r="I1184" s="26"/>
      <c r="J1184" s="26"/>
      <c r="K1184" s="26"/>
      <c r="L1184" s="26"/>
      <c r="M1184" s="26"/>
      <c r="N1184" s="25"/>
      <c r="O1184" s="27"/>
      <c r="P1184" s="27"/>
      <c r="Q1184" s="27"/>
      <c r="R1184" s="28"/>
      <c r="S1184" s="27"/>
      <c r="T1184" s="29"/>
      <c r="U1184" s="30"/>
      <c r="V1184" s="30"/>
      <c r="W1184" s="27"/>
    </row>
    <row r="1185" spans="1:23" ht="16.5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</row>
    <row r="1186" spans="1:23" ht="16.5" x14ac:dyDescent="0.3">
      <c r="A1186" s="24"/>
      <c r="B1186" s="25"/>
      <c r="C1186" s="26"/>
      <c r="D1186" s="26"/>
      <c r="E1186" s="26"/>
      <c r="F1186" s="26"/>
      <c r="G1186" s="26"/>
      <c r="H1186" s="26"/>
      <c r="I1186" s="26"/>
      <c r="J1186" s="26"/>
      <c r="K1186" s="26"/>
      <c r="L1186" s="26"/>
      <c r="M1186" s="26"/>
      <c r="N1186" s="25"/>
      <c r="O1186" s="27"/>
      <c r="P1186" s="27"/>
      <c r="Q1186" s="27"/>
      <c r="R1186" s="28"/>
      <c r="S1186" s="27"/>
      <c r="T1186" s="29"/>
      <c r="U1186" s="30"/>
      <c r="V1186" s="30"/>
      <c r="W1186" s="27"/>
    </row>
    <row r="1187" spans="1:23" ht="16.5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</row>
    <row r="1188" spans="1:23" ht="16.5" x14ac:dyDescent="0.3">
      <c r="A1188" s="24"/>
      <c r="B1188" s="25"/>
      <c r="C1188" s="26"/>
      <c r="D1188" s="26"/>
      <c r="E1188" s="26"/>
      <c r="F1188" s="26"/>
      <c r="G1188" s="26"/>
      <c r="H1188" s="26"/>
      <c r="I1188" s="26"/>
      <c r="J1188" s="26"/>
      <c r="K1188" s="26"/>
      <c r="L1188" s="26"/>
      <c r="M1188" s="26"/>
      <c r="N1188" s="25"/>
      <c r="O1188" s="27"/>
      <c r="P1188" s="27"/>
      <c r="Q1188" s="27"/>
      <c r="R1188" s="28"/>
      <c r="S1188" s="27"/>
      <c r="T1188" s="29"/>
      <c r="U1188" s="30"/>
      <c r="V1188" s="30"/>
      <c r="W1188" s="27"/>
    </row>
    <row r="1189" spans="1:23" ht="16.5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</row>
    <row r="1190" spans="1:23" ht="16.5" x14ac:dyDescent="0.3">
      <c r="A1190" s="24"/>
      <c r="B1190" s="25"/>
      <c r="C1190" s="26"/>
      <c r="D1190" s="26"/>
      <c r="E1190" s="26"/>
      <c r="F1190" s="26"/>
      <c r="G1190" s="26"/>
      <c r="H1190" s="26"/>
      <c r="I1190" s="26"/>
      <c r="J1190" s="26"/>
      <c r="K1190" s="26"/>
      <c r="L1190" s="26"/>
      <c r="M1190" s="26"/>
      <c r="N1190" s="25"/>
      <c r="O1190" s="27"/>
      <c r="P1190" s="27"/>
      <c r="Q1190" s="27"/>
      <c r="R1190" s="28"/>
      <c r="S1190" s="27"/>
      <c r="T1190" s="29"/>
      <c r="U1190" s="30"/>
      <c r="V1190" s="30"/>
      <c r="W1190" s="27"/>
    </row>
    <row r="1191" spans="1:23" ht="16.5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</row>
    <row r="1192" spans="1:23" ht="16.5" x14ac:dyDescent="0.3">
      <c r="A1192" s="24"/>
      <c r="B1192" s="25"/>
      <c r="C1192" s="26"/>
      <c r="D1192" s="26"/>
      <c r="E1192" s="26"/>
      <c r="F1192" s="26"/>
      <c r="G1192" s="26"/>
      <c r="H1192" s="26"/>
      <c r="I1192" s="26"/>
      <c r="J1192" s="26"/>
      <c r="K1192" s="26"/>
      <c r="L1192" s="26"/>
      <c r="M1192" s="26"/>
      <c r="N1192" s="25"/>
      <c r="O1192" s="27"/>
      <c r="P1192" s="27"/>
      <c r="Q1192" s="27"/>
      <c r="R1192" s="28"/>
      <c r="S1192" s="27"/>
      <c r="T1192" s="29"/>
      <c r="U1192" s="30"/>
      <c r="V1192" s="30"/>
      <c r="W1192" s="27"/>
    </row>
    <row r="1193" spans="1:23" ht="16.5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</row>
    <row r="1194" spans="1:23" ht="16.5" x14ac:dyDescent="0.3">
      <c r="A1194" s="24"/>
      <c r="B1194" s="25"/>
      <c r="C1194" s="26"/>
      <c r="D1194" s="26"/>
      <c r="E1194" s="26"/>
      <c r="F1194" s="26"/>
      <c r="G1194" s="26"/>
      <c r="H1194" s="26"/>
      <c r="I1194" s="26"/>
      <c r="J1194" s="26"/>
      <c r="K1194" s="26"/>
      <c r="L1194" s="26"/>
      <c r="M1194" s="26"/>
      <c r="N1194" s="25"/>
      <c r="O1194" s="27"/>
      <c r="P1194" s="27"/>
      <c r="Q1194" s="27"/>
      <c r="R1194" s="28"/>
      <c r="S1194" s="27"/>
      <c r="T1194" s="29"/>
      <c r="U1194" s="30"/>
      <c r="V1194" s="30"/>
      <c r="W1194" s="27"/>
    </row>
    <row r="1195" spans="1:23" ht="16.5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</row>
    <row r="1196" spans="1:23" ht="16.5" x14ac:dyDescent="0.3">
      <c r="A1196" s="24"/>
      <c r="B1196" s="25"/>
      <c r="C1196" s="26"/>
      <c r="D1196" s="26"/>
      <c r="E1196" s="26"/>
      <c r="F1196" s="26"/>
      <c r="G1196" s="26"/>
      <c r="H1196" s="26"/>
      <c r="I1196" s="26"/>
      <c r="J1196" s="26"/>
      <c r="K1196" s="26"/>
      <c r="L1196" s="26"/>
      <c r="M1196" s="26"/>
      <c r="N1196" s="25"/>
      <c r="O1196" s="27"/>
      <c r="P1196" s="27"/>
      <c r="Q1196" s="27"/>
      <c r="R1196" s="28"/>
      <c r="S1196" s="27"/>
      <c r="T1196" s="29"/>
      <c r="U1196" s="30"/>
      <c r="V1196" s="30"/>
      <c r="W1196" s="27"/>
    </row>
    <row r="1197" spans="1:23" ht="16.5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</row>
    <row r="1198" spans="1:23" ht="16.5" x14ac:dyDescent="0.3">
      <c r="A1198" s="24"/>
      <c r="B1198" s="25"/>
      <c r="C1198" s="26"/>
      <c r="D1198" s="26"/>
      <c r="E1198" s="26"/>
      <c r="F1198" s="26"/>
      <c r="G1198" s="26"/>
      <c r="H1198" s="26"/>
      <c r="I1198" s="26"/>
      <c r="J1198" s="26"/>
      <c r="K1198" s="26"/>
      <c r="L1198" s="26"/>
      <c r="M1198" s="26"/>
      <c r="N1198" s="25"/>
      <c r="O1198" s="27"/>
      <c r="P1198" s="27"/>
      <c r="Q1198" s="27"/>
      <c r="R1198" s="28"/>
      <c r="S1198" s="27"/>
      <c r="T1198" s="29"/>
      <c r="U1198" s="30"/>
      <c r="V1198" s="30"/>
      <c r="W1198" s="27"/>
    </row>
    <row r="1199" spans="1:23" ht="16.5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</row>
    <row r="1200" spans="1:23" ht="16.5" x14ac:dyDescent="0.3">
      <c r="A1200" s="24"/>
      <c r="B1200" s="25"/>
      <c r="C1200" s="26"/>
      <c r="D1200" s="26"/>
      <c r="E1200" s="26"/>
      <c r="F1200" s="26"/>
      <c r="G1200" s="26"/>
      <c r="H1200" s="26"/>
      <c r="I1200" s="26"/>
      <c r="J1200" s="26"/>
      <c r="K1200" s="26"/>
      <c r="L1200" s="26"/>
      <c r="M1200" s="26"/>
      <c r="N1200" s="25"/>
      <c r="O1200" s="27"/>
      <c r="P1200" s="27"/>
      <c r="Q1200" s="27"/>
      <c r="R1200" s="28"/>
      <c r="S1200" s="27"/>
      <c r="T1200" s="29"/>
      <c r="U1200" s="30"/>
      <c r="V1200" s="30"/>
      <c r="W1200" s="27"/>
    </row>
    <row r="1201" spans="1:23" ht="16.5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</row>
    <row r="1202" spans="1:23" ht="16.5" x14ac:dyDescent="0.3">
      <c r="A1202" s="24"/>
      <c r="B1202" s="25"/>
      <c r="C1202" s="26"/>
      <c r="D1202" s="26"/>
      <c r="E1202" s="26"/>
      <c r="F1202" s="26"/>
      <c r="G1202" s="26"/>
      <c r="H1202" s="26"/>
      <c r="I1202" s="26"/>
      <c r="J1202" s="26"/>
      <c r="K1202" s="26"/>
      <c r="L1202" s="26"/>
      <c r="M1202" s="26"/>
      <c r="N1202" s="25"/>
      <c r="O1202" s="27"/>
      <c r="P1202" s="27"/>
      <c r="Q1202" s="27"/>
      <c r="R1202" s="28"/>
      <c r="S1202" s="27"/>
      <c r="T1202" s="29"/>
      <c r="U1202" s="30"/>
      <c r="V1202" s="30"/>
      <c r="W1202" s="27"/>
    </row>
    <row r="1203" spans="1:23" ht="16.5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</row>
    <row r="1204" spans="1:23" ht="16.5" x14ac:dyDescent="0.3">
      <c r="A1204" s="24"/>
      <c r="B1204" s="25"/>
      <c r="C1204" s="26"/>
      <c r="D1204" s="26"/>
      <c r="E1204" s="26"/>
      <c r="F1204" s="26"/>
      <c r="G1204" s="26"/>
      <c r="H1204" s="26"/>
      <c r="I1204" s="26"/>
      <c r="J1204" s="26"/>
      <c r="K1204" s="26"/>
      <c r="L1204" s="26"/>
      <c r="M1204" s="26"/>
      <c r="N1204" s="25"/>
      <c r="O1204" s="27"/>
      <c r="P1204" s="27"/>
      <c r="Q1204" s="27"/>
      <c r="R1204" s="28"/>
      <c r="S1204" s="27"/>
      <c r="T1204" s="29"/>
      <c r="U1204" s="30"/>
      <c r="V1204" s="30"/>
      <c r="W1204" s="27"/>
    </row>
    <row r="1205" spans="1:23" ht="16.5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</row>
    <row r="1206" spans="1:23" ht="16.5" x14ac:dyDescent="0.3">
      <c r="A1206" s="24"/>
      <c r="B1206" s="25"/>
      <c r="C1206" s="26"/>
      <c r="D1206" s="26"/>
      <c r="E1206" s="26"/>
      <c r="F1206" s="26"/>
      <c r="G1206" s="26"/>
      <c r="H1206" s="26"/>
      <c r="I1206" s="26"/>
      <c r="J1206" s="26"/>
      <c r="K1206" s="26"/>
      <c r="L1206" s="26"/>
      <c r="M1206" s="26"/>
      <c r="N1206" s="25"/>
      <c r="O1206" s="27"/>
      <c r="P1206" s="27"/>
      <c r="Q1206" s="27"/>
      <c r="R1206" s="28"/>
      <c r="S1206" s="27"/>
      <c r="T1206" s="29"/>
      <c r="U1206" s="30"/>
      <c r="V1206" s="30"/>
      <c r="W1206" s="27"/>
    </row>
    <row r="1207" spans="1:23" ht="16.5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</row>
    <row r="1208" spans="1:23" ht="16.5" x14ac:dyDescent="0.3">
      <c r="A1208" s="24"/>
      <c r="B1208" s="25"/>
      <c r="C1208" s="26"/>
      <c r="D1208" s="26"/>
      <c r="E1208" s="26"/>
      <c r="F1208" s="26"/>
      <c r="G1208" s="26"/>
      <c r="H1208" s="26"/>
      <c r="I1208" s="26"/>
      <c r="J1208" s="26"/>
      <c r="K1208" s="26"/>
      <c r="L1208" s="26"/>
      <c r="M1208" s="26"/>
      <c r="N1208" s="25"/>
      <c r="O1208" s="27"/>
      <c r="P1208" s="27"/>
      <c r="Q1208" s="27"/>
      <c r="R1208" s="28"/>
      <c r="S1208" s="27"/>
      <c r="T1208" s="29"/>
      <c r="U1208" s="30"/>
      <c r="V1208" s="30"/>
      <c r="W1208" s="27"/>
    </row>
    <row r="1209" spans="1:23" ht="16.5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</row>
    <row r="1210" spans="1:23" ht="16.5" x14ac:dyDescent="0.3">
      <c r="A1210" s="24"/>
      <c r="B1210" s="25"/>
      <c r="C1210" s="26"/>
      <c r="D1210" s="26"/>
      <c r="E1210" s="26"/>
      <c r="F1210" s="26"/>
      <c r="G1210" s="26"/>
      <c r="H1210" s="26"/>
      <c r="I1210" s="26"/>
      <c r="J1210" s="26"/>
      <c r="K1210" s="26"/>
      <c r="L1210" s="26"/>
      <c r="M1210" s="26"/>
      <c r="N1210" s="25"/>
      <c r="O1210" s="27"/>
      <c r="P1210" s="27"/>
      <c r="Q1210" s="27"/>
      <c r="R1210" s="28"/>
      <c r="S1210" s="27"/>
      <c r="T1210" s="29"/>
      <c r="U1210" s="30"/>
      <c r="V1210" s="30"/>
      <c r="W1210" s="27"/>
    </row>
    <row r="1211" spans="1:23" ht="16.5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</row>
    <row r="1212" spans="1:23" ht="16.5" x14ac:dyDescent="0.3">
      <c r="A1212" s="24"/>
      <c r="B1212" s="25"/>
      <c r="C1212" s="26"/>
      <c r="D1212" s="26"/>
      <c r="E1212" s="26"/>
      <c r="F1212" s="26"/>
      <c r="G1212" s="26"/>
      <c r="H1212" s="26"/>
      <c r="I1212" s="26"/>
      <c r="J1212" s="26"/>
      <c r="K1212" s="26"/>
      <c r="L1212" s="26"/>
      <c r="M1212" s="26"/>
      <c r="N1212" s="25"/>
      <c r="O1212" s="27"/>
      <c r="P1212" s="27"/>
      <c r="Q1212" s="27"/>
      <c r="R1212" s="28"/>
      <c r="S1212" s="27"/>
      <c r="T1212" s="29"/>
      <c r="U1212" s="30"/>
      <c r="V1212" s="30"/>
      <c r="W1212" s="27"/>
    </row>
    <row r="1213" spans="1:23" ht="16.5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</row>
    <row r="1214" spans="1:23" ht="16.5" x14ac:dyDescent="0.3">
      <c r="A1214" s="24"/>
      <c r="B1214" s="25"/>
      <c r="C1214" s="26"/>
      <c r="D1214" s="26"/>
      <c r="E1214" s="26"/>
      <c r="F1214" s="26"/>
      <c r="G1214" s="26"/>
      <c r="H1214" s="26"/>
      <c r="I1214" s="26"/>
      <c r="J1214" s="26"/>
      <c r="K1214" s="26"/>
      <c r="L1214" s="26"/>
      <c r="M1214" s="26"/>
      <c r="N1214" s="25"/>
      <c r="O1214" s="27"/>
      <c r="P1214" s="27"/>
      <c r="Q1214" s="27"/>
      <c r="R1214" s="28"/>
      <c r="S1214" s="27"/>
      <c r="T1214" s="29"/>
      <c r="U1214" s="30"/>
      <c r="V1214" s="30"/>
      <c r="W1214" s="27"/>
    </row>
    <row r="1215" spans="1:23" ht="16.5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</row>
    <row r="1216" spans="1:23" ht="16.5" x14ac:dyDescent="0.3">
      <c r="A1216" s="24"/>
      <c r="B1216" s="25"/>
      <c r="C1216" s="26"/>
      <c r="D1216" s="26"/>
      <c r="E1216" s="26"/>
      <c r="F1216" s="26"/>
      <c r="G1216" s="26"/>
      <c r="H1216" s="26"/>
      <c r="I1216" s="26"/>
      <c r="J1216" s="26"/>
      <c r="K1216" s="26"/>
      <c r="L1216" s="26"/>
      <c r="M1216" s="26"/>
      <c r="N1216" s="25"/>
      <c r="O1216" s="27"/>
      <c r="P1216" s="27"/>
      <c r="Q1216" s="27"/>
      <c r="R1216" s="28"/>
      <c r="S1216" s="27"/>
      <c r="T1216" s="29"/>
      <c r="U1216" s="30"/>
      <c r="V1216" s="30"/>
      <c r="W1216" s="27"/>
    </row>
    <row r="1217" spans="1:23" ht="16.5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</row>
    <row r="1218" spans="1:23" ht="16.5" x14ac:dyDescent="0.3">
      <c r="A1218" s="24"/>
      <c r="B1218" s="25"/>
      <c r="C1218" s="26"/>
      <c r="D1218" s="26"/>
      <c r="E1218" s="26"/>
      <c r="F1218" s="26"/>
      <c r="G1218" s="26"/>
      <c r="H1218" s="26"/>
      <c r="I1218" s="26"/>
      <c r="J1218" s="26"/>
      <c r="K1218" s="26"/>
      <c r="L1218" s="26"/>
      <c r="M1218" s="26"/>
      <c r="N1218" s="25"/>
      <c r="O1218" s="27"/>
      <c r="P1218" s="27"/>
      <c r="Q1218" s="27"/>
      <c r="R1218" s="28"/>
      <c r="S1218" s="27"/>
      <c r="T1218" s="29"/>
      <c r="U1218" s="30"/>
      <c r="V1218" s="30"/>
      <c r="W1218" s="27"/>
    </row>
    <row r="1219" spans="1:23" ht="16.5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zoomScale="70" zoomScaleNormal="70" workbookViewId="0">
      <selection activeCell="E22" sqref="E22"/>
    </sheetView>
  </sheetViews>
  <sheetFormatPr baseColWidth="10" defaultColWidth="9" defaultRowHeight="15" x14ac:dyDescent="0.3"/>
  <cols>
    <col min="1" max="1" width="17.375" customWidth="1"/>
    <col min="2" max="10" width="12.625" customWidth="1"/>
  </cols>
  <sheetData>
    <row r="1" spans="1:10" ht="30" x14ac:dyDescent="0.3">
      <c r="A1" s="37" t="s">
        <v>1904</v>
      </c>
      <c r="B1" s="37"/>
      <c r="C1" s="37"/>
      <c r="D1" s="37"/>
      <c r="E1" s="37"/>
      <c r="F1" s="37"/>
      <c r="G1" s="37"/>
      <c r="H1" s="37"/>
      <c r="I1" s="37" t="s">
        <v>1903</v>
      </c>
      <c r="J1" s="37">
        <v>0.04</v>
      </c>
    </row>
    <row r="3" spans="1:10" ht="16.5" x14ac:dyDescent="0.3">
      <c r="A3" s="17" t="s">
        <v>862</v>
      </c>
      <c r="B3" s="17" t="s">
        <v>858</v>
      </c>
      <c r="C3" s="17" t="s">
        <v>859</v>
      </c>
      <c r="D3" s="17" t="s">
        <v>860</v>
      </c>
      <c r="E3" s="17" t="s">
        <v>861</v>
      </c>
      <c r="F3" s="17" t="s">
        <v>853</v>
      </c>
      <c r="G3" s="17" t="s">
        <v>1899</v>
      </c>
      <c r="H3" s="17" t="s">
        <v>1900</v>
      </c>
      <c r="I3" s="17" t="s">
        <v>1901</v>
      </c>
      <c r="J3" s="17" t="s">
        <v>1902</v>
      </c>
    </row>
    <row r="4" spans="1:10" ht="16.5" x14ac:dyDescent="0.3">
      <c r="A4" s="18" t="s">
        <v>99</v>
      </c>
      <c r="B4" s="47">
        <v>2011.6843000000003</v>
      </c>
      <c r="C4" s="47">
        <v>934.45220000000018</v>
      </c>
      <c r="D4" s="47">
        <v>565.25879999999995</v>
      </c>
      <c r="E4" s="47">
        <v>115.32429999999999</v>
      </c>
      <c r="F4" s="47">
        <f>SUM(B4:E4)</f>
        <v>3626.7196000000004</v>
      </c>
      <c r="G4" s="19">
        <f>AVERAGE(B4:E4)</f>
        <v>906.67990000000009</v>
      </c>
      <c r="H4" s="19">
        <f>MAX(B4:E4)</f>
        <v>2011.6843000000003</v>
      </c>
      <c r="I4" s="22">
        <f>MIN(B4:E4)</f>
        <v>115.32429999999999</v>
      </c>
      <c r="J4" s="19">
        <f>F4*$J$1</f>
        <v>145.06878400000002</v>
      </c>
    </row>
    <row r="5" spans="1:10" ht="16.5" x14ac:dyDescent="0.3">
      <c r="A5" s="20" t="s">
        <v>80</v>
      </c>
      <c r="B5" s="48">
        <v>2084.9652000000001</v>
      </c>
      <c r="C5" s="48">
        <v>4484.0950000000003</v>
      </c>
      <c r="D5" s="48">
        <v>283.01000000000005</v>
      </c>
      <c r="E5" s="48">
        <v>6514.1514000000006</v>
      </c>
      <c r="F5" s="48">
        <f t="shared" ref="F5:F17" si="0">SUM(B5:E5)</f>
        <v>13366.221600000001</v>
      </c>
      <c r="G5" s="21">
        <f t="shared" ref="G5:G18" si="1">AVERAGE(B5:E5)</f>
        <v>3341.5554000000002</v>
      </c>
      <c r="H5" s="21">
        <f t="shared" ref="H5:H18" si="2">MAX(B5:E5)</f>
        <v>6514.1514000000006</v>
      </c>
      <c r="I5" s="23">
        <f t="shared" ref="I5:I18" si="3">MIN(B5:E5)</f>
        <v>283.01000000000005</v>
      </c>
      <c r="J5" s="21">
        <f>F5*$J$1</f>
        <v>534.648864</v>
      </c>
    </row>
    <row r="6" spans="1:10" ht="16.5" x14ac:dyDescent="0.3">
      <c r="A6" s="18" t="s">
        <v>19</v>
      </c>
      <c r="B6" s="47">
        <v>6305.1606000000002</v>
      </c>
      <c r="C6" s="47">
        <v>26132.1453</v>
      </c>
      <c r="D6" s="47">
        <v>8247.2495999999992</v>
      </c>
      <c r="E6" s="47">
        <v>1193.2359999999999</v>
      </c>
      <c r="F6" s="47">
        <f t="shared" si="0"/>
        <v>41877.791499999999</v>
      </c>
      <c r="G6" s="19">
        <f t="shared" si="1"/>
        <v>10469.447875</v>
      </c>
      <c r="H6" s="19">
        <f t="shared" si="2"/>
        <v>26132.1453</v>
      </c>
      <c r="I6" s="22">
        <f t="shared" si="3"/>
        <v>1193.2359999999999</v>
      </c>
      <c r="J6" s="19">
        <f t="shared" ref="J6:J18" si="4">F6*$J$1</f>
        <v>1675.11166</v>
      </c>
    </row>
    <row r="7" spans="1:10" ht="16.5" x14ac:dyDescent="0.3">
      <c r="A7" s="20" t="s">
        <v>76</v>
      </c>
      <c r="B7" s="48">
        <v>19011.913700000001</v>
      </c>
      <c r="C7" s="48">
        <v>87.758200000000002</v>
      </c>
      <c r="D7" s="48">
        <v>9930.648799999999</v>
      </c>
      <c r="E7" s="48">
        <v>11818.5708</v>
      </c>
      <c r="F7" s="48">
        <f t="shared" si="0"/>
        <v>40848.891499999998</v>
      </c>
      <c r="G7" s="21">
        <f t="shared" si="1"/>
        <v>10212.222874999999</v>
      </c>
      <c r="H7" s="21">
        <f t="shared" si="2"/>
        <v>19011.913700000001</v>
      </c>
      <c r="I7" s="23">
        <f t="shared" si="3"/>
        <v>87.758200000000002</v>
      </c>
      <c r="J7" s="21">
        <f t="shared" si="4"/>
        <v>1633.9556599999999</v>
      </c>
    </row>
    <row r="8" spans="1:10" ht="16.5" x14ac:dyDescent="0.3">
      <c r="A8" s="18" t="s">
        <v>72</v>
      </c>
      <c r="B8" s="47">
        <v>615.36779999999999</v>
      </c>
      <c r="C8" s="47">
        <v>23723.4113</v>
      </c>
      <c r="D8" s="47">
        <v>27795.577800000003</v>
      </c>
      <c r="E8" s="47">
        <v>14766.069899999999</v>
      </c>
      <c r="F8" s="47">
        <f t="shared" si="0"/>
        <v>66900.426800000001</v>
      </c>
      <c r="G8" s="19">
        <f t="shared" si="1"/>
        <v>16725.1067</v>
      </c>
      <c r="H8" s="19">
        <f t="shared" si="2"/>
        <v>27795.577800000003</v>
      </c>
      <c r="I8" s="22">
        <f t="shared" si="3"/>
        <v>615.36779999999999</v>
      </c>
      <c r="J8" s="19">
        <f t="shared" si="4"/>
        <v>2676.0170720000001</v>
      </c>
    </row>
    <row r="9" spans="1:10" ht="16.5" x14ac:dyDescent="0.3">
      <c r="A9" s="20" t="s">
        <v>40</v>
      </c>
      <c r="B9" s="48">
        <v>9300.5417999999991</v>
      </c>
      <c r="C9" s="48">
        <v>4554.8502000000008</v>
      </c>
      <c r="D9" s="48">
        <v>6488.6938999999993</v>
      </c>
      <c r="E9" s="48">
        <v>887.78780000000006</v>
      </c>
      <c r="F9" s="48">
        <f t="shared" si="0"/>
        <v>21231.873699999996</v>
      </c>
      <c r="G9" s="21">
        <f t="shared" si="1"/>
        <v>5307.9684249999991</v>
      </c>
      <c r="H9" s="21">
        <f t="shared" si="2"/>
        <v>9300.5417999999991</v>
      </c>
      <c r="I9" s="23">
        <f t="shared" si="3"/>
        <v>887.78780000000006</v>
      </c>
      <c r="J9" s="21">
        <f t="shared" si="4"/>
        <v>849.27494799999988</v>
      </c>
    </row>
    <row r="10" spans="1:10" ht="16.5" x14ac:dyDescent="0.3">
      <c r="A10" s="18" t="s">
        <v>53</v>
      </c>
      <c r="B10" s="47">
        <v>3125.13</v>
      </c>
      <c r="C10" s="47">
        <v>4225.6977999999999</v>
      </c>
      <c r="D10" s="47">
        <v>13466.700400000002</v>
      </c>
      <c r="E10" s="47">
        <v>57.242399999999996</v>
      </c>
      <c r="F10" s="47">
        <f t="shared" si="0"/>
        <v>20874.7706</v>
      </c>
      <c r="G10" s="19">
        <f t="shared" si="1"/>
        <v>5218.69265</v>
      </c>
      <c r="H10" s="19">
        <f t="shared" si="2"/>
        <v>13466.700400000002</v>
      </c>
      <c r="I10" s="22">
        <f t="shared" si="3"/>
        <v>57.242399999999996</v>
      </c>
      <c r="J10" s="19">
        <f t="shared" si="4"/>
        <v>834.99082399999998</v>
      </c>
    </row>
    <row r="11" spans="1:10" ht="16.5" x14ac:dyDescent="0.3">
      <c r="A11" s="20" t="s">
        <v>150</v>
      </c>
      <c r="B11" s="48">
        <v>14342.3604</v>
      </c>
      <c r="C11" s="48">
        <v>714.05160000000001</v>
      </c>
      <c r="D11" s="48">
        <v>190.98499999999999</v>
      </c>
      <c r="E11" s="48">
        <v>6941.6486999999997</v>
      </c>
      <c r="F11" s="48">
        <f t="shared" si="0"/>
        <v>22189.045700000002</v>
      </c>
      <c r="G11" s="21">
        <f t="shared" si="1"/>
        <v>5547.2614250000006</v>
      </c>
      <c r="H11" s="21">
        <f t="shared" si="2"/>
        <v>14342.3604</v>
      </c>
      <c r="I11" s="23">
        <f t="shared" si="3"/>
        <v>190.98499999999999</v>
      </c>
      <c r="J11" s="21">
        <f t="shared" si="4"/>
        <v>887.56182800000011</v>
      </c>
    </row>
    <row r="12" spans="1:10" ht="16.5" x14ac:dyDescent="0.3">
      <c r="A12" s="18" t="s">
        <v>139</v>
      </c>
      <c r="B12" s="47">
        <v>335.15820000000002</v>
      </c>
      <c r="C12" s="47">
        <v>5537.6764000000003</v>
      </c>
      <c r="D12" s="47">
        <v>495.01220000000001</v>
      </c>
      <c r="E12" s="47">
        <v>130.58799999999999</v>
      </c>
      <c r="F12" s="47">
        <f t="shared" si="0"/>
        <v>6498.4348</v>
      </c>
      <c r="G12" s="19">
        <f t="shared" si="1"/>
        <v>1624.6087</v>
      </c>
      <c r="H12" s="19">
        <f t="shared" si="2"/>
        <v>5537.6764000000003</v>
      </c>
      <c r="I12" s="22">
        <f t="shared" si="3"/>
        <v>130.58799999999999</v>
      </c>
      <c r="J12" s="19">
        <f t="shared" si="4"/>
        <v>259.93739199999999</v>
      </c>
    </row>
    <row r="13" spans="1:10" ht="16.5" x14ac:dyDescent="0.3">
      <c r="A13" s="20" t="s">
        <v>121</v>
      </c>
      <c r="B13" s="48"/>
      <c r="C13" s="48">
        <v>52.270700000000005</v>
      </c>
      <c r="D13" s="48"/>
      <c r="E13" s="48">
        <v>21251.007099999999</v>
      </c>
      <c r="F13" s="48">
        <f t="shared" si="0"/>
        <v>21303.2778</v>
      </c>
      <c r="G13" s="21">
        <f t="shared" si="1"/>
        <v>10651.6389</v>
      </c>
      <c r="H13" s="21">
        <f t="shared" si="2"/>
        <v>21251.007099999999</v>
      </c>
      <c r="I13" s="23">
        <f t="shared" si="3"/>
        <v>52.270700000000005</v>
      </c>
      <c r="J13" s="21">
        <f t="shared" si="4"/>
        <v>852.13111200000003</v>
      </c>
    </row>
    <row r="14" spans="1:10" ht="16.5" x14ac:dyDescent="0.3">
      <c r="A14" s="18" t="s">
        <v>93</v>
      </c>
      <c r="B14" s="47">
        <v>231.20119999999997</v>
      </c>
      <c r="C14" s="47">
        <v>37798.925999999999</v>
      </c>
      <c r="D14" s="47">
        <v>1055.4498999999998</v>
      </c>
      <c r="E14" s="47">
        <v>336.88480000000004</v>
      </c>
      <c r="F14" s="47">
        <f t="shared" si="0"/>
        <v>39422.461900000002</v>
      </c>
      <c r="G14" s="19">
        <f t="shared" si="1"/>
        <v>9855.6154750000005</v>
      </c>
      <c r="H14" s="19">
        <f t="shared" si="2"/>
        <v>37798.925999999999</v>
      </c>
      <c r="I14" s="22">
        <f t="shared" si="3"/>
        <v>231.20119999999997</v>
      </c>
      <c r="J14" s="19">
        <f t="shared" si="4"/>
        <v>1576.8984760000001</v>
      </c>
    </row>
    <row r="15" spans="1:10" ht="16.5" x14ac:dyDescent="0.3">
      <c r="A15" s="20" t="s">
        <v>35</v>
      </c>
      <c r="B15" s="48">
        <v>813.45619999999997</v>
      </c>
      <c r="C15" s="48"/>
      <c r="D15" s="48"/>
      <c r="E15" s="48"/>
      <c r="F15" s="48">
        <f t="shared" si="0"/>
        <v>813.45619999999997</v>
      </c>
      <c r="G15" s="21">
        <f t="shared" si="1"/>
        <v>813.45619999999997</v>
      </c>
      <c r="H15" s="21">
        <f t="shared" si="2"/>
        <v>813.45619999999997</v>
      </c>
      <c r="I15" s="23">
        <f t="shared" si="3"/>
        <v>813.45619999999997</v>
      </c>
      <c r="J15" s="21">
        <f t="shared" si="4"/>
        <v>32.538247999999996</v>
      </c>
    </row>
    <row r="16" spans="1:10" ht="16.5" x14ac:dyDescent="0.3">
      <c r="A16" s="18" t="s">
        <v>48</v>
      </c>
      <c r="B16" s="47">
        <v>3789.4186</v>
      </c>
      <c r="C16" s="47">
        <v>861.79039999999998</v>
      </c>
      <c r="D16" s="47">
        <v>7647.7537000000011</v>
      </c>
      <c r="E16" s="47">
        <v>14676.795799999998</v>
      </c>
      <c r="F16" s="47">
        <f t="shared" si="0"/>
        <v>26975.758499999996</v>
      </c>
      <c r="G16" s="19">
        <f t="shared" si="1"/>
        <v>6743.9396249999991</v>
      </c>
      <c r="H16" s="19">
        <f t="shared" si="2"/>
        <v>14676.795799999998</v>
      </c>
      <c r="I16" s="22">
        <f t="shared" si="3"/>
        <v>861.79039999999998</v>
      </c>
      <c r="J16" s="19">
        <f t="shared" si="4"/>
        <v>1079.0303399999998</v>
      </c>
    </row>
    <row r="17" spans="1:10" ht="16.5" x14ac:dyDescent="0.3">
      <c r="A17" s="20" t="s">
        <v>89</v>
      </c>
      <c r="B17" s="48">
        <v>26780.178500000002</v>
      </c>
      <c r="C17" s="48">
        <v>912.01359999999988</v>
      </c>
      <c r="D17" s="48">
        <v>2076.8078</v>
      </c>
      <c r="E17" s="48">
        <v>5782.6638000000003</v>
      </c>
      <c r="F17" s="48">
        <f t="shared" si="0"/>
        <v>35551.663699999997</v>
      </c>
      <c r="G17" s="21">
        <f t="shared" si="1"/>
        <v>8887.9159249999993</v>
      </c>
      <c r="H17" s="21">
        <f t="shared" si="2"/>
        <v>26780.178500000002</v>
      </c>
      <c r="I17" s="23">
        <f t="shared" si="3"/>
        <v>912.01359999999988</v>
      </c>
      <c r="J17" s="21">
        <f t="shared" si="4"/>
        <v>1422.066548</v>
      </c>
    </row>
    <row r="18" spans="1:10" ht="16.5" x14ac:dyDescent="0.3">
      <c r="A18" s="18" t="s">
        <v>853</v>
      </c>
      <c r="B18" s="47">
        <f>SUM(B4:B17)</f>
        <v>88746.536499999987</v>
      </c>
      <c r="C18" s="47">
        <f t="shared" ref="C18:F18" si="5">SUM(C4:C17)</f>
        <v>110019.13870000001</v>
      </c>
      <c r="D18" s="47">
        <f t="shared" si="5"/>
        <v>78243.147899999996</v>
      </c>
      <c r="E18" s="47">
        <f t="shared" si="5"/>
        <v>84471.970799999996</v>
      </c>
      <c r="F18" s="47">
        <f t="shared" si="5"/>
        <v>361480.79389999999</v>
      </c>
      <c r="G18" s="19">
        <f t="shared" si="1"/>
        <v>90370.198474999997</v>
      </c>
      <c r="H18" s="19">
        <f t="shared" si="2"/>
        <v>110019.13870000001</v>
      </c>
      <c r="I18" s="22">
        <f t="shared" si="3"/>
        <v>78243.147899999996</v>
      </c>
      <c r="J18" s="19">
        <f t="shared" si="4"/>
        <v>14459.231755999999</v>
      </c>
    </row>
    <row r="19" spans="1:10" ht="17.25" thickBot="1" x14ac:dyDescent="0.35"/>
    <row r="20" spans="1:10" ht="16.5" x14ac:dyDescent="0.3">
      <c r="A20" s="13"/>
      <c r="B20" s="14"/>
    </row>
    <row r="21" spans="1:10" ht="17.25" thickBot="1" x14ac:dyDescent="0.35">
      <c r="A21" s="15"/>
      <c r="B21" s="16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6" zoomScale="85" zoomScaleNormal="85" workbookViewId="0">
      <selection activeCell="F5" sqref="F5"/>
    </sheetView>
  </sheetViews>
  <sheetFormatPr baseColWidth="10" defaultColWidth="9" defaultRowHeight="15" x14ac:dyDescent="0.3"/>
  <cols>
    <col min="1" max="1" width="16.75" customWidth="1"/>
    <col min="2" max="5" width="12.375" customWidth="1"/>
    <col min="6" max="9" width="11.75" customWidth="1"/>
    <col min="10" max="10" width="13.375" customWidth="1"/>
  </cols>
  <sheetData>
    <row r="1" spans="1:10" ht="23.25" x14ac:dyDescent="0.3">
      <c r="A1" s="38" t="s">
        <v>863</v>
      </c>
      <c r="B1" s="38"/>
      <c r="C1" s="38"/>
      <c r="D1" s="38"/>
      <c r="E1" s="38"/>
      <c r="F1" s="38"/>
      <c r="G1" s="38"/>
      <c r="H1" s="38"/>
      <c r="I1" s="38"/>
      <c r="J1" s="38"/>
    </row>
    <row r="3" spans="1:10" ht="33" x14ac:dyDescent="0.3">
      <c r="A3" s="39" t="s">
        <v>862</v>
      </c>
      <c r="B3" s="39" t="s">
        <v>1911</v>
      </c>
      <c r="C3" s="39" t="s">
        <v>1912</v>
      </c>
      <c r="D3" s="39" t="s">
        <v>1913</v>
      </c>
      <c r="E3" s="39" t="s">
        <v>1914</v>
      </c>
      <c r="F3" s="39" t="s">
        <v>1915</v>
      </c>
      <c r="G3" s="46" t="s">
        <v>1916</v>
      </c>
      <c r="H3" s="39" t="s">
        <v>1917</v>
      </c>
      <c r="I3" s="39" t="s">
        <v>1918</v>
      </c>
      <c r="J3" s="39" t="s">
        <v>1919</v>
      </c>
    </row>
    <row r="4" spans="1:10" ht="16.5" x14ac:dyDescent="0.3">
      <c r="A4" s="40" t="s">
        <v>99</v>
      </c>
      <c r="B4" s="32">
        <v>5187.8999999999996</v>
      </c>
      <c r="C4" s="32">
        <v>7627.17</v>
      </c>
      <c r="D4" s="32">
        <v>28867.26</v>
      </c>
      <c r="E4" s="32">
        <v>742.53</v>
      </c>
      <c r="F4" s="32">
        <f>SUM(B4:E4)</f>
        <v>42424.86</v>
      </c>
      <c r="G4" s="32">
        <f>AVERAGE(B4:E4)</f>
        <v>10606.215</v>
      </c>
      <c r="H4" s="32">
        <f>MAX(B4:E4)</f>
        <v>28867.26</v>
      </c>
      <c r="I4" s="33">
        <f>MIN(B4:E4)</f>
        <v>742.53</v>
      </c>
      <c r="J4" s="32">
        <f t="shared" ref="J4:J18" si="0">F4*$B$20</f>
        <v>2121.2429999999999</v>
      </c>
    </row>
    <row r="5" spans="1:10" ht="16.5" x14ac:dyDescent="0.3">
      <c r="A5" s="41" t="s">
        <v>80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5">
        <f t="shared" ref="I5:I18" si="3">MIN(B5:E5)</f>
        <v>116.61</v>
      </c>
      <c r="J5" s="34">
        <f t="shared" si="0"/>
        <v>1243.6925000000001</v>
      </c>
    </row>
    <row r="6" spans="1:10" ht="16.5" x14ac:dyDescent="0.3">
      <c r="A6" s="40" t="s">
        <v>19</v>
      </c>
      <c r="B6" s="32">
        <v>854.07999999999993</v>
      </c>
      <c r="C6" s="32">
        <v>20123.650000000001</v>
      </c>
      <c r="D6" s="32">
        <v>3050.1800000000003</v>
      </c>
      <c r="E6" s="32">
        <v>4373.9800000000005</v>
      </c>
      <c r="F6" s="32">
        <f>SUM(B6:E6)</f>
        <v>28401.890000000003</v>
      </c>
      <c r="G6" s="32">
        <f t="shared" si="1"/>
        <v>7100.4725000000008</v>
      </c>
      <c r="H6" s="32">
        <f t="shared" si="2"/>
        <v>20123.650000000001</v>
      </c>
      <c r="I6" s="33">
        <f t="shared" si="3"/>
        <v>854.07999999999993</v>
      </c>
      <c r="J6" s="32">
        <f t="shared" si="0"/>
        <v>1420.0945000000002</v>
      </c>
    </row>
    <row r="7" spans="1:10" ht="16.5" x14ac:dyDescent="0.3">
      <c r="A7" s="41" t="s">
        <v>76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5">
        <f t="shared" si="3"/>
        <v>327.02</v>
      </c>
      <c r="J7" s="34">
        <f t="shared" si="0"/>
        <v>922.07050000000004</v>
      </c>
    </row>
    <row r="8" spans="1:10" ht="16.5" x14ac:dyDescent="0.3">
      <c r="A8" s="40" t="s">
        <v>72</v>
      </c>
      <c r="B8" s="32">
        <v>425.78</v>
      </c>
      <c r="C8" s="32">
        <v>981.27</v>
      </c>
      <c r="D8" s="32">
        <v>596.70000000000005</v>
      </c>
      <c r="E8" s="32">
        <v>470.73999999999995</v>
      </c>
      <c r="F8" s="32">
        <f t="shared" si="4"/>
        <v>2474.4899999999998</v>
      </c>
      <c r="G8" s="32">
        <f t="shared" si="1"/>
        <v>618.62249999999995</v>
      </c>
      <c r="H8" s="32">
        <f t="shared" si="2"/>
        <v>981.27</v>
      </c>
      <c r="I8" s="33">
        <f t="shared" si="3"/>
        <v>425.78</v>
      </c>
      <c r="J8" s="32">
        <f t="shared" si="0"/>
        <v>123.72449999999999</v>
      </c>
    </row>
    <row r="9" spans="1:10" ht="16.5" x14ac:dyDescent="0.3">
      <c r="A9" s="41" t="s">
        <v>40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5">
        <f t="shared" si="3"/>
        <v>4265.8599999999997</v>
      </c>
      <c r="J9" s="34">
        <f t="shared" si="0"/>
        <v>1028.117</v>
      </c>
    </row>
    <row r="10" spans="1:10" ht="16.5" x14ac:dyDescent="0.3">
      <c r="A10" s="40" t="s">
        <v>53</v>
      </c>
      <c r="B10" s="32">
        <v>21787.86</v>
      </c>
      <c r="C10" s="32">
        <v>1533.62</v>
      </c>
      <c r="D10" s="32">
        <v>2191.42</v>
      </c>
      <c r="E10" s="32">
        <f>F13</f>
        <v>10170.75</v>
      </c>
      <c r="F10" s="32">
        <f t="shared" si="4"/>
        <v>35683.65</v>
      </c>
      <c r="G10" s="32">
        <f t="shared" si="1"/>
        <v>8920.9125000000004</v>
      </c>
      <c r="H10" s="32">
        <f t="shared" si="2"/>
        <v>21787.86</v>
      </c>
      <c r="I10" s="33">
        <f t="shared" si="3"/>
        <v>1533.62</v>
      </c>
      <c r="J10" s="32">
        <f t="shared" si="0"/>
        <v>1784.1825000000001</v>
      </c>
    </row>
    <row r="11" spans="1:10" ht="16.5" x14ac:dyDescent="0.3">
      <c r="A11" s="41" t="s">
        <v>150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5">
        <f t="shared" si="3"/>
        <v>351.06</v>
      </c>
      <c r="J11" s="34">
        <f t="shared" si="0"/>
        <v>1663.9714999999997</v>
      </c>
    </row>
    <row r="12" spans="1:10" ht="16.5" x14ac:dyDescent="0.3">
      <c r="A12" s="40" t="s">
        <v>139</v>
      </c>
      <c r="B12" s="32">
        <v>1326.0699999999997</v>
      </c>
      <c r="C12" s="32">
        <v>1415.98</v>
      </c>
      <c r="D12" s="32">
        <v>2314.11</v>
      </c>
      <c r="E12" s="32">
        <v>2817.6</v>
      </c>
      <c r="F12" s="32">
        <f t="shared" si="4"/>
        <v>7873.76</v>
      </c>
      <c r="G12" s="32">
        <f t="shared" si="1"/>
        <v>1968.44</v>
      </c>
      <c r="H12" s="32">
        <f t="shared" si="2"/>
        <v>2817.6</v>
      </c>
      <c r="I12" s="33">
        <f t="shared" si="3"/>
        <v>1326.0699999999997</v>
      </c>
      <c r="J12" s="32">
        <f t="shared" si="0"/>
        <v>393.68800000000005</v>
      </c>
    </row>
    <row r="13" spans="1:10" ht="16.5" x14ac:dyDescent="0.3">
      <c r="A13" s="41" t="s">
        <v>121</v>
      </c>
      <c r="B13" s="34">
        <v>0</v>
      </c>
      <c r="C13" s="34">
        <v>3.32</v>
      </c>
      <c r="D13" s="34">
        <v>10373.59</v>
      </c>
      <c r="E13" s="34">
        <v>-206.16</v>
      </c>
      <c r="F13" s="34">
        <f t="shared" si="4"/>
        <v>10170.75</v>
      </c>
      <c r="G13" s="34">
        <f t="shared" si="1"/>
        <v>2542.6875</v>
      </c>
      <c r="H13" s="34">
        <f t="shared" si="2"/>
        <v>10373.59</v>
      </c>
      <c r="I13" s="35">
        <f t="shared" si="3"/>
        <v>-206.16</v>
      </c>
      <c r="J13" s="34">
        <f t="shared" si="0"/>
        <v>508.53750000000002</v>
      </c>
    </row>
    <row r="14" spans="1:10" ht="16.5" x14ac:dyDescent="0.3">
      <c r="A14" s="40" t="s">
        <v>93</v>
      </c>
      <c r="B14" s="32">
        <v>2233.62</v>
      </c>
      <c r="C14" s="32">
        <v>2005.6999999999998</v>
      </c>
      <c r="D14" s="32">
        <v>1542.68</v>
      </c>
      <c r="E14" s="32">
        <v>4921.92</v>
      </c>
      <c r="F14" s="32">
        <f t="shared" si="4"/>
        <v>10703.92</v>
      </c>
      <c r="G14" s="32">
        <f t="shared" si="1"/>
        <v>2675.98</v>
      </c>
      <c r="H14" s="32">
        <f t="shared" si="2"/>
        <v>4921.92</v>
      </c>
      <c r="I14" s="33">
        <f t="shared" si="3"/>
        <v>1542.68</v>
      </c>
      <c r="J14" s="32">
        <f t="shared" si="0"/>
        <v>535.19600000000003</v>
      </c>
    </row>
    <row r="15" spans="1:10" ht="16.5" x14ac:dyDescent="0.3">
      <c r="A15" s="41" t="s">
        <v>35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5">
        <f t="shared" si="3"/>
        <v>0</v>
      </c>
      <c r="J15" s="34">
        <f t="shared" si="0"/>
        <v>4.5549999999999997</v>
      </c>
    </row>
    <row r="16" spans="1:10" ht="16.5" x14ac:dyDescent="0.3">
      <c r="A16" s="40" t="s">
        <v>48</v>
      </c>
      <c r="B16" s="32">
        <v>17247.36</v>
      </c>
      <c r="C16" s="32">
        <v>2512.2399999999998</v>
      </c>
      <c r="D16" s="32">
        <v>7003.8200000000006</v>
      </c>
      <c r="E16" s="32">
        <v>2952.73</v>
      </c>
      <c r="F16" s="32">
        <f t="shared" si="4"/>
        <v>29716.149999999998</v>
      </c>
      <c r="G16" s="32">
        <f t="shared" si="1"/>
        <v>7429.0374999999995</v>
      </c>
      <c r="H16" s="32">
        <f t="shared" si="2"/>
        <v>17247.36</v>
      </c>
      <c r="I16" s="33">
        <f t="shared" si="3"/>
        <v>2512.2399999999998</v>
      </c>
      <c r="J16" s="32">
        <f t="shared" si="0"/>
        <v>1485.8074999999999</v>
      </c>
    </row>
    <row r="17" spans="1:10" ht="16.5" x14ac:dyDescent="0.3">
      <c r="A17" s="41" t="s">
        <v>89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5">
        <f t="shared" si="3"/>
        <v>1476.9199999999998</v>
      </c>
      <c r="J17" s="34">
        <f t="shared" si="0"/>
        <v>737.71249999999998</v>
      </c>
    </row>
    <row r="18" spans="1:10" ht="17.100000000000001" customHeight="1" x14ac:dyDescent="0.3">
      <c r="A18" s="18" t="s">
        <v>853</v>
      </c>
      <c r="B18" s="32">
        <f>SUM(B4:B17)</f>
        <v>86600.3</v>
      </c>
      <c r="C18" s="32">
        <f t="shared" ref="C18:F18" si="5">SUM(C4:C17)</f>
        <v>57447.35</v>
      </c>
      <c r="D18" s="32">
        <f t="shared" si="5"/>
        <v>64293.7</v>
      </c>
      <c r="E18" s="32">
        <f t="shared" si="5"/>
        <v>71110.5</v>
      </c>
      <c r="F18" s="32">
        <f t="shared" si="5"/>
        <v>279451.85000000003</v>
      </c>
      <c r="G18" s="32">
        <f t="shared" si="1"/>
        <v>69862.962499999994</v>
      </c>
      <c r="H18" s="32">
        <f t="shared" si="2"/>
        <v>86600.3</v>
      </c>
      <c r="I18" s="33">
        <f t="shared" si="3"/>
        <v>57447.35</v>
      </c>
      <c r="J18" s="32">
        <f t="shared" si="0"/>
        <v>13972.592500000002</v>
      </c>
    </row>
    <row r="19" spans="1:10" ht="17.25" thickBot="1" x14ac:dyDescent="0.35"/>
    <row r="20" spans="1:10" ht="23.25" x14ac:dyDescent="0.35">
      <c r="A20" s="42" t="s">
        <v>1909</v>
      </c>
      <c r="B20" s="44">
        <v>0.05</v>
      </c>
      <c r="D20" s="36"/>
    </row>
    <row r="21" spans="1:10" ht="17.25" thickBot="1" x14ac:dyDescent="0.35">
      <c r="A21" s="43" t="s">
        <v>1910</v>
      </c>
      <c r="B21" s="45">
        <v>42797</v>
      </c>
    </row>
  </sheetData>
  <mergeCells count="1">
    <mergeCell ref="A1:J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baseColWidth="10" defaultColWidth="9" defaultRowHeight="15" x14ac:dyDescent="0.3"/>
  <cols>
    <col min="1" max="1" width="21.625" customWidth="1"/>
    <col min="2" max="4" width="12.375" customWidth="1"/>
    <col min="5" max="5" width="13.375" customWidth="1"/>
  </cols>
  <sheetData>
    <row r="1" spans="1:5" ht="21" thickBot="1" x14ac:dyDescent="0.4">
      <c r="A1" s="2" t="s">
        <v>1905</v>
      </c>
      <c r="B1" s="2"/>
    </row>
    <row r="2" spans="1:5" ht="17.25" thickTop="1" x14ac:dyDescent="0.3"/>
    <row r="3" spans="1:5" ht="16.5" x14ac:dyDescent="0.3">
      <c r="A3" s="10" t="s">
        <v>862</v>
      </c>
      <c r="B3" s="11" t="s">
        <v>1906</v>
      </c>
      <c r="C3" s="11" t="s">
        <v>1907</v>
      </c>
      <c r="D3" s="11" t="s">
        <v>1908</v>
      </c>
      <c r="E3" s="12" t="s">
        <v>1902</v>
      </c>
    </row>
    <row r="4" spans="1:5" ht="16.5" x14ac:dyDescent="0.3">
      <c r="A4" s="5" t="s">
        <v>99</v>
      </c>
      <c r="B4">
        <f>'Sales 2015'!F4</f>
        <v>3626.7196000000004</v>
      </c>
      <c r="C4" s="6">
        <f>'Sales 2016'!F4</f>
        <v>42424.86</v>
      </c>
      <c r="D4" s="6">
        <f>SUM(B4:C4)</f>
        <v>46051.579599999997</v>
      </c>
      <c r="E4" s="6">
        <f>'Sales 2015'!J4+'Sales 2016'!J4</f>
        <v>2266.311784</v>
      </c>
    </row>
    <row r="5" spans="1:5" ht="16.5" x14ac:dyDescent="0.3">
      <c r="A5" s="5" t="s">
        <v>80</v>
      </c>
      <c r="B5" s="6">
        <f>'Sales 2015'!F5</f>
        <v>13366.221600000001</v>
      </c>
      <c r="C5" s="6">
        <f>'Sales 2016'!F5</f>
        <v>24873.850000000002</v>
      </c>
      <c r="D5" s="6">
        <f t="shared" ref="D5:D18" si="0">SUM(B5:C5)</f>
        <v>38240.071600000003</v>
      </c>
      <c r="E5" s="6">
        <f>'Sales 2015'!J5+'Sales 2016'!J5</f>
        <v>1778.3413640000001</v>
      </c>
    </row>
    <row r="6" spans="1:5" ht="16.5" x14ac:dyDescent="0.3">
      <c r="A6" s="5" t="s">
        <v>19</v>
      </c>
      <c r="B6" s="6">
        <f>'Sales 2015'!F6</f>
        <v>41877.791499999999</v>
      </c>
      <c r="C6" s="6">
        <f>'Sales 2016'!F6</f>
        <v>28401.890000000003</v>
      </c>
      <c r="D6" s="6">
        <f t="shared" si="0"/>
        <v>70279.681500000006</v>
      </c>
      <c r="E6" s="6">
        <f>'Sales 2015'!J6+'Sales 2016'!J6</f>
        <v>3095.2061600000002</v>
      </c>
    </row>
    <row r="7" spans="1:5" ht="16.5" x14ac:dyDescent="0.3">
      <c r="A7" s="5" t="s">
        <v>76</v>
      </c>
      <c r="B7" s="6">
        <f>'Sales 2015'!F7</f>
        <v>40848.891499999998</v>
      </c>
      <c r="C7" s="6">
        <f>'Sales 2016'!F7</f>
        <v>18441.41</v>
      </c>
      <c r="D7" s="6">
        <f t="shared" si="0"/>
        <v>59290.301500000001</v>
      </c>
      <c r="E7" s="6">
        <f>'Sales 2015'!J7+'Sales 2016'!J7</f>
        <v>2556.0261599999999</v>
      </c>
    </row>
    <row r="8" spans="1:5" ht="16.5" x14ac:dyDescent="0.3">
      <c r="A8" s="5" t="s">
        <v>72</v>
      </c>
      <c r="B8" s="6">
        <f>'Sales 2015'!F8</f>
        <v>66900.426800000001</v>
      </c>
      <c r="C8" s="6">
        <f>'Sales 2016'!F8</f>
        <v>2474.4899999999998</v>
      </c>
      <c r="D8" s="6">
        <f t="shared" si="0"/>
        <v>69374.916800000006</v>
      </c>
      <c r="E8" s="6">
        <f>'Sales 2015'!J8+'Sales 2016'!J8</f>
        <v>2799.7415719999999</v>
      </c>
    </row>
    <row r="9" spans="1:5" ht="16.5" x14ac:dyDescent="0.3">
      <c r="A9" s="5" t="s">
        <v>40</v>
      </c>
      <c r="B9" s="6">
        <f>'Sales 2015'!F9</f>
        <v>21231.873699999996</v>
      </c>
      <c r="C9" s="6">
        <f>'Sales 2016'!F9</f>
        <v>20562.34</v>
      </c>
      <c r="D9" s="6">
        <f t="shared" si="0"/>
        <v>41794.213699999993</v>
      </c>
      <c r="E9" s="6">
        <f>'Sales 2015'!J9+'Sales 2016'!J9</f>
        <v>1877.391948</v>
      </c>
    </row>
    <row r="10" spans="1:5" ht="16.5" x14ac:dyDescent="0.3">
      <c r="A10" s="5" t="s">
        <v>53</v>
      </c>
      <c r="B10" s="6">
        <f>'Sales 2015'!F10</f>
        <v>20874.7706</v>
      </c>
      <c r="C10" s="6">
        <f>'Sales 2016'!F10</f>
        <v>35683.65</v>
      </c>
      <c r="D10" s="6">
        <f t="shared" si="0"/>
        <v>56558.420599999998</v>
      </c>
      <c r="E10" s="6">
        <f>'Sales 2015'!J10+'Sales 2016'!J10</f>
        <v>2619.1733240000003</v>
      </c>
    </row>
    <row r="11" spans="1:5" ht="16.5" x14ac:dyDescent="0.3">
      <c r="A11" s="5" t="s">
        <v>150</v>
      </c>
      <c r="B11" s="6">
        <f>'Sales 2015'!F11</f>
        <v>22189.045700000002</v>
      </c>
      <c r="C11" s="6">
        <f>'Sales 2016'!F11</f>
        <v>33279.429999999993</v>
      </c>
      <c r="D11" s="6">
        <f t="shared" si="0"/>
        <v>55468.475699999995</v>
      </c>
      <c r="E11" s="6">
        <f>'Sales 2015'!J11+'Sales 2016'!J11</f>
        <v>2551.5333279999995</v>
      </c>
    </row>
    <row r="12" spans="1:5" ht="16.5" x14ac:dyDescent="0.3">
      <c r="A12" s="5" t="s">
        <v>139</v>
      </c>
      <c r="B12" s="6">
        <f>'Sales 2015'!F12</f>
        <v>6498.4348</v>
      </c>
      <c r="C12" s="6">
        <f>'Sales 2016'!F12</f>
        <v>7873.76</v>
      </c>
      <c r="D12" s="6">
        <f t="shared" si="0"/>
        <v>14372.194800000001</v>
      </c>
      <c r="E12" s="6">
        <f>'Sales 2015'!J12+'Sales 2016'!J12</f>
        <v>653.62539200000003</v>
      </c>
    </row>
    <row r="13" spans="1:5" ht="16.5" x14ac:dyDescent="0.3">
      <c r="A13" s="5" t="s">
        <v>121</v>
      </c>
      <c r="B13" s="6">
        <f>'Sales 2015'!F13</f>
        <v>21303.2778</v>
      </c>
      <c r="C13" s="6">
        <f>'Sales 2016'!F13</f>
        <v>10170.75</v>
      </c>
      <c r="D13" s="6">
        <f t="shared" si="0"/>
        <v>31474.0278</v>
      </c>
      <c r="E13" s="6">
        <f>'Sales 2015'!J13+'Sales 2016'!J13</f>
        <v>1360.6686119999999</v>
      </c>
    </row>
    <row r="14" spans="1:5" ht="16.5" x14ac:dyDescent="0.3">
      <c r="A14" s="5" t="s">
        <v>93</v>
      </c>
      <c r="B14" s="6">
        <f>'Sales 2015'!F14</f>
        <v>39422.461900000002</v>
      </c>
      <c r="C14" s="6">
        <f>'Sales 2016'!F14</f>
        <v>10703.92</v>
      </c>
      <c r="D14" s="6">
        <f t="shared" si="0"/>
        <v>50126.3819</v>
      </c>
      <c r="E14" s="6">
        <f>'Sales 2015'!J14+'Sales 2016'!J14</f>
        <v>2112.0944760000002</v>
      </c>
    </row>
    <row r="15" spans="1:5" ht="16.5" x14ac:dyDescent="0.3">
      <c r="A15" s="5" t="s">
        <v>35</v>
      </c>
      <c r="B15" s="6">
        <f>'Sales 2015'!F15</f>
        <v>813.45619999999997</v>
      </c>
      <c r="C15" s="6">
        <f>'Sales 2016'!F15</f>
        <v>91.1</v>
      </c>
      <c r="D15" s="6">
        <f t="shared" si="0"/>
        <v>904.55619999999999</v>
      </c>
      <c r="E15" s="6">
        <f>'Sales 2015'!J15+'Sales 2016'!J15</f>
        <v>37.093247999999996</v>
      </c>
    </row>
    <row r="16" spans="1:5" ht="16.5" x14ac:dyDescent="0.3">
      <c r="A16" s="5" t="s">
        <v>48</v>
      </c>
      <c r="B16" s="6">
        <f>'Sales 2015'!F16</f>
        <v>26975.758499999996</v>
      </c>
      <c r="C16" s="6">
        <f>'Sales 2016'!F16</f>
        <v>29716.149999999998</v>
      </c>
      <c r="D16" s="6">
        <f t="shared" si="0"/>
        <v>56691.90849999999</v>
      </c>
      <c r="E16" s="6">
        <f>'Sales 2015'!J16+'Sales 2016'!J16</f>
        <v>2564.8378399999997</v>
      </c>
    </row>
    <row r="17" spans="1:5" ht="16.5" x14ac:dyDescent="0.3">
      <c r="A17" s="5" t="s">
        <v>89</v>
      </c>
      <c r="B17" s="6">
        <f>'Sales 2015'!F17</f>
        <v>35551.663699999997</v>
      </c>
      <c r="C17" s="6">
        <f>'Sales 2016'!F17</f>
        <v>14754.249999999998</v>
      </c>
      <c r="D17" s="6">
        <f t="shared" si="0"/>
        <v>50305.913699999997</v>
      </c>
      <c r="E17" s="6">
        <f>'Sales 2015'!J17+'Sales 2016'!J17</f>
        <v>2159.7790479999999</v>
      </c>
    </row>
    <row r="18" spans="1:5" ht="17.100000000000001" customHeight="1" thickBot="1" x14ac:dyDescent="0.35">
      <c r="A18" s="8" t="s">
        <v>853</v>
      </c>
      <c r="B18" s="9">
        <f>'Sales 2015'!F18</f>
        <v>361480.79389999999</v>
      </c>
      <c r="C18" s="9">
        <f>'Sales 2016'!F18</f>
        <v>279451.85000000003</v>
      </c>
      <c r="D18" s="9">
        <f t="shared" si="0"/>
        <v>640932.64390000002</v>
      </c>
      <c r="E18" s="9">
        <f>'Sales 2015'!J18+'Sales 2016'!J18</f>
        <v>28431.824256</v>
      </c>
    </row>
    <row r="19" spans="1:5" ht="17.2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baseColWidth="10" defaultColWidth="9" defaultRowHeight="15" x14ac:dyDescent="0.3"/>
  <cols>
    <col min="1" max="1" width="22.75" customWidth="1"/>
  </cols>
  <sheetData>
    <row r="1" spans="1:1" ht="21" thickBot="1" x14ac:dyDescent="0.4">
      <c r="A1" s="2" t="s">
        <v>852</v>
      </c>
    </row>
    <row r="2" spans="1:1" ht="17.25" thickTop="1" x14ac:dyDescent="0.3">
      <c r="A2" s="3" t="s">
        <v>48</v>
      </c>
    </row>
    <row r="3" spans="1:1" ht="16.5" x14ac:dyDescent="0.3">
      <c r="A3" s="3" t="s">
        <v>93</v>
      </c>
    </row>
    <row r="4" spans="1:1" ht="16.5" x14ac:dyDescent="0.3">
      <c r="A4" s="3" t="s">
        <v>72</v>
      </c>
    </row>
    <row r="5" spans="1:1" ht="16.5" x14ac:dyDescent="0.3">
      <c r="A5" s="3" t="s">
        <v>150</v>
      </c>
    </row>
    <row r="6" spans="1:1" ht="16.5" x14ac:dyDescent="0.3">
      <c r="A6" s="3" t="s">
        <v>76</v>
      </c>
    </row>
    <row r="7" spans="1:1" ht="16.5" x14ac:dyDescent="0.3">
      <c r="A7" s="3" t="s">
        <v>40</v>
      </c>
    </row>
    <row r="8" spans="1:1" ht="16.5" x14ac:dyDescent="0.3">
      <c r="A8" s="3" t="s">
        <v>99</v>
      </c>
    </row>
    <row r="9" spans="1:1" ht="16.5" x14ac:dyDescent="0.3">
      <c r="A9" s="3" t="s">
        <v>19</v>
      </c>
    </row>
    <row r="10" spans="1:1" ht="16.5" x14ac:dyDescent="0.3">
      <c r="A10" s="3" t="s">
        <v>89</v>
      </c>
    </row>
    <row r="11" spans="1:1" ht="16.5" x14ac:dyDescent="0.3">
      <c r="A11" s="3" t="s">
        <v>80</v>
      </c>
    </row>
    <row r="12" spans="1:1" ht="16.5" x14ac:dyDescent="0.3">
      <c r="A12" s="3" t="s">
        <v>35</v>
      </c>
    </row>
    <row r="13" spans="1:1" ht="16.5" x14ac:dyDescent="0.3">
      <c r="A13" s="3" t="s">
        <v>53</v>
      </c>
    </row>
    <row r="14" spans="1:1" ht="16.5" x14ac:dyDescent="0.3">
      <c r="A14" s="3" t="s">
        <v>121</v>
      </c>
    </row>
    <row r="15" spans="1:1" ht="16.5" x14ac:dyDescent="0.3">
      <c r="A15" s="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2022-07-18T03:01:10Z</dcterms:modified>
</cp:coreProperties>
</file>