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berri\Desktop\SKILLS\"/>
    </mc:Choice>
  </mc:AlternateContent>
  <xr:revisionPtr revIDLastSave="0" documentId="13_ncr:1_{5E5DCC1D-785C-4DB1-949B-163C0BAA41EB}" xr6:coauthVersionLast="47" xr6:coauthVersionMax="47" xr10:uidLastSave="{00000000-0000-0000-0000-000000000000}"/>
  <bookViews>
    <workbookView xWindow="-110" yWindow="-110" windowWidth="19420" windowHeight="11020" firstSheet="6" activeTab="8" xr2:uid="{00000000-000D-0000-FFFF-FFFF00000000}"/>
  </bookViews>
  <sheets>
    <sheet name="KPI" sheetId="7" r:id="rId1"/>
    <sheet name="RATING" sheetId="13" r:id="rId2"/>
    <sheet name="GENDER" sheetId="14" r:id="rId3"/>
    <sheet name="EDUCATION BY ATTRITION" sheetId="15" r:id="rId4"/>
    <sheet name="ATTRITION BY JOB" sheetId="18" r:id="rId5"/>
    <sheet name="DEPT WISE ATTRITION" sheetId="19" r:id="rId6"/>
    <sheet name="ATTRITION BY AGE GROUP" sheetId="20" r:id="rId7"/>
    <sheet name="ATTRITION BY MARITAL STATUS" sheetId="21" r:id="rId8"/>
    <sheet name="DASHBOARD" sheetId="8" r:id="rId9"/>
    <sheet name="Data" sheetId="1" r:id="rId10"/>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'ATTRITION BY MARITAL STATUS'!$D$4:$D$6</definedName>
    <definedName name="_xlchart.v2.3" hidden="1">'ATTRITION BY MARITAL STATUS'!$E$3</definedName>
    <definedName name="_xlchart.v2.4" hidden="1">'ATTRITION BY MARITAL STATUS'!$E$4:$E$6</definedName>
    <definedName name="_xlchart.v2.7" hidden="1">'ATTRITION BY MARITAL STATUS'!$D$4:$D$6</definedName>
    <definedName name="_xlchart.v2.8" hidden="1">'ATTRITION BY MARITAL STATUS'!$E$3</definedName>
    <definedName name="_xlchart.v2.9" hidden="1">'ATTRITION BY 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21" l="1"/>
  <c r="D6" i="21"/>
  <c r="D4" i="21"/>
  <c r="D5" i="18"/>
  <c r="D6" i="18"/>
  <c r="D7" i="18"/>
  <c r="D8" i="18"/>
  <c r="D9" i="18"/>
  <c r="D10" i="18"/>
  <c r="D11" i="18"/>
  <c r="D12" i="18"/>
  <c r="D4" i="18"/>
  <c r="B8" i="7"/>
  <c r="E5" i="18"/>
  <c r="B9" i="14"/>
  <c r="E10" i="18"/>
  <c r="E11" i="18"/>
  <c r="A8" i="7"/>
  <c r="B10" i="14"/>
  <c r="E12" i="18"/>
  <c r="C8" i="7"/>
  <c r="E9" i="18"/>
  <c r="E6" i="18"/>
  <c r="E7" i="18"/>
  <c r="E4" i="21"/>
  <c r="E4" i="18"/>
  <c r="E5" i="21"/>
  <c r="B6" i="13"/>
  <c r="E8" i="18"/>
  <c r="E6" i="21"/>
  <c r="C9" i="14" l="1"/>
  <c r="C10" i="14"/>
  <c r="C6" i="13"/>
  <c r="B7" i="13"/>
  <c r="C7" i="13" s="1"/>
  <c r="E8" i="7"/>
  <c r="D8" i="7"/>
</calcChain>
</file>

<file path=xl/sharedStrings.xml><?xml version="1.0" encoding="utf-8"?>
<sst xmlns="http://schemas.openxmlformats.org/spreadsheetml/2006/main" count="19216" uniqueCount="1575">
  <si>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</si>
  <si>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</si>
  <si>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</si>
  <si>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</si>
  <si>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</si>
  <si>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</si>
  <si>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</si>
  <si>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</si>
  <si>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</si>
  <si>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</si>
  <si>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</si>
  <si>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</si>
  <si>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</si>
  <si>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</si>
  <si>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</si>
  <si>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</si>
  <si>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</si>
  <si>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</si>
  <si>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</si>
  <si>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</si>
  <si>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</si>
  <si>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</si>
  <si>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</si>
  <si>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</si>
  <si>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</si>
  <si>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</si>
  <si>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</si>
  <si>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</si>
  <si>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</si>
  <si>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</si>
  <si>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</si>
  <si>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</si>
  <si>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</si>
  <si>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</si>
  <si>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</si>
  <si>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</si>
  <si>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</si>
  <si>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</si>
  <si>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</si>
  <si>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</si>
  <si>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</si>
  <si>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</si>
  <si>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</si>
  <si>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</si>
  <si>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</si>
  <si>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</si>
  <si>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</si>
  <si>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</si>
  <si>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</si>
  <si>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</si>
  <si>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</si>
  <si>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</si>
  <si>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</si>
  <si>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</si>
  <si>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</si>
  <si>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</si>
  <si>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</si>
  <si>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</si>
  <si>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</si>
  <si>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</si>
  <si>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</si>
  <si>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</si>
  <si>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</si>
  <si>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</si>
  <si>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</si>
  <si>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</si>
  <si>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</si>
  <si>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</si>
  <si>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</si>
  <si>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</si>
  <si>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</si>
  <si>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</si>
  <si>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</si>
  <si>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</si>
  <si>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</si>
  <si>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</si>
  <si>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</si>
  <si>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</si>
  <si>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</si>
  <si>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</si>
  <si>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</si>
  <si>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</si>
  <si>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</si>
  <si>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</si>
  <si>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</si>
  <si>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</si>
  <si>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</si>
  <si>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</si>
  <si>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</si>
  <si>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</si>
  <si>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</si>
  <si>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</si>
  <si>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</si>
  <si>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</si>
  <si>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</si>
  <si>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</si>
  <si>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</si>
  <si>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</si>
  <si>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</si>
  <si>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</si>
  <si>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</si>
  <si>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</si>
  <si>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</si>
  <si>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</si>
  <si>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</si>
  <si>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</si>
  <si>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</si>
  <si>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</si>
  <si>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</si>
  <si>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</si>
  <si>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</si>
  <si>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</si>
  <si>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</si>
  <si>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</si>
  <si>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</si>
  <si>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</si>
  <si>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</si>
  <si>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</si>
  <si>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</si>
  <si>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</si>
  <si>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</si>
  <si>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</si>
  <si>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</si>
  <si>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</si>
  <si>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</si>
  <si>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</si>
  <si>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</si>
  <si>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</si>
  <si>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</si>
  <si>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</si>
  <si>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</si>
  <si>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</si>
  <si>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</si>
  <si>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</si>
  <si>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</si>
  <si>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</si>
  <si>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</si>
  <si>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</si>
  <si>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</si>
  <si>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</si>
  <si>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</si>
  <si>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</si>
  <si>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</si>
  <si>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</si>
  <si>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</si>
  <si>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</si>
  <si>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</si>
  <si>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</si>
  <si>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</si>
  <si>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</si>
  <si>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</si>
  <si>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</si>
  <si>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</si>
  <si>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</si>
  <si>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</si>
  <si>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</si>
  <si>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</si>
  <si>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</si>
  <si>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</si>
  <si>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</si>
  <si>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</si>
  <si>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</si>
  <si>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</si>
  <si>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</si>
  <si>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</si>
  <si>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</si>
  <si>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</si>
  <si>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</si>
  <si>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</si>
  <si>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</si>
  <si>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</si>
  <si>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</si>
  <si>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</si>
  <si>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</si>
  <si>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</si>
  <si>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</si>
  <si>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</si>
  <si>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</si>
  <si>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</si>
  <si>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</si>
  <si>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</si>
  <si>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</si>
  <si>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</si>
  <si>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</si>
  <si>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</si>
  <si>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</si>
  <si>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</si>
  <si>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</si>
  <si>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</si>
  <si>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</si>
  <si>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</si>
  <si>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</si>
  <si>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</si>
  <si>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</si>
  <si>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</si>
  <si>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</si>
  <si>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</si>
  <si>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</si>
  <si>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</si>
  <si>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</si>
  <si>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</si>
  <si>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</si>
  <si>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</si>
  <si>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</si>
  <si>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</si>
  <si>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</si>
  <si>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</si>
  <si>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</si>
  <si>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</si>
  <si>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</si>
  <si>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</si>
  <si>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</si>
  <si>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</si>
  <si>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</si>
  <si>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</si>
  <si>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</si>
  <si>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</si>
  <si>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</si>
  <si>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</si>
  <si>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</si>
  <si>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</si>
  <si>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</si>
  <si>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</si>
  <si>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</si>
  <si>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</si>
  <si>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</si>
  <si>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</si>
  <si>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</si>
  <si>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</si>
  <si>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</si>
  <si>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</si>
  <si>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</si>
  <si>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</si>
  <si>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</si>
  <si>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</si>
  <si>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</si>
  <si>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</si>
  <si>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</si>
  <si>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</si>
  <si>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</si>
  <si>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</si>
  <si>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</si>
  <si>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</si>
  <si>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</si>
  <si>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</si>
  <si>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</si>
  <si>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</si>
  <si>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</si>
  <si>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</si>
  <si>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</si>
  <si>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</si>
  <si>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</si>
  <si>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</si>
  <si>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</si>
  <si>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</si>
  <si>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</si>
  <si>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</si>
  <si>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</si>
  <si>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</si>
  <si>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</si>
  <si>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</si>
  <si>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</si>
  <si>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</si>
  <si>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</si>
  <si>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</si>
  <si>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</si>
  <si>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</si>
  <si>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</si>
  <si>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</si>
  <si>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</si>
  <si>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</si>
  <si>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</si>
  <si>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</si>
  <si>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</si>
  <si>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</si>
  <si>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</si>
  <si>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</si>
  <si>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</si>
  <si>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</si>
  <si>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</si>
  <si>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</si>
  <si>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</si>
  <si>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</si>
  <si>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</si>
  <si>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</si>
  <si>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</si>
  <si>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</si>
  <si>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</si>
  <si>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</si>
  <si>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</si>
  <si>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</si>
  <si>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</si>
  <si>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</si>
  <si>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</si>
  <si>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</si>
  <si>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</si>
  <si>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</si>
  <si>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</si>
  <si>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</si>
  <si>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</si>
  <si>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</si>
  <si>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</si>
  <si>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</si>
  <si>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</si>
  <si>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</si>
  <si>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</si>
  <si>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</si>
  <si>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</si>
  <si>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</si>
  <si>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</si>
  <si>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</si>
  <si>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</si>
  <si>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</si>
  <si>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</si>
  <si>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</si>
  <si>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</si>
  <si>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</si>
  <si>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</si>
  <si>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</si>
  <si>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</si>
  <si>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</si>
  <si>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</si>
  <si>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</si>
  <si>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</si>
  <si>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</si>
  <si>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</si>
  <si>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</si>
  <si>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</si>
  <si>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</si>
  <si>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</si>
  <si>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</si>
  <si>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</si>
  <si>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</si>
  <si>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</si>
  <si>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</si>
  <si>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</si>
  <si>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</si>
  <si>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</si>
  <si>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</si>
  <si>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</si>
  <si>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</si>
  <si>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</si>
  <si>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</si>
  <si>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</si>
  <si>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</si>
  <si>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</si>
  <si>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</si>
  <si>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</si>
  <si>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</si>
  <si>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</si>
  <si>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</si>
  <si>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</si>
  <si>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</si>
  <si>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</si>
  <si>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</si>
  <si>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</si>
  <si>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</si>
  <si>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</si>
  <si>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</si>
  <si>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</si>
  <si>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</si>
  <si>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</si>
  <si>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</si>
  <si>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</si>
  <si>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</si>
  <si>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</si>
  <si>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</si>
  <si>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</si>
  <si>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</si>
  <si>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</si>
  <si>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</si>
  <si>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</si>
  <si>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</si>
  <si>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</si>
  <si>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</si>
  <si>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</si>
  <si>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</si>
  <si>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</si>
  <si>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</si>
  <si>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</si>
  <si>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</si>
  <si>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</si>
  <si>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</si>
  <si>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</si>
  <si>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</si>
  <si>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</si>
  <si>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</si>
  <si>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</si>
  <si>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</si>
  <si>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</si>
  <si>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</si>
  <si>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</si>
  <si>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</si>
  <si>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</si>
  <si>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</si>
  <si>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</si>
  <si>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</si>
  <si>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</si>
  <si>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</si>
  <si>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</si>
  <si>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</si>
  <si>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</si>
  <si>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</si>
  <si>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</si>
  <si>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</si>
  <si>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</si>
  <si>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</si>
  <si>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</si>
  <si>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</si>
  <si>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</si>
  <si>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</si>
  <si>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</si>
  <si>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</si>
  <si>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</si>
  <si>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</si>
  <si>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</si>
  <si>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</si>
  <si>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</si>
  <si>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</si>
  <si>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</si>
  <si>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</si>
  <si>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</si>
  <si>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</si>
  <si>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</si>
  <si>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</si>
  <si>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</si>
  <si>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</si>
  <si>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</si>
  <si>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</si>
  <si>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</si>
  <si>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</si>
  <si>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</si>
  <si>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</si>
  <si>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</si>
  <si>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</si>
  <si>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</si>
  <si>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</si>
  <si>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</si>
  <si>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</si>
  <si>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</si>
  <si>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</si>
  <si>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</si>
  <si>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</si>
  <si>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</si>
  <si>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</si>
  <si>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</si>
  <si>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</si>
  <si>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</si>
  <si>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</si>
  <si>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</si>
  <si>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</si>
  <si>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</si>
  <si>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</si>
  <si>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</si>
  <si>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</si>
  <si>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</si>
  <si>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</si>
  <si>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</si>
  <si>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</si>
  <si>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</si>
  <si>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</si>
  <si>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</si>
  <si>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</si>
  <si>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</si>
  <si>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</si>
  <si>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</si>
  <si>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</si>
  <si>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</si>
  <si>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</si>
  <si>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</si>
  <si>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</si>
  <si>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</si>
  <si>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</si>
  <si>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</si>
  <si>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</si>
  <si>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</si>
  <si>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</si>
  <si>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</si>
  <si>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</si>
  <si>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</si>
  <si>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</si>
  <si>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</si>
  <si>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</si>
  <si>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</si>
  <si>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</si>
  <si>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</si>
  <si>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</si>
  <si>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</si>
  <si>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</si>
  <si>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</si>
  <si>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</si>
  <si>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</si>
  <si>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</si>
  <si>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</si>
  <si>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</si>
  <si>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</si>
  <si>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</si>
  <si>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</si>
  <si>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</si>
  <si>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</si>
  <si>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</si>
  <si>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</si>
  <si>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</si>
  <si>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</si>
  <si>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</si>
  <si>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</si>
  <si>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</si>
  <si>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</si>
  <si>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</si>
  <si>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</si>
  <si>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</si>
  <si>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</si>
  <si>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</si>
  <si>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</si>
  <si>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</si>
  <si>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</si>
  <si>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</si>
  <si>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</si>
  <si>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</si>
  <si>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</si>
  <si>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</si>
  <si>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</si>
  <si>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</si>
  <si>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</si>
  <si>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</si>
  <si>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</si>
  <si>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</si>
  <si>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</si>
  <si>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</si>
  <si>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</si>
  <si>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</si>
  <si>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</si>
  <si>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</si>
  <si>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</si>
  <si>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</si>
  <si>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</si>
  <si>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</si>
  <si>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</si>
  <si>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</si>
  <si>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</si>
  <si>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</si>
  <si>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</si>
  <si>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</si>
  <si>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</si>
  <si>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</si>
  <si>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</si>
  <si>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</si>
  <si>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</si>
  <si>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</si>
  <si>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</si>
  <si>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</si>
  <si>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</si>
  <si>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</si>
  <si>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</si>
  <si>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</si>
  <si>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</si>
  <si>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</si>
  <si>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</si>
  <si>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</si>
  <si>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</si>
  <si>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</si>
  <si>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</si>
  <si>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</si>
  <si>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</si>
  <si>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</si>
  <si>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</si>
  <si>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</si>
  <si>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</si>
  <si>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</si>
  <si>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</si>
  <si>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</si>
  <si>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</si>
  <si>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</si>
  <si>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</si>
  <si>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</si>
  <si>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</si>
  <si>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</si>
  <si>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</si>
  <si>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</si>
  <si>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</si>
  <si>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</si>
  <si>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</si>
  <si>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</si>
  <si>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</si>
  <si>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</si>
  <si>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</si>
  <si>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</si>
  <si>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</si>
  <si>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</si>
  <si>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</si>
  <si>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</si>
  <si>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</si>
  <si>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</si>
  <si>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</si>
  <si>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</si>
  <si>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</si>
  <si>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</si>
  <si>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</si>
  <si>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</si>
  <si>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</si>
  <si>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</si>
  <si>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</si>
  <si>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</si>
  <si>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</si>
  <si>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</si>
  <si>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</si>
  <si>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</si>
  <si>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</si>
  <si>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</si>
  <si>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</si>
  <si>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</si>
  <si>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</si>
  <si>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</si>
  <si>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</si>
  <si>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</si>
  <si>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</si>
  <si>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</si>
  <si>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</si>
  <si>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</si>
  <si>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</si>
  <si>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</si>
  <si>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</si>
  <si>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</si>
  <si>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</si>
  <si>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</si>
  <si>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</si>
  <si>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</si>
  <si>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</si>
  <si>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</si>
  <si>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</si>
  <si>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</si>
  <si>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</si>
  <si>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</si>
  <si>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</si>
  <si>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</si>
  <si>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</si>
  <si>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</si>
  <si>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</si>
  <si>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</si>
  <si>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</si>
  <si>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</si>
  <si>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</si>
  <si>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</si>
  <si>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</si>
  <si>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</si>
  <si>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</si>
  <si>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</si>
  <si>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</si>
  <si>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</si>
  <si>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</si>
  <si>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</si>
  <si>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</si>
  <si>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</si>
  <si>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</si>
  <si>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</si>
  <si>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</si>
  <si>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</si>
  <si>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</si>
  <si>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</si>
  <si>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</si>
  <si>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</si>
  <si>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</si>
  <si>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</si>
  <si>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</si>
  <si>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</si>
  <si>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</si>
  <si>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</si>
  <si>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</si>
  <si>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</si>
  <si>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</si>
  <si>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</si>
  <si>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</si>
  <si>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</si>
  <si>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</si>
  <si>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</si>
  <si>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</si>
  <si>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</si>
  <si>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</si>
  <si>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</si>
  <si>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</si>
  <si>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</si>
  <si>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</si>
  <si>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</si>
  <si>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</si>
  <si>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</si>
  <si>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</si>
  <si>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</si>
  <si>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</si>
  <si>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</si>
  <si>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</si>
  <si>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</si>
  <si>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</si>
  <si>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</si>
  <si>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</si>
  <si>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</si>
  <si>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</si>
  <si>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</si>
  <si>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</si>
  <si>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</si>
  <si>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</si>
  <si>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</si>
  <si>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</si>
  <si>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</si>
  <si>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</si>
  <si>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</si>
  <si>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</si>
  <si>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</si>
  <si>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</si>
  <si>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</si>
  <si>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</si>
  <si>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</si>
  <si>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</si>
  <si>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</si>
  <si>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</si>
  <si>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</si>
  <si>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</si>
  <si>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</si>
  <si>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</si>
  <si>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</si>
  <si>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</si>
  <si>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</si>
  <si>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</si>
  <si>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</si>
  <si>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</si>
  <si>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</si>
  <si>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</si>
  <si>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</si>
  <si>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</si>
  <si>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</si>
  <si>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</si>
  <si>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</si>
  <si>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</si>
  <si>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</si>
  <si>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</si>
  <si>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</si>
  <si>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</si>
  <si>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</si>
  <si>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</si>
  <si>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</si>
  <si>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</si>
  <si>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</si>
  <si>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</si>
  <si>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</si>
  <si>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</si>
  <si>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</si>
  <si>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</si>
  <si>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</si>
  <si>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</si>
  <si>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</si>
  <si>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</si>
  <si>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</si>
  <si>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</si>
  <si>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</si>
  <si>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</si>
  <si>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</si>
  <si>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</si>
  <si>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</si>
  <si>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</si>
  <si>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</si>
  <si>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</si>
  <si>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</si>
  <si>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</si>
  <si>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</si>
  <si>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</si>
  <si>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</si>
  <si>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</si>
  <si>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</si>
  <si>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</si>
  <si>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</si>
  <si>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</si>
  <si>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</si>
  <si>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</si>
  <si>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</si>
  <si>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</si>
  <si>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</si>
  <si>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</si>
  <si>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</si>
  <si>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</si>
  <si>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</si>
  <si>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</si>
  <si>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</si>
  <si>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</si>
  <si>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</si>
  <si>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</si>
  <si>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</si>
  <si>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</si>
  <si>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</si>
  <si>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</si>
  <si>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</si>
  <si>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</si>
  <si>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</si>
  <si>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</si>
  <si>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</si>
  <si>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</si>
  <si>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</si>
  <si>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</si>
  <si>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</si>
  <si>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</si>
  <si>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</si>
  <si>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</si>
  <si>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</si>
  <si>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</si>
  <si>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</si>
  <si>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</si>
  <si>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</si>
  <si>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</si>
  <si>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</si>
  <si>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</si>
  <si>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</si>
  <si>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</si>
  <si>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</si>
  <si>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</si>
  <si>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</si>
  <si>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</si>
  <si>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</si>
  <si>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</si>
  <si>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</si>
  <si>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</si>
  <si>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</si>
  <si>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</si>
  <si>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</si>
  <si>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</si>
  <si>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</si>
  <si>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</si>
  <si>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</si>
  <si>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</si>
  <si>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</si>
  <si>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</si>
  <si>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</si>
  <si>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</si>
  <si>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</si>
  <si>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</si>
  <si>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</si>
  <si>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</si>
  <si>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</si>
  <si>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</si>
  <si>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</si>
  <si>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</si>
  <si>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</si>
  <si>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</si>
  <si>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</si>
  <si>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</si>
  <si>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</si>
  <si>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</si>
  <si>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</si>
  <si>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</si>
  <si>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</si>
  <si>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</si>
  <si>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</si>
  <si>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</si>
  <si>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</si>
  <si>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</si>
  <si>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</si>
  <si>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</si>
  <si>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</si>
  <si>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</si>
  <si>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</si>
  <si>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</si>
  <si>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</si>
  <si>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</si>
  <si>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</si>
  <si>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</si>
  <si>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</si>
  <si>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</si>
  <si>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</si>
  <si>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</si>
  <si>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</si>
  <si>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</si>
  <si>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</si>
  <si>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</si>
  <si>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</si>
  <si>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</si>
  <si>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</si>
  <si>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</si>
  <si>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</si>
  <si>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</si>
  <si>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</si>
  <si>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</si>
  <si>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</si>
  <si>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</si>
  <si>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</si>
  <si>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</si>
  <si>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</si>
  <si>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</si>
  <si>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</si>
  <si>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</si>
  <si>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</si>
  <si>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</si>
  <si>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</si>
  <si>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</si>
  <si>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</si>
  <si>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</si>
  <si>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</si>
  <si>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</si>
  <si>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</si>
  <si>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</si>
  <si>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</si>
  <si>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</si>
  <si>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</si>
  <si>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</si>
  <si>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</si>
  <si>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</si>
  <si>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</si>
  <si>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</si>
  <si>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</si>
  <si>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</si>
  <si>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</si>
  <si>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</si>
  <si>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</si>
  <si>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</si>
  <si>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</si>
  <si>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</si>
  <si>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</si>
  <si>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</si>
  <si>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</si>
  <si>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</si>
  <si>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</si>
  <si>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</si>
  <si>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</si>
  <si>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</si>
  <si>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</si>
  <si>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</si>
  <si>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</si>
  <si>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</si>
  <si>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</si>
  <si>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</si>
  <si>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</si>
  <si>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</si>
  <si>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</si>
  <si>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</si>
  <si>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</si>
  <si>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</si>
  <si>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</si>
  <si>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</si>
  <si>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</si>
  <si>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</si>
  <si>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</si>
  <si>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</si>
  <si>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</si>
  <si>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</si>
  <si>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</si>
  <si>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</si>
  <si>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</si>
  <si>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</si>
  <si>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</si>
  <si>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</si>
  <si>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</si>
  <si>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</si>
  <si>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</si>
  <si>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</si>
  <si>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</si>
  <si>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</si>
  <si>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</si>
  <si>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</si>
  <si>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</si>
  <si>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</si>
  <si>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</si>
  <si>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</si>
  <si>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</si>
  <si>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</si>
  <si>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</si>
  <si>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</si>
  <si>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</si>
  <si>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</si>
  <si>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</si>
  <si>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</si>
  <si>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</si>
  <si>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</si>
  <si>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</si>
  <si>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</si>
  <si>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</si>
  <si>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</si>
  <si>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</si>
  <si>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</si>
  <si>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</si>
  <si>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</si>
  <si>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</si>
  <si>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</si>
  <si>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</si>
  <si>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</si>
  <si>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</si>
  <si>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</si>
  <si>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</si>
  <si>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</si>
  <si>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</si>
  <si>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</si>
  <si>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</si>
  <si>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</si>
  <si>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</si>
  <si>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</si>
  <si>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</si>
  <si>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</si>
  <si>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</si>
  <si>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</si>
  <si>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</si>
  <si>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</si>
  <si>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</si>
  <si>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</si>
  <si>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</si>
  <si>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</si>
  <si>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</si>
  <si>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</si>
  <si>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</si>
  <si>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</si>
  <si>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</si>
  <si>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</si>
  <si>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</si>
  <si>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</si>
  <si>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</si>
  <si>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</si>
  <si>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</si>
  <si>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</si>
  <si>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</si>
  <si>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</si>
  <si>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</si>
  <si>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</si>
  <si>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</si>
  <si>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</si>
  <si>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</si>
  <si>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</si>
  <si>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</si>
  <si>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</si>
  <si>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</si>
  <si>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</si>
  <si>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</si>
  <si>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</si>
  <si>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</si>
  <si>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</si>
  <si>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</si>
  <si>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</si>
  <si>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</si>
  <si>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</si>
  <si>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</si>
  <si>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</si>
  <si>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</si>
  <si>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</si>
  <si>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</si>
  <si>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</si>
  <si>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</si>
  <si>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</si>
  <si>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</si>
  <si>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</si>
  <si>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</si>
  <si>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</si>
  <si>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</si>
  <si>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</si>
  <si>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</si>
  <si>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</si>
  <si>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</si>
  <si>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</si>
  <si>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</si>
  <si>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</si>
  <si>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</si>
  <si>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</si>
  <si>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</si>
  <si>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</si>
  <si>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</si>
  <si>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</si>
  <si>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</si>
  <si>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</si>
  <si>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</si>
  <si>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</si>
  <si>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</si>
  <si>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</si>
  <si>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</si>
  <si>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</si>
  <si>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</si>
  <si>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</si>
  <si>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</si>
  <si>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</si>
  <si>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</si>
  <si>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</si>
  <si>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</si>
  <si>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</si>
  <si>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</si>
  <si>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</si>
  <si>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</si>
  <si>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</si>
  <si>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</si>
  <si>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</si>
  <si>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</si>
  <si>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</si>
  <si>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</si>
  <si>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</si>
  <si>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</si>
  <si>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</si>
  <si>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</si>
  <si>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</si>
  <si>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</si>
  <si>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</si>
  <si>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</si>
  <si>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</si>
  <si>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</si>
  <si>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</si>
  <si>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</si>
  <si>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</si>
  <si>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</si>
  <si>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</si>
  <si>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</si>
  <si>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</si>
  <si>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</si>
  <si>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</si>
  <si>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</si>
  <si>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</si>
  <si>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</si>
  <si>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</si>
  <si>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</si>
  <si>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</si>
  <si>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</si>
  <si>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</si>
  <si>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</si>
  <si>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</si>
  <si>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</si>
  <si>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</si>
  <si>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</si>
  <si>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</si>
  <si>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</si>
  <si>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</si>
  <si>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</si>
  <si>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</si>
  <si>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</si>
  <si>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</si>
  <si>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</si>
  <si>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</si>
  <si>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</si>
  <si>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</si>
  <si>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</si>
  <si>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</si>
  <si>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</si>
  <si>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</si>
  <si>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</si>
  <si>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</si>
  <si>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</si>
  <si>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</si>
  <si>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</si>
  <si>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</si>
  <si>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</si>
  <si>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</si>
  <si>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</si>
  <si>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</si>
  <si>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</si>
  <si>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</si>
  <si>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</si>
  <si>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</si>
  <si>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</si>
  <si>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</si>
  <si>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</si>
  <si>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</si>
  <si>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</si>
  <si>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</si>
  <si>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</si>
  <si>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</si>
  <si>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</si>
  <si>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</si>
  <si>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</si>
  <si>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</si>
  <si>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</si>
  <si>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</si>
  <si>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</si>
  <si>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</si>
  <si>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</si>
  <si>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</si>
  <si>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</si>
  <si>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</si>
  <si>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</si>
  <si>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</si>
  <si>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</si>
  <si>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</si>
  <si>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</si>
  <si>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</si>
  <si>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</si>
  <si>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</si>
  <si>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</si>
  <si>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</si>
  <si>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</si>
  <si>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</si>
  <si>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</si>
  <si>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</si>
  <si>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</si>
  <si>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</si>
  <si>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</si>
  <si>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</si>
  <si>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</si>
  <si>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</si>
  <si>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</si>
  <si>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</si>
  <si>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</si>
  <si>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</si>
  <si>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</si>
  <si>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</si>
  <si>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</si>
  <si>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</si>
  <si>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</si>
  <si>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</si>
  <si>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</si>
  <si>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</si>
  <si>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</si>
  <si>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</si>
  <si>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</si>
  <si>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</si>
  <si>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</si>
  <si>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</si>
  <si>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</si>
  <si>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</si>
  <si>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</si>
  <si>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</si>
  <si>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</si>
  <si>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</si>
  <si>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</si>
  <si>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</si>
  <si>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</si>
  <si>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</si>
  <si>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</si>
  <si>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</si>
  <si>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</si>
  <si>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</si>
  <si>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</si>
  <si>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</si>
  <si>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</si>
  <si>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</si>
  <si>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</si>
  <si>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</si>
  <si>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</si>
  <si>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</si>
  <si>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</si>
  <si>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</si>
  <si>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</si>
  <si>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</si>
  <si>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</si>
  <si>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</si>
  <si>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</si>
  <si>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</si>
  <si>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</si>
  <si>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</si>
  <si>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</si>
  <si>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</si>
  <si>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</si>
  <si>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</si>
  <si>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</si>
  <si>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</si>
  <si>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</si>
  <si>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</si>
  <si>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</si>
  <si>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</si>
  <si>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</si>
  <si>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</si>
  <si>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</si>
  <si>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</si>
  <si>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</si>
  <si>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</si>
  <si>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</si>
  <si>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</si>
  <si>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</si>
  <si>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</si>
  <si>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</si>
  <si>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</si>
  <si>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</si>
  <si>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</si>
  <si>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</si>
  <si>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</si>
  <si>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</si>
  <si>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</si>
  <si>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</si>
  <si>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</si>
  <si>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</si>
  <si>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</si>
  <si>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</si>
  <si>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</si>
  <si>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</si>
  <si>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</si>
  <si>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</si>
  <si>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</si>
  <si>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</si>
  <si>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</si>
  <si>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</si>
  <si>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</si>
  <si>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</si>
  <si>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</si>
  <si>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</si>
  <si>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</si>
  <si>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</si>
  <si>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</si>
  <si>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</si>
  <si>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</si>
  <si>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</si>
  <si>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</si>
  <si>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</si>
  <si>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</si>
  <si>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</si>
  <si>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</si>
  <si>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</si>
  <si>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</si>
  <si>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</si>
  <si>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</si>
  <si>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</si>
  <si>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</si>
  <si>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</si>
  <si>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</si>
  <si>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</si>
  <si>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</si>
  <si>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</si>
  <si>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</si>
  <si>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</si>
  <si>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</si>
  <si>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</si>
  <si>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</si>
  <si>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</si>
  <si>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</si>
  <si>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</si>
  <si>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</si>
  <si>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</si>
  <si>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</si>
  <si>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</si>
  <si>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</si>
  <si>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</si>
  <si>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</si>
  <si>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</si>
  <si>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</si>
  <si>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</si>
  <si>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</si>
  <si>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</si>
  <si>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</si>
  <si>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</si>
  <si>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</si>
  <si>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</si>
  <si>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</si>
  <si>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</si>
  <si>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</si>
  <si>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</si>
  <si>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</si>
  <si>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</si>
  <si>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</si>
  <si>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</si>
  <si>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</si>
  <si>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</si>
  <si>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</si>
  <si>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</si>
  <si>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</si>
  <si>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</si>
  <si>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</si>
  <si>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</si>
  <si>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</si>
  <si>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</si>
  <si>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</si>
  <si>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</si>
  <si>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</si>
  <si>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</si>
  <si>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</si>
  <si>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</si>
  <si>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</si>
  <si>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</si>
  <si>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</si>
  <si>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</si>
  <si>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</si>
  <si>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</si>
  <si>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</si>
  <si>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</si>
  <si>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</si>
  <si>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</si>
  <si>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</si>
  <si>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</si>
  <si>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</si>
  <si>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</si>
  <si>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</si>
  <si>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</si>
  <si>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</si>
  <si>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</si>
  <si>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</si>
  <si>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</si>
  <si>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</si>
  <si>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</si>
  <si>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</si>
  <si>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</si>
  <si>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</si>
  <si>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</si>
  <si>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</si>
  <si>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</si>
  <si>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</si>
  <si>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</si>
  <si>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</si>
  <si>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</si>
  <si>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</si>
  <si>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</si>
  <si>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</si>
  <si>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</si>
  <si>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</si>
  <si>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</si>
  <si>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</si>
  <si>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</si>
  <si>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</si>
  <si>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</si>
  <si>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</si>
  <si>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</si>
  <si>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</si>
  <si>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</si>
  <si>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</si>
  <si>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</si>
  <si>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</si>
  <si>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</si>
  <si>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</si>
  <si>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</si>
  <si>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</si>
  <si>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</si>
  <si>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</si>
  <si>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</si>
  <si>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</si>
  <si>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</si>
  <si>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</si>
  <si>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</si>
  <si>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</si>
  <si>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</si>
  <si>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</si>
  <si>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</si>
  <si>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</si>
  <si>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</si>
  <si>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</si>
  <si>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</si>
  <si>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</si>
  <si>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</si>
  <si>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</si>
  <si>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</si>
  <si>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</si>
  <si>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</si>
  <si>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</si>
  <si>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</si>
  <si>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</si>
  <si>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</si>
  <si>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</si>
  <si>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</si>
  <si>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</si>
  <si>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</si>
  <si>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</si>
  <si>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</si>
  <si>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</si>
  <si>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</si>
  <si>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</si>
  <si>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</si>
  <si>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</si>
  <si>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</si>
  <si>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</si>
  <si>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</si>
  <si>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</si>
  <si>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</si>
  <si>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</si>
  <si>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</si>
  <si>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</si>
  <si>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</si>
  <si>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</si>
  <si>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</si>
  <si>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</si>
  <si>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</si>
  <si>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</si>
  <si>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</si>
  <si>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</si>
  <si>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</si>
  <si>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</si>
  <si>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</si>
  <si>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</si>
  <si>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</si>
  <si>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</si>
  <si>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</si>
  <si>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</si>
  <si>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</si>
  <si>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</si>
  <si>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</si>
  <si>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</si>
  <si>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</si>
  <si>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</si>
  <si>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</si>
  <si>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</si>
  <si>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</si>
  <si>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</si>
  <si>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</si>
  <si>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</si>
  <si>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</si>
  <si>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</si>
  <si>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</si>
  <si>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</si>
  <si>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</si>
  <si>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</si>
  <si>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</si>
  <si>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</si>
  <si>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</si>
  <si>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</si>
  <si>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</si>
  <si>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</si>
  <si>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</si>
  <si>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</si>
  <si>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</si>
  <si>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</si>
  <si>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</si>
  <si>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</si>
  <si>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</si>
  <si>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</si>
  <si>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</si>
  <si>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</si>
  <si>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</si>
  <si>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</si>
  <si>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</si>
  <si>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</si>
  <si>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</si>
  <si>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</si>
  <si>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</si>
  <si>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</si>
  <si>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</si>
  <si>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</si>
  <si>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</si>
  <si>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</si>
  <si>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</si>
  <si>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</si>
  <si>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</si>
  <si>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</si>
  <si>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</si>
  <si>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</si>
  <si>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</si>
  <si>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</si>
  <si>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</si>
  <si>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</si>
  <si>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</si>
  <si>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</si>
  <si>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</si>
  <si>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</si>
  <si>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</si>
  <si>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</si>
  <si>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</si>
  <si>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</si>
  <si>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</si>
  <si>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</si>
  <si>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</si>
  <si>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</si>
  <si>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</si>
  <si>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</si>
  <si>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</si>
  <si>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</si>
  <si>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</si>
  <si>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</si>
  <si>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</si>
  <si>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</si>
  <si>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</si>
  <si>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</si>
  <si>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</si>
  <si>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</si>
  <si>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</si>
  <si>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</si>
  <si>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</si>
  <si>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</si>
  <si>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</si>
  <si>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</si>
  <si>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</si>
  <si>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</si>
  <si>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</si>
  <si>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</si>
  <si>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</si>
  <si>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</si>
  <si>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</si>
  <si>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</si>
  <si>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</si>
  <si>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</si>
  <si>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</si>
  <si>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</si>
  <si>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Attrition rate</t>
  </si>
  <si>
    <t>Active employees</t>
  </si>
  <si>
    <t>Average of Job Satisfaction</t>
  </si>
  <si>
    <t>RATING</t>
  </si>
  <si>
    <t>BALANCE RATING</t>
  </si>
  <si>
    <t>Row Labels</t>
  </si>
  <si>
    <t>Grand Total</t>
  </si>
  <si>
    <t>Count of Employee Count</t>
  </si>
  <si>
    <t>FEMALE</t>
  </si>
  <si>
    <t>MALE</t>
  </si>
  <si>
    <t>Sum of CF_attrition counts</t>
  </si>
  <si>
    <t>JOB ROLE</t>
  </si>
  <si>
    <t>ATTRITION</t>
  </si>
  <si>
    <t>Count of Attrition</t>
  </si>
  <si>
    <t>MARITAL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</si>
</sst>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1"/>
      <name val="Lato Black"/>
      <family val="2"/>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64" fontId="0" fillId="0" borderId="0" xfId="0" applyNumberFormat="1"/>
    <xf numFmtId="1" fontId="0" fillId="0" borderId="0" xfId="0" applyNumberFormat="1"/>
    <xf numFmtId="0" fontId="0" fillId="0" borderId="7" xfId="0" applyBorder="1"/>
    <xf numFmtId="164" fontId="0" fillId="0" borderId="8" xfId="0" applyNumberFormat="1" applyBorder="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0" fontId="2" fillId="0" borderId="0" xfId="0" applyFont="1"/>
    <xf numFmtId="0" fontId="0" fillId="0" borderId="0" xfId="0" applyAlignment="1">
      <alignment horizontal="center"/>
    </xf>
    <xf numFmtId="10" fontId="0" fillId="0" borderId="7" xfId="0" applyNumberFormat="1" applyBorder="1"/>
    <xf numFmtId="10" fontId="0" fillId="0" borderId="10" xfId="0" applyNumberFormat="1" applyBorder="1"/>
    <xf numFmtId="10" fontId="0" fillId="0" borderId="8" xfId="0" applyNumberFormat="1" applyBorder="1"/>
    <xf numFmtId="0" fontId="3" fillId="0" borderId="0" xfId="0" applyFont="1"/>
    <xf numFmtId="0" fontId="0" fillId="0" borderId="7" xfId="0" applyNumberFormat="1" applyBorder="1"/>
    <xf numFmtId="0" fontId="0" fillId="0" borderId="10" xfId="0" applyNumberFormat="1" applyBorder="1"/>
    <xf numFmtId="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48">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name val="Calibri"/>
        <family val="2"/>
        <scheme val="minor"/>
      </font>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7"/>
      <tableStyleElement type="firstRowStripe" dxfId="46"/>
      <tableStyleElement type="secondRowStripe" dxfId="45"/>
    </tableStyle>
    <tableStyle name="Slicer " pivot="0" table="0" count="4" xr9:uid="{9B99C3FF-5CA9-4717-B1B4-D930E376C182}">
      <tableStyleElement type="wholeTable" dxfId="44"/>
    </tableStyle>
  </tableStyles>
  <colors>
    <mruColors>
      <color rgb="FFF5BE99"/>
      <color rgb="FFF6C3A0"/>
      <color rgb="FFF7CCAF"/>
      <color rgb="FF990033"/>
    </mruColors>
  </colors>
  <extLst>
    <ext xmlns:x14="http://schemas.microsoft.com/office/spreadsheetml/2009/9/main" uri="{46F421CA-312F-682f-3DD2-61675219B42D}">
      <x14:dxfs count="3">
        <dxf>
          <fill>
            <gradientFill>
              <stop position="0">
                <color theme="1" tint="5.0965910824915313E-2"/>
              </stop>
              <stop position="1">
                <color theme="0" tint="-0.49803155613879818"/>
              </stop>
            </gradientFill>
          </fill>
        </dxf>
        <dxf>
          <font>
            <color theme="0"/>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4C-45AD-A632-2586F11BD7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4C-45AD-A632-2586F11BD79F}"/>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ADDC-4853-B561-BB128DD56EF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128060915462477E-2"/>
          <c:y val="6.5439672801635998E-2"/>
          <c:w val="0.84130068356840015"/>
          <c:h val="0.72025956878089625"/>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954-4BCC-82B8-898EDF3C310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954-4BCC-82B8-898EDF3C3101}"/>
            </c:ext>
          </c:extLst>
        </c:ser>
        <c:dLbls>
          <c:showLegendKey val="0"/>
          <c:showVal val="0"/>
          <c:showCatName val="0"/>
          <c:showSerName val="0"/>
          <c:showPercent val="0"/>
          <c:showBubbleSize val="0"/>
        </c:dLbls>
        <c:gapWidth val="150"/>
        <c:overlap val="100"/>
        <c:axId val="899926416"/>
        <c:axId val="899908176"/>
      </c:barChart>
      <c:catAx>
        <c:axId val="899926416"/>
        <c:scaling>
          <c:orientation val="minMax"/>
        </c:scaling>
        <c:delete val="1"/>
        <c:axPos val="l"/>
        <c:majorTickMark val="none"/>
        <c:minorTickMark val="none"/>
        <c:tickLblPos val="nextTo"/>
        <c:crossAx val="899908176"/>
        <c:crosses val="autoZero"/>
        <c:auto val="1"/>
        <c:lblAlgn val="ctr"/>
        <c:lblOffset val="100"/>
        <c:noMultiLvlLbl val="0"/>
      </c:catAx>
      <c:valAx>
        <c:axId val="899908176"/>
        <c:scaling>
          <c:orientation val="minMax"/>
          <c:max val="4"/>
        </c:scaling>
        <c:delete val="1"/>
        <c:axPos val="b"/>
        <c:numFmt formatCode="0.0" sourceLinked="1"/>
        <c:majorTickMark val="none"/>
        <c:minorTickMark val="none"/>
        <c:tickLblPos val="nextTo"/>
        <c:crossAx val="899926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36-4CF5-8ED2-B0D58F8185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36-4CF5-8ED2-B0D58F81853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103E-4F81-B086-4A7BAD55A91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ATTRITION!PivotTable3</c:name>
    <c:fmtId val="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'EDUCATION BY ATTRITION'!$B$3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8ED-42D3-890B-70BF3A5F5ECC}"/>
            </c:ext>
          </c:extLst>
        </c:ser>
        <c:dLbls>
          <c:showLegendKey val="0"/>
          <c:showVal val="0"/>
          <c:showCatName val="0"/>
          <c:showSerName val="0"/>
          <c:showPercent val="0"/>
          <c:showBubbleSize val="0"/>
        </c:dLbls>
        <c:gapWidth val="150"/>
        <c:shape val="box"/>
        <c:axId val="900003216"/>
        <c:axId val="900018096"/>
        <c:axId val="0"/>
      </c:bar3DChart>
      <c:catAx>
        <c:axId val="9000032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18096"/>
        <c:crosses val="autoZero"/>
        <c:auto val="1"/>
        <c:lblAlgn val="ctr"/>
        <c:lblOffset val="100"/>
        <c:noMultiLvlLbl val="0"/>
      </c:catAx>
      <c:valAx>
        <c:axId val="900018096"/>
        <c:scaling>
          <c:orientation val="minMax"/>
        </c:scaling>
        <c:delete val="1"/>
        <c:axPos val="b"/>
        <c:numFmt formatCode="General" sourceLinked="1"/>
        <c:majorTickMark val="out"/>
        <c:minorTickMark val="none"/>
        <c:tickLblPos val="nextTo"/>
        <c:crossAx val="9000032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9A-4431-B456-9DCF150737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9A-4431-B456-9DCF150737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9A-4431-B456-9DCF15073790}"/>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4D0-4554-AF53-A1BEF56F935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86F-4C5B-8901-FEC7EFCBA2FC}"/>
            </c:ext>
          </c:extLst>
        </c:ser>
        <c:dLbls>
          <c:showLegendKey val="0"/>
          <c:showVal val="0"/>
          <c:showCatName val="0"/>
          <c:showSerName val="0"/>
          <c:showPercent val="0"/>
          <c:showBubbleSize val="0"/>
        </c:dLbls>
        <c:gapWidth val="219"/>
        <c:overlap val="-27"/>
        <c:axId val="2101904416"/>
        <c:axId val="2101895296"/>
      </c:barChart>
      <c:catAx>
        <c:axId val="210190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895296"/>
        <c:crosses val="autoZero"/>
        <c:auto val="1"/>
        <c:lblAlgn val="ctr"/>
        <c:lblOffset val="100"/>
        <c:noMultiLvlLbl val="0"/>
      </c:catAx>
      <c:valAx>
        <c:axId val="2101895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90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410501066287229"/>
          <c:y val="0.15728651825225709"/>
          <c:w val="0.48893162046636623"/>
          <c:h val="0.79325266684820572"/>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111688108857334E-2"/>
          <c:y val="0.27066787291480005"/>
          <c:w val="0.60254401666977475"/>
          <c:h val="0.77976433049223537"/>
        </c:manualLayout>
      </c:layout>
      <c:doughnutChart>
        <c:varyColors val="1"/>
        <c:ser>
          <c:idx val="0"/>
          <c:order val="0"/>
          <c:spPr>
            <a:ln>
              <a:noFill/>
            </a:ln>
          </c:spPr>
          <c:dPt>
            <c:idx val="0"/>
            <c:bubble3D val="0"/>
            <c:spPr>
              <a:gradFill>
                <a:gsLst>
                  <a:gs pos="0">
                    <a:schemeClr val="accent1">
                      <a:lumMod val="75000"/>
                    </a:schemeClr>
                  </a:gs>
                  <a:gs pos="99000">
                    <a:srgbClr val="00B050"/>
                  </a:gs>
                </a:gsLst>
                <a:lin ang="5400000" scaled="1"/>
              </a:gradFill>
              <a:ln w="19050">
                <a:noFill/>
              </a:ln>
              <a:effectLst/>
            </c:spPr>
            <c:extLst>
              <c:ext xmlns:c16="http://schemas.microsoft.com/office/drawing/2014/chart" uri="{C3380CC4-5D6E-409C-BE32-E72D297353CC}">
                <c16:uniqueId val="{00000001-13E1-4CD1-AF31-5FAD3D68E872}"/>
              </c:ext>
            </c:extLst>
          </c:dPt>
          <c:dPt>
            <c:idx val="1"/>
            <c:bubble3D val="0"/>
            <c:spPr>
              <a:noFill/>
              <a:ln w="19050">
                <a:noFill/>
              </a:ln>
              <a:effectLst/>
            </c:spPr>
            <c:extLst>
              <c:ext xmlns:c16="http://schemas.microsoft.com/office/drawing/2014/chart" uri="{C3380CC4-5D6E-409C-BE32-E72D297353CC}">
                <c16:uniqueId val="{00000003-13E1-4CD1-AF31-5FAD3D68E872}"/>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13E1-4CD1-AF31-5FAD3D68E87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919925295049585E-3"/>
          <c:y val="0.1005603522121548"/>
          <c:w val="0.84130068356840015"/>
          <c:h val="0.72025956878089625"/>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564-492B-8FEF-CB3A7555B5E8}"/>
            </c:ext>
          </c:extLst>
        </c:ser>
        <c:ser>
          <c:idx val="1"/>
          <c:order val="1"/>
          <c:spPr>
            <a:solidFill>
              <a:schemeClr val="bg1">
                <a:lumMod val="95000"/>
                <a:alpha val="97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564-492B-8FEF-CB3A7555B5E8}"/>
            </c:ext>
          </c:extLst>
        </c:ser>
        <c:dLbls>
          <c:showLegendKey val="0"/>
          <c:showVal val="0"/>
          <c:showCatName val="0"/>
          <c:showSerName val="0"/>
          <c:showPercent val="0"/>
          <c:showBubbleSize val="0"/>
        </c:dLbls>
        <c:gapWidth val="150"/>
        <c:overlap val="100"/>
        <c:axId val="899926416"/>
        <c:axId val="899908176"/>
      </c:barChart>
      <c:catAx>
        <c:axId val="899926416"/>
        <c:scaling>
          <c:orientation val="minMax"/>
        </c:scaling>
        <c:delete val="1"/>
        <c:axPos val="l"/>
        <c:majorTickMark val="none"/>
        <c:minorTickMark val="none"/>
        <c:tickLblPos val="nextTo"/>
        <c:crossAx val="899908176"/>
        <c:crosses val="autoZero"/>
        <c:auto val="1"/>
        <c:lblAlgn val="ctr"/>
        <c:lblOffset val="100"/>
        <c:noMultiLvlLbl val="0"/>
      </c:catAx>
      <c:valAx>
        <c:axId val="899908176"/>
        <c:scaling>
          <c:orientation val="minMax"/>
          <c:max val="4"/>
        </c:scaling>
        <c:delete val="1"/>
        <c:axPos val="b"/>
        <c:numFmt formatCode="0.0" sourceLinked="1"/>
        <c:majorTickMark val="none"/>
        <c:minorTickMark val="none"/>
        <c:tickLblPos val="nextTo"/>
        <c:crossAx val="899926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5720924083209"/>
          <c:y val="0.15052630331319491"/>
          <c:w val="0.66482357004569992"/>
          <c:h val="0.69894739337361012"/>
        </c:manualLayout>
      </c:layout>
      <c:doughnutChart>
        <c:varyColors val="1"/>
        <c:ser>
          <c:idx val="0"/>
          <c:order val="0"/>
          <c:dPt>
            <c:idx val="0"/>
            <c:bubble3D val="0"/>
            <c:spPr>
              <a:gradFill>
                <a:gsLst>
                  <a:gs pos="9000">
                    <a:srgbClr val="7030A0"/>
                  </a:gs>
                  <a:gs pos="55000">
                    <a:srgbClr val="002060"/>
                  </a:gs>
                </a:gsLst>
                <a:lin ang="5400000" scaled="1"/>
              </a:gradFill>
              <a:ln w="19050">
                <a:noFill/>
              </a:ln>
              <a:effectLst/>
            </c:spPr>
            <c:extLst>
              <c:ext xmlns:c16="http://schemas.microsoft.com/office/drawing/2014/chart" uri="{C3380CC4-5D6E-409C-BE32-E72D297353CC}">
                <c16:uniqueId val="{00000001-B1B9-4FC4-A3EC-A73DCA5C574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B1B9-4FC4-A3EC-A73DCA5C574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1B9-4FC4-A3EC-A73DCA5C5749}"/>
            </c:ext>
          </c:extLst>
        </c:ser>
        <c:dLbls>
          <c:showLegendKey val="0"/>
          <c:showVal val="0"/>
          <c:showCatName val="0"/>
          <c:showSerName val="0"/>
          <c:showPercent val="0"/>
          <c:showBubbleSize val="0"/>
          <c:showLeaderLines val="1"/>
        </c:dLbls>
        <c:firstSliceAng val="10"/>
        <c:holeSize val="61"/>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46534324054563"/>
          <c:y val="0.17670682730923695"/>
          <c:w val="0.56690140845070425"/>
          <c:h val="0.64658634538152615"/>
        </c:manualLayout>
      </c:layout>
      <c:doughnutChart>
        <c:varyColors val="1"/>
        <c:ser>
          <c:idx val="0"/>
          <c:order val="0"/>
          <c:spPr>
            <a:ln>
              <a:noFill/>
            </a:ln>
          </c:spPr>
          <c:dPt>
            <c:idx val="0"/>
            <c:bubble3D val="0"/>
            <c:spPr>
              <a:solidFill>
                <a:schemeClr val="bg1">
                  <a:lumMod val="85000"/>
                  <a:alpha val="95000"/>
                </a:schemeClr>
              </a:solidFill>
              <a:ln w="19050">
                <a:noFill/>
              </a:ln>
              <a:effectLst/>
            </c:spPr>
            <c:extLst>
              <c:ext xmlns:c16="http://schemas.microsoft.com/office/drawing/2014/chart" uri="{C3380CC4-5D6E-409C-BE32-E72D297353CC}">
                <c16:uniqueId val="{00000001-D3FF-4C11-BF47-3954B4926D0A}"/>
              </c:ext>
            </c:extLst>
          </c:dPt>
          <c:dPt>
            <c:idx val="1"/>
            <c:bubble3D val="0"/>
            <c:spPr>
              <a:gradFill>
                <a:gsLst>
                  <a:gs pos="3000">
                    <a:srgbClr val="002060"/>
                  </a:gs>
                  <a:gs pos="100000">
                    <a:srgbClr val="0070C0"/>
                  </a:gs>
                </a:gsLst>
                <a:lin ang="5400000" scaled="1"/>
              </a:gradFill>
              <a:ln w="19050">
                <a:noFill/>
              </a:ln>
              <a:effectLst/>
            </c:spPr>
            <c:extLst>
              <c:ext xmlns:c16="http://schemas.microsoft.com/office/drawing/2014/chart" uri="{C3380CC4-5D6E-409C-BE32-E72D297353CC}">
                <c16:uniqueId val="{00000003-D3FF-4C11-BF47-3954B4926D0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3FF-4C11-BF47-3954B4926D0A}"/>
            </c:ext>
          </c:extLst>
        </c:ser>
        <c:dLbls>
          <c:showLegendKey val="0"/>
          <c:showVal val="0"/>
          <c:showCatName val="0"/>
          <c:showSerName val="0"/>
          <c:showPercent val="0"/>
          <c:showBubbleSize val="0"/>
          <c:showLeaderLines val="1"/>
        </c:dLbls>
        <c:firstSliceAng val="10"/>
        <c:holeSize val="61"/>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ATTRITION!PivotTable3</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000">
                <a:schemeClr val="accent6">
                  <a:lumMod val="50000"/>
                </a:schemeClr>
              </a:gs>
              <a:gs pos="100000">
                <a:schemeClr val="accent6">
                  <a:lumMod val="75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994147971721764"/>
          <c:y val="0"/>
          <c:w val="0.6977314731480101"/>
          <c:h val="0.86488192159766242"/>
        </c:manualLayout>
      </c:layout>
      <c:bar3DChart>
        <c:barDir val="bar"/>
        <c:grouping val="clustered"/>
        <c:varyColors val="0"/>
        <c:ser>
          <c:idx val="0"/>
          <c:order val="0"/>
          <c:tx>
            <c:strRef>
              <c:f>'EDUCATION BY ATTRITION'!$B$3</c:f>
              <c:strCache>
                <c:ptCount val="1"/>
                <c:pt idx="0">
                  <c:v>Total</c:v>
                </c:pt>
              </c:strCache>
            </c:strRef>
          </c:tx>
          <c:spPr>
            <a:gradFill>
              <a:gsLst>
                <a:gs pos="3000">
                  <a:schemeClr val="accent6">
                    <a:lumMod val="50000"/>
                  </a:schemeClr>
                </a:gs>
                <a:gs pos="100000">
                  <a:schemeClr val="accent6">
                    <a:lumMod val="75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B07-4BF7-8403-6504D58723CF}"/>
            </c:ext>
          </c:extLst>
        </c:ser>
        <c:dLbls>
          <c:showLegendKey val="0"/>
          <c:showVal val="0"/>
          <c:showCatName val="0"/>
          <c:showSerName val="0"/>
          <c:showPercent val="0"/>
          <c:showBubbleSize val="0"/>
        </c:dLbls>
        <c:gapWidth val="80"/>
        <c:gapDepth val="78"/>
        <c:shape val="box"/>
        <c:axId val="900003216"/>
        <c:axId val="900018096"/>
        <c:axId val="0"/>
      </c:bar3DChart>
      <c:catAx>
        <c:axId val="9000032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18096"/>
        <c:crosses val="autoZero"/>
        <c:auto val="1"/>
        <c:lblAlgn val="ctr"/>
        <c:lblOffset val="100"/>
        <c:noMultiLvlLbl val="0"/>
      </c:catAx>
      <c:valAx>
        <c:axId val="900018096"/>
        <c:scaling>
          <c:orientation val="minMax"/>
        </c:scaling>
        <c:delete val="1"/>
        <c:axPos val="b"/>
        <c:numFmt formatCode="General" sourceLinked="1"/>
        <c:majorTickMark val="out"/>
        <c:minorTickMark val="none"/>
        <c:tickLblPos val="nextTo"/>
        <c:crossAx val="9000032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1">
                  <a:lumMod val="20000"/>
                  <a:lumOff val="80000"/>
                </a:schemeClr>
              </a:gs>
              <a:gs pos="100000">
                <a:schemeClr val="accent1">
                  <a:lumMod val="75000"/>
                </a:schemeClr>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w="19050">
            <a:noFill/>
          </a:ln>
          <a:effectLst/>
        </c:spPr>
        <c:dLbl>
          <c:idx val="0"/>
          <c:layout>
            <c:manualLayout>
              <c:x val="-4.1102798617550368E-2"/>
              <c:y val="0.152539770452788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65000"/>
              <a:lumOff val="35000"/>
            </a:schemeClr>
          </a:solidFill>
          <a:ln w="19050">
            <a:noFill/>
          </a:ln>
          <a:effectLst/>
        </c:spPr>
        <c:dLbl>
          <c:idx val="0"/>
          <c:layout>
            <c:manualLayout>
              <c:x val="-0.24503877602630025"/>
              <c:y val="-0.108241435849066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w="19050">
            <a:noFill/>
          </a:ln>
          <a:effectLst/>
        </c:spPr>
        <c:dLbl>
          <c:idx val="0"/>
          <c:layout>
            <c:manualLayout>
              <c:x val="0.15403945039197503"/>
              <c:y val="4.04252052270521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gradFill>
              <a:gsLst>
                <a:gs pos="0">
                  <a:schemeClr val="accent1">
                    <a:lumMod val="20000"/>
                    <a:lumOff val="80000"/>
                  </a:schemeClr>
                </a:gs>
                <a:gs pos="100000">
                  <a:schemeClr val="accent1">
                    <a:lumMod val="75000"/>
                  </a:schemeClr>
                </a:gs>
              </a:gsLst>
              <a:lin ang="5400000" scaled="1"/>
            </a:gradFill>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E89E-4B1F-BC8E-4026A2042AB5}"/>
              </c:ext>
            </c:extLst>
          </c:dPt>
          <c:dPt>
            <c:idx val="1"/>
            <c:bubble3D val="0"/>
            <c:spPr>
              <a:solidFill>
                <a:schemeClr val="tx2">
                  <a:lumMod val="65000"/>
                  <a:lumOff val="35000"/>
                </a:schemeClr>
              </a:solidFill>
              <a:ln w="19050">
                <a:noFill/>
              </a:ln>
              <a:effectLst/>
            </c:spPr>
            <c:extLst>
              <c:ext xmlns:c16="http://schemas.microsoft.com/office/drawing/2014/chart" uri="{C3380CC4-5D6E-409C-BE32-E72D297353CC}">
                <c16:uniqueId val="{00000003-E89E-4B1F-BC8E-4026A2042AB5}"/>
              </c:ext>
            </c:extLst>
          </c:dPt>
          <c:dPt>
            <c:idx val="2"/>
            <c:bubble3D val="0"/>
            <c:spPr>
              <a:solidFill>
                <a:schemeClr val="accent1">
                  <a:lumMod val="75000"/>
                </a:schemeClr>
              </a:solidFill>
              <a:ln w="19050">
                <a:noFill/>
              </a:ln>
              <a:effectLst/>
            </c:spPr>
            <c:extLst>
              <c:ext xmlns:c16="http://schemas.microsoft.com/office/drawing/2014/chart" uri="{C3380CC4-5D6E-409C-BE32-E72D297353CC}">
                <c16:uniqueId val="{00000005-E89E-4B1F-BC8E-4026A2042AB5}"/>
              </c:ext>
            </c:extLst>
          </c:dPt>
          <c:dLbls>
            <c:dLbl>
              <c:idx val="0"/>
              <c:layout>
                <c:manualLayout>
                  <c:x val="-4.1102798617550368E-2"/>
                  <c:y val="0.1525397704527881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89E-4B1F-BC8E-4026A2042AB5}"/>
                </c:ext>
              </c:extLst>
            </c:dLbl>
            <c:dLbl>
              <c:idx val="1"/>
              <c:layout>
                <c:manualLayout>
                  <c:x val="-0.24503877602630025"/>
                  <c:y val="-0.1082414358490668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89E-4B1F-BC8E-4026A2042AB5}"/>
                </c:ext>
              </c:extLst>
            </c:dLbl>
            <c:dLbl>
              <c:idx val="2"/>
              <c:layout>
                <c:manualLayout>
                  <c:x val="0.15403945039197503"/>
                  <c:y val="4.042520522705213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89E-4B1F-BC8E-4026A2042A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89E-4B1F-BC8E-4026A2042AB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0000">
                <a:schemeClr val="accent4">
                  <a:lumMod val="50000"/>
                </a:schemeClr>
              </a:gs>
              <a:gs pos="28000">
                <a:schemeClr val="accent4">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52875932975887"/>
          <c:y val="9.5193547069449103E-2"/>
          <c:w val="0.84267011399694436"/>
          <c:h val="0.77124904537434491"/>
        </c:manualLayout>
      </c:layout>
      <c:barChart>
        <c:barDir val="col"/>
        <c:grouping val="clustered"/>
        <c:varyColors val="0"/>
        <c:ser>
          <c:idx val="0"/>
          <c:order val="0"/>
          <c:tx>
            <c:strRef>
              <c:f>'ATTRITION BY AGE GROUP'!$B$3</c:f>
              <c:strCache>
                <c:ptCount val="1"/>
                <c:pt idx="0">
                  <c:v>Total</c:v>
                </c:pt>
              </c:strCache>
            </c:strRef>
          </c:tx>
          <c:spPr>
            <a:gradFill>
              <a:gsLst>
                <a:gs pos="90000">
                  <a:schemeClr val="accent4">
                    <a:lumMod val="50000"/>
                  </a:schemeClr>
                </a:gs>
                <a:gs pos="28000">
                  <a:schemeClr val="accent4">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559-4BDA-B075-6C2C395DC1F6}"/>
            </c:ext>
          </c:extLst>
        </c:ser>
        <c:dLbls>
          <c:dLblPos val="outEnd"/>
          <c:showLegendKey val="0"/>
          <c:showVal val="1"/>
          <c:showCatName val="0"/>
          <c:showSerName val="0"/>
          <c:showPercent val="0"/>
          <c:showBubbleSize val="0"/>
        </c:dLbls>
        <c:gapWidth val="99"/>
        <c:overlap val="-27"/>
        <c:axId val="2101904416"/>
        <c:axId val="2101895296"/>
      </c:barChart>
      <c:catAx>
        <c:axId val="210190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895296"/>
        <c:crosses val="autoZero"/>
        <c:auto val="1"/>
        <c:lblAlgn val="ctr"/>
        <c:lblOffset val="100"/>
        <c:noMultiLvlLbl val="0"/>
      </c:catAx>
      <c:valAx>
        <c:axId val="2101895296"/>
        <c:scaling>
          <c:orientation val="minMax"/>
        </c:scaling>
        <c:delete val="1"/>
        <c:axPos val="l"/>
        <c:numFmt formatCode="General" sourceLinked="1"/>
        <c:majorTickMark val="none"/>
        <c:minorTickMark val="none"/>
        <c:tickLblPos val="nextTo"/>
        <c:crossAx val="210190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2ACEBFE-772E-4BB2-A62E-A50761761B3A}">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2C01623F-9CD3-4477-A689-FB61A28047EF}">
          <cx:tx>
            <cx:txData>
              <cx:f>_xlchart.v2.3</cx:f>
              <cx:v>ATTRITION</cx:v>
            </cx:txData>
          </cx:tx>
          <cx:dataLabels>
            <cx:visibility seriesName="0" categoryName="0" value="1"/>
          </cx:dataLabels>
          <cx:dataId val="0"/>
        </cx:series>
      </cx:plotAreaRegion>
      <cx:axis id="0" hidden="1">
        <cx:valScaling/>
        <cx:tickLabels/>
      </cx:axis>
      <cx:axis id="1" hidden="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62ACEBFE-772E-4BB2-A62E-A50761761B3A}">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2C01623F-9CD3-4477-A689-FB61A28047EF}">
          <cx:tx>
            <cx:txData>
              <cx:f>_xlchart.v2.8</cx:f>
              <cx:v>ATTRITION</cx:v>
            </cx:txData>
          </cx:tx>
          <cx:spPr>
            <a:gradFill>
              <a:gsLst>
                <a:gs pos="90000">
                  <a:schemeClr val="accent2">
                    <a:lumMod val="50000"/>
                  </a:schemeClr>
                </a:gs>
                <a:gs pos="14000">
                  <a:schemeClr val="accent2">
                    <a:lumMod val="75000"/>
                  </a:schemeClr>
                </a:gs>
              </a:gsLst>
              <a:lin ang="0" scaled="0"/>
            </a:gradFill>
          </cx:spPr>
          <cx:dataId val="0"/>
        </cx:series>
      </cx:plotAreaRegion>
      <cx:axis id="0">
        <cx:catScaling gapWidth="0.289999992"/>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8.sv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image" Target="../media/image7.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2.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0.svg"/><Relationship Id="rId10" Type="http://schemas.openxmlformats.org/officeDocument/2006/relationships/chart" Target="../charts/chart10.xml"/><Relationship Id="rId19"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6350</xdr:colOff>
      <xdr:row>2</xdr:row>
      <xdr:rowOff>158751</xdr:rowOff>
    </xdr:from>
    <xdr:to>
      <xdr:col>9</xdr:col>
      <xdr:colOff>38100</xdr:colOff>
      <xdr:row>7</xdr:row>
      <xdr:rowOff>139700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0038E91-EC8B-A418-A71A-F9DE28233CE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05750" y="552451"/>
              <a:ext cx="1352550" cy="965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501650</xdr:colOff>
      <xdr:row>3</xdr:row>
      <xdr:rowOff>79375</xdr:rowOff>
    </xdr:from>
    <xdr:to>
      <xdr:col>5</xdr:col>
      <xdr:colOff>476250</xdr:colOff>
      <xdr:row>8</xdr:row>
      <xdr:rowOff>76200</xdr:rowOff>
    </xdr:to>
    <xdr:graphicFrame macro="">
      <xdr:nvGraphicFramePr>
        <xdr:cNvPr id="2" name="Chart 1">
          <a:extLst>
            <a:ext uri="{FF2B5EF4-FFF2-40B4-BE49-F238E27FC236}">
              <a16:creationId xmlns:a16="http://schemas.microsoft.com/office/drawing/2014/main" id="{82EAA4AD-5332-08AB-4556-B2D46704F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368300</xdr:colOff>
      <xdr:row>1</xdr:row>
      <xdr:rowOff>63501</xdr:rowOff>
    </xdr:from>
    <xdr:to>
      <xdr:col>10</xdr:col>
      <xdr:colOff>215900</xdr:colOff>
      <xdr:row>7</xdr:row>
      <xdr:rowOff>63501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82653EB-7538-37CA-D345-A40265BCAAC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83300" y="26035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768350</xdr:colOff>
      <xdr:row>9</xdr:row>
      <xdr:rowOff>168275</xdr:rowOff>
    </xdr:from>
    <xdr:to>
      <xdr:col>3</xdr:col>
      <xdr:colOff>63500</xdr:colOff>
      <xdr:row>15</xdr:row>
      <xdr:rowOff>76200</xdr:rowOff>
    </xdr:to>
    <xdr:graphicFrame macro="">
      <xdr:nvGraphicFramePr>
        <xdr:cNvPr id="4" name="Chart 3">
          <a:extLst>
            <a:ext uri="{FF2B5EF4-FFF2-40B4-BE49-F238E27FC236}">
              <a16:creationId xmlns:a16="http://schemas.microsoft.com/office/drawing/2014/main" id="{92173AA0-3F0F-D4B2-88FF-98EB67A50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400050</xdr:colOff>
      <xdr:row>8</xdr:row>
      <xdr:rowOff>120651</xdr:rowOff>
    </xdr:from>
    <xdr:to>
      <xdr:col>9</xdr:col>
      <xdr:colOff>603250</xdr:colOff>
      <xdr:row>16</xdr:row>
      <xdr:rowOff>50801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5E2A92AB-53D9-2844-92ED-5BE4BE00005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115050" y="1695451"/>
              <a:ext cx="1524000" cy="1504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457200</xdr:colOff>
      <xdr:row>1</xdr:row>
      <xdr:rowOff>171451</xdr:rowOff>
    </xdr:from>
    <xdr:to>
      <xdr:col>9</xdr:col>
      <xdr:colOff>304800</xdr:colOff>
      <xdr:row>10</xdr:row>
      <xdr:rowOff>19051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BDE5365-CDA7-8980-DF82-A666B45F2B2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95950" y="368301"/>
              <a:ext cx="1828800" cy="1619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438150</xdr:colOff>
      <xdr:row>1</xdr:row>
      <xdr:rowOff>63501</xdr:rowOff>
    </xdr:from>
    <xdr:to>
      <xdr:col>7</xdr:col>
      <xdr:colOff>285750</xdr:colOff>
      <xdr:row>7</xdr:row>
      <xdr:rowOff>57151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7801081-B9CC-6A33-940E-50F7554F89F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356100" y="260351"/>
              <a:ext cx="1828800" cy="1174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450850</xdr:colOff>
      <xdr:row>8</xdr:row>
      <xdr:rowOff>47625</xdr:rowOff>
    </xdr:from>
    <xdr:to>
      <xdr:col>5</xdr:col>
      <xdr:colOff>31750</xdr:colOff>
      <xdr:row>12</xdr:row>
      <xdr:rowOff>50800</xdr:rowOff>
    </xdr:to>
    <xdr:graphicFrame macro="">
      <xdr:nvGraphicFramePr>
        <xdr:cNvPr id="4" name="Chart 3">
          <a:extLst>
            <a:ext uri="{FF2B5EF4-FFF2-40B4-BE49-F238E27FC236}">
              <a16:creationId xmlns:a16="http://schemas.microsoft.com/office/drawing/2014/main" id="{9B00A7D6-2687-5D22-9ABA-3B42011FF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460375</xdr:colOff>
      <xdr:row>3</xdr:row>
      <xdr:rowOff>161925</xdr:rowOff>
    </xdr:from>
    <xdr:to>
      <xdr:col>5</xdr:col>
      <xdr:colOff>552450</xdr:colOff>
      <xdr:row>13</xdr:row>
      <xdr:rowOff>120650</xdr:rowOff>
    </xdr:to>
    <xdr:graphicFrame macro="">
      <xdr:nvGraphicFramePr>
        <xdr:cNvPr id="2" name="Chart 1">
          <a:extLst>
            <a:ext uri="{FF2B5EF4-FFF2-40B4-BE49-F238E27FC236}">
              <a16:creationId xmlns:a16="http://schemas.microsoft.com/office/drawing/2014/main" id="{70424715-A1A6-E51E-B526-4BF79FB43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1174750</xdr:colOff>
      <xdr:row>2</xdr:row>
      <xdr:rowOff>190499</xdr:rowOff>
    </xdr:from>
    <xdr:to>
      <xdr:col>10</xdr:col>
      <xdr:colOff>342900</xdr:colOff>
      <xdr:row>15</xdr:row>
      <xdr:rowOff>130174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8E05D50-D12B-CC13-F2A6-40D36DA8BE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97700" y="584199"/>
              <a:ext cx="3841750" cy="24987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482600</xdr:colOff>
      <xdr:row>3</xdr:row>
      <xdr:rowOff>63500</xdr:rowOff>
    </xdr:from>
    <xdr:to>
      <xdr:col>7</xdr:col>
      <xdr:colOff>374650</xdr:colOff>
      <xdr:row>12</xdr:row>
      <xdr:rowOff>120650</xdr:rowOff>
    </xdr:to>
    <xdr:graphicFrame macro="">
      <xdr:nvGraphicFramePr>
        <xdr:cNvPr id="2" name="Chart 1">
          <a:extLst>
            <a:ext uri="{FF2B5EF4-FFF2-40B4-BE49-F238E27FC236}">
              <a16:creationId xmlns:a16="http://schemas.microsoft.com/office/drawing/2014/main" id="{D660B72A-24EA-D59E-5E6C-C80C2FDA2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549275</xdr:colOff>
      <xdr:row>3</xdr:row>
      <xdr:rowOff>114300</xdr:rowOff>
    </xdr:from>
    <xdr:to>
      <xdr:col>7</xdr:col>
      <xdr:colOff>438150</xdr:colOff>
      <xdr:row>13</xdr:row>
      <xdr:rowOff>44450</xdr:rowOff>
    </xdr:to>
    <xdr:graphicFrame macro="">
      <xdr:nvGraphicFramePr>
        <xdr:cNvPr id="2" name="Chart 1">
          <a:extLst>
            <a:ext uri="{FF2B5EF4-FFF2-40B4-BE49-F238E27FC236}">
              <a16:creationId xmlns:a16="http://schemas.microsoft.com/office/drawing/2014/main" id="{443F2E75-239A-206A-6511-A53B2887C4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609600</xdr:colOff>
      <xdr:row>2</xdr:row>
      <xdr:rowOff>177801</xdr:rowOff>
    </xdr:from>
    <xdr:to>
      <xdr:col>5</xdr:col>
      <xdr:colOff>463550</xdr:colOff>
      <xdr:row>12</xdr:row>
      <xdr:rowOff>25401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C929B7EE-32BB-674A-FA8C-304C2ADB2B8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206750" y="571501"/>
              <a:ext cx="1835150" cy="1816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317500</xdr:colOff>
      <xdr:row>1</xdr:row>
      <xdr:rowOff>31750</xdr:rowOff>
    </xdr:from>
    <xdr:to>
      <xdr:col>12</xdr:col>
      <xdr:colOff>158750</xdr:colOff>
      <xdr:row>10</xdr:row>
      <xdr:rowOff>133349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C70AF7ED-17BE-F467-634E-288D502EE97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537450" y="228600"/>
              <a:ext cx="1822450" cy="1873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69850</xdr:colOff>
      <xdr:row>5</xdr:row>
      <xdr:rowOff>104775</xdr:rowOff>
    </xdr:from>
    <xdr:to>
      <xdr:col>9</xdr:col>
      <xdr:colOff>127000</xdr:colOff>
      <xdr:row>14</xdr:row>
      <xdr:rowOff>12700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D8BA987-FDAE-D3C6-7F8F-DB9B57F6A9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78450" y="1089025"/>
              <a:ext cx="2038350" cy="16795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3176</xdr:colOff>
      <xdr:row>4</xdr:row>
      <xdr:rowOff>92357</xdr:rowOff>
    </xdr:from>
    <xdr:ext cx="13789688" cy="6791685"/>
    <xdr:grpSp>
      <xdr:nvGrpSpPr>
        <xdr:cNvPr id="2" name="Shape 2">
          <a:extLst>
            <a:ext uri="{FF2B5EF4-FFF2-40B4-BE49-F238E27FC236}">
              <a16:creationId xmlns:a16="http://schemas.microsoft.com/office/drawing/2014/main" id="{7BB230A5-94CD-4D1C-BAED-7186EE68BE6F}"/>
            </a:ext>
          </a:extLst>
        </xdr:cNvPr>
        <xdr:cNvGrpSpPr/>
      </xdr:nvGrpSpPr>
      <xdr:grpSpPr>
        <a:xfrm>
          <a:off x="2630762" y="880633"/>
          <a:ext cx="13789688" cy="6791685"/>
          <a:chOff x="0" y="41438"/>
          <a:chExt cx="10692000" cy="7477125"/>
        </a:xfrm>
      </xdr:grpSpPr>
      <xdr:grpSp>
        <xdr:nvGrpSpPr>
          <xdr:cNvPr id="3" name="Shape 3">
            <a:extLst>
              <a:ext uri="{FF2B5EF4-FFF2-40B4-BE49-F238E27FC236}">
                <a16:creationId xmlns:a16="http://schemas.microsoft.com/office/drawing/2014/main" id="{D948EBA3-3CD5-C041-024D-31945C0F09F9}"/>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D2C7E462-D21A-FB1A-F2DF-5F7E51E41D9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74833E0D-F53E-5E5B-3C41-3D2681822D0B}"/>
                </a:ext>
              </a:extLst>
            </xdr:cNvPr>
            <xdr:cNvSpPr/>
          </xdr:nvSpPr>
          <xdr:spPr>
            <a:xfrm>
              <a:off x="1752600" y="190500"/>
              <a:ext cx="13468350" cy="7776000"/>
            </a:xfrm>
            <a:prstGeom prst="roundRect">
              <a:avLst>
                <a:gd name="adj" fmla="val 1112"/>
              </a:avLst>
            </a:prstGeom>
            <a:solidFill>
              <a:schemeClr val="tx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87661335-528C-2EA3-AF25-762F78E39C91}"/>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3E722876-B0DE-8150-94D6-23249EB6B6B1}"/>
                </a:ext>
              </a:extLst>
            </xdr:cNvPr>
            <xdr:cNvSpPr/>
          </xdr:nvSpPr>
          <xdr:spPr>
            <a:xfrm>
              <a:off x="9666300" y="289541"/>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8B42EB-2F79-F7ED-27BB-E8068AF3342F}"/>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637DCE37-3A32-A602-43E2-0AE758CF7869}"/>
                </a:ext>
              </a:extLst>
            </xdr:cNvPr>
            <xdr:cNvGrpSpPr/>
          </xdr:nvGrpSpPr>
          <xdr:grpSpPr>
            <a:xfrm>
              <a:off x="1846116" y="1215714"/>
              <a:ext cx="13289109" cy="998848"/>
              <a:chOff x="1846116" y="1215714"/>
              <a:chExt cx="13403409" cy="998848"/>
            </a:xfrm>
          </xdr:grpSpPr>
          <xdr:sp macro="" textlink="">
            <xdr:nvSpPr>
              <xdr:cNvPr id="24" name="Shape 10">
                <a:extLst>
                  <a:ext uri="{FF2B5EF4-FFF2-40B4-BE49-F238E27FC236}">
                    <a16:creationId xmlns:a16="http://schemas.microsoft.com/office/drawing/2014/main" id="{26F27846-F8EE-FC4F-B85D-8143350E44ED}"/>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11">
                <a:extLst>
                  <a:ext uri="{FF2B5EF4-FFF2-40B4-BE49-F238E27FC236}">
                    <a16:creationId xmlns:a16="http://schemas.microsoft.com/office/drawing/2014/main" id="{A070E153-9417-B40C-CB1C-DE30A0F479CA}"/>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12">
                <a:extLst>
                  <a:ext uri="{FF2B5EF4-FFF2-40B4-BE49-F238E27FC236}">
                    <a16:creationId xmlns:a16="http://schemas.microsoft.com/office/drawing/2014/main" id="{8EBF2B60-3B28-F2FB-B45A-D00E1533EB98}"/>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13">
                <a:extLst>
                  <a:ext uri="{FF2B5EF4-FFF2-40B4-BE49-F238E27FC236}">
                    <a16:creationId xmlns:a16="http://schemas.microsoft.com/office/drawing/2014/main" id="{76DDA159-F0B4-BF90-4693-6ED8CBB4C08A}"/>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14">
                <a:extLst>
                  <a:ext uri="{FF2B5EF4-FFF2-40B4-BE49-F238E27FC236}">
                    <a16:creationId xmlns:a16="http://schemas.microsoft.com/office/drawing/2014/main" id="{176AE461-734D-669A-ADFB-98A7715B24FE}"/>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15">
              <a:extLst>
                <a:ext uri="{FF2B5EF4-FFF2-40B4-BE49-F238E27FC236}">
                  <a16:creationId xmlns:a16="http://schemas.microsoft.com/office/drawing/2014/main" id="{DB15DB8E-5E29-16AD-1938-DF65DCD56970}"/>
                </a:ext>
              </a:extLst>
            </xdr:cNvPr>
            <xdr:cNvGrpSpPr/>
          </xdr:nvGrpSpPr>
          <xdr:grpSpPr>
            <a:xfrm>
              <a:off x="1847145" y="5162550"/>
              <a:ext cx="3867930" cy="2709509"/>
              <a:chOff x="1847145" y="2304895"/>
              <a:chExt cx="3867930" cy="2772878"/>
            </a:xfrm>
          </xdr:grpSpPr>
          <xdr:sp macro="" textlink="">
            <xdr:nvSpPr>
              <xdr:cNvPr id="22" name="Shape 16">
                <a:extLst>
                  <a:ext uri="{FF2B5EF4-FFF2-40B4-BE49-F238E27FC236}">
                    <a16:creationId xmlns:a16="http://schemas.microsoft.com/office/drawing/2014/main" id="{3E02650A-4132-9B52-B84C-448345D1A012}"/>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17">
                <a:extLst>
                  <a:ext uri="{FF2B5EF4-FFF2-40B4-BE49-F238E27FC236}">
                    <a16:creationId xmlns:a16="http://schemas.microsoft.com/office/drawing/2014/main" id="{07021288-AE8B-47AF-4F35-1A4EEDA6666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18">
              <a:extLst>
                <a:ext uri="{FF2B5EF4-FFF2-40B4-BE49-F238E27FC236}">
                  <a16:creationId xmlns:a16="http://schemas.microsoft.com/office/drawing/2014/main" id="{60C2DF3D-34E4-D581-A266-13774C71336E}"/>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19">
              <a:extLst>
                <a:ext uri="{FF2B5EF4-FFF2-40B4-BE49-F238E27FC236}">
                  <a16:creationId xmlns:a16="http://schemas.microsoft.com/office/drawing/2014/main" id="{6930822A-5FD6-E03B-0ADA-2EEF2BD68E86}"/>
                </a:ext>
              </a:extLst>
            </xdr:cNvPr>
            <xdr:cNvSpPr/>
          </xdr:nvSpPr>
          <xdr:spPr>
            <a:xfrm>
              <a:off x="10744199" y="2304895"/>
              <a:ext cx="4381501" cy="2772878"/>
            </a:xfrm>
            <a:prstGeom prst="roundRect">
              <a:avLst>
                <a:gd name="adj" fmla="val 3303"/>
              </a:avLst>
            </a:prstGeom>
            <a:solidFill>
              <a:schemeClr val="accent2">
                <a:lumMod val="40000"/>
                <a:lumOff val="6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20">
              <a:extLst>
                <a:ext uri="{FF2B5EF4-FFF2-40B4-BE49-F238E27FC236}">
                  <a16:creationId xmlns:a16="http://schemas.microsoft.com/office/drawing/2014/main" id="{4FD80CC0-E07E-B73C-50E4-4499D43A21E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21">
              <a:extLst>
                <a:ext uri="{FF2B5EF4-FFF2-40B4-BE49-F238E27FC236}">
                  <a16:creationId xmlns:a16="http://schemas.microsoft.com/office/drawing/2014/main" id="{BA2253F1-F418-250C-80CB-81933AE0F64A}"/>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22">
              <a:extLst>
                <a:ext uri="{FF2B5EF4-FFF2-40B4-BE49-F238E27FC236}">
                  <a16:creationId xmlns:a16="http://schemas.microsoft.com/office/drawing/2014/main" id="{29BE2743-454A-41DD-BB19-8766A870022C}"/>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23">
              <a:extLst>
                <a:ext uri="{FF2B5EF4-FFF2-40B4-BE49-F238E27FC236}">
                  <a16:creationId xmlns:a16="http://schemas.microsoft.com/office/drawing/2014/main" id="{D64F6182-D0D7-35BD-4E39-DC300CE565DF}"/>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24">
              <a:extLst>
                <a:ext uri="{FF2B5EF4-FFF2-40B4-BE49-F238E27FC236}">
                  <a16:creationId xmlns:a16="http://schemas.microsoft.com/office/drawing/2014/main" id="{D94361CE-6166-55C5-1542-7DE91ADB1319}"/>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25">
              <a:extLst>
                <a:ext uri="{FF2B5EF4-FFF2-40B4-BE49-F238E27FC236}">
                  <a16:creationId xmlns:a16="http://schemas.microsoft.com/office/drawing/2014/main" id="{4007CDD3-93E6-8718-74A7-6E4FA896F8E3}"/>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26">
              <a:extLst>
                <a:ext uri="{FF2B5EF4-FFF2-40B4-BE49-F238E27FC236}">
                  <a16:creationId xmlns:a16="http://schemas.microsoft.com/office/drawing/2014/main" id="{564ECC8B-538D-E72F-2926-602B2C68A112}"/>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27">
              <a:extLst>
                <a:ext uri="{FF2B5EF4-FFF2-40B4-BE49-F238E27FC236}">
                  <a16:creationId xmlns:a16="http://schemas.microsoft.com/office/drawing/2014/main" id="{8A809BB2-389A-6041-6452-C2CF62B1560F}"/>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28">
              <a:extLst>
                <a:ext uri="{FF2B5EF4-FFF2-40B4-BE49-F238E27FC236}">
                  <a16:creationId xmlns:a16="http://schemas.microsoft.com/office/drawing/2014/main" id="{89CE6ABD-6B05-4AB2-6DAF-EF4E3F4BC81D}"/>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374487</xdr:colOff>
      <xdr:row>9</xdr:row>
      <xdr:rowOff>32564</xdr:rowOff>
    </xdr:from>
    <xdr:to>
      <xdr:col>8</xdr:col>
      <xdr:colOff>40705</xdr:colOff>
      <xdr:row>12</xdr:row>
      <xdr:rowOff>65129</xdr:rowOff>
    </xdr:to>
    <xdr:sp macro="" textlink="">
      <xdr:nvSpPr>
        <xdr:cNvPr id="29" name="TextBox 28">
          <a:extLst>
            <a:ext uri="{FF2B5EF4-FFF2-40B4-BE49-F238E27FC236}">
              <a16:creationId xmlns:a16="http://schemas.microsoft.com/office/drawing/2014/main" id="{A443BDBF-34CF-1153-2C0D-1AEAB5AEFFD7}"/>
            </a:ext>
          </a:extLst>
        </xdr:cNvPr>
        <xdr:cNvSpPr txBox="1"/>
      </xdr:nvSpPr>
      <xdr:spPr>
        <a:xfrm>
          <a:off x="3012179" y="1791026"/>
          <a:ext cx="2303911" cy="618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990033"/>
              </a:solidFill>
              <a:latin typeface="Algerian" panose="04020705040A02060702" pitchFamily="82" charset="0"/>
            </a:rPr>
            <a:t>TOTAL</a:t>
          </a:r>
          <a:r>
            <a:rPr lang="en-IN" sz="1400" baseline="0">
              <a:solidFill>
                <a:srgbClr val="990033"/>
              </a:solidFill>
              <a:latin typeface="Algerian" panose="04020705040A02060702" pitchFamily="82" charset="0"/>
            </a:rPr>
            <a:t> EMPLOYEES</a:t>
          </a:r>
          <a:endParaRPr lang="en-IN" sz="1400">
            <a:solidFill>
              <a:srgbClr val="990033"/>
            </a:solidFill>
            <a:latin typeface="Algerian" panose="04020705040A02060702" pitchFamily="82" charset="0"/>
          </a:endParaRPr>
        </a:p>
      </xdr:txBody>
    </xdr:sp>
    <xdr:clientData/>
  </xdr:twoCellAnchor>
  <xdr:twoCellAnchor>
    <xdr:from>
      <xdr:col>5</xdr:col>
      <xdr:colOff>130255</xdr:colOff>
      <xdr:row>10</xdr:row>
      <xdr:rowOff>138398</xdr:rowOff>
    </xdr:from>
    <xdr:to>
      <xdr:col>7</xdr:col>
      <xdr:colOff>252369</xdr:colOff>
      <xdr:row>13</xdr:row>
      <xdr:rowOff>16282</xdr:rowOff>
    </xdr:to>
    <xdr:sp macro="" textlink="">
      <xdr:nvSpPr>
        <xdr:cNvPr id="30" name="TextBox 29">
          <a:extLst>
            <a:ext uri="{FF2B5EF4-FFF2-40B4-BE49-F238E27FC236}">
              <a16:creationId xmlns:a16="http://schemas.microsoft.com/office/drawing/2014/main" id="{CFD69993-744A-62B0-9FBE-D82DBE954513}"/>
            </a:ext>
          </a:extLst>
        </xdr:cNvPr>
        <xdr:cNvSpPr txBox="1"/>
      </xdr:nvSpPr>
      <xdr:spPr>
        <a:xfrm flipH="1">
          <a:off x="3427370" y="2092244"/>
          <a:ext cx="1440961" cy="464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u="none" strike="noStrike">
              <a:solidFill>
                <a:schemeClr val="accent1">
                  <a:lumMod val="50000"/>
                </a:schemeClr>
              </a:solidFill>
              <a:effectLst/>
              <a:latin typeface="+mn-lt"/>
              <a:ea typeface="+mn-ea"/>
              <a:cs typeface="+mn-cs"/>
            </a:rPr>
            <a:t>1470</a:t>
          </a:r>
          <a:r>
            <a:rPr lang="en-IN">
              <a:solidFill>
                <a:schemeClr val="accent1">
                  <a:lumMod val="50000"/>
                </a:schemeClr>
              </a:solidFill>
            </a:rPr>
            <a:t> </a:t>
          </a:r>
          <a:endParaRPr lang="en-IN" sz="1100">
            <a:solidFill>
              <a:schemeClr val="accent1">
                <a:lumMod val="50000"/>
              </a:schemeClr>
            </a:solidFill>
          </a:endParaRPr>
        </a:p>
      </xdr:txBody>
    </xdr:sp>
    <xdr:clientData/>
  </xdr:twoCellAnchor>
  <xdr:twoCellAnchor>
    <xdr:from>
      <xdr:col>8</xdr:col>
      <xdr:colOff>514094</xdr:colOff>
      <xdr:row>9</xdr:row>
      <xdr:rowOff>8140</xdr:rowOff>
    </xdr:from>
    <xdr:to>
      <xdr:col>12</xdr:col>
      <xdr:colOff>180313</xdr:colOff>
      <xdr:row>12</xdr:row>
      <xdr:rowOff>40705</xdr:rowOff>
    </xdr:to>
    <xdr:sp macro="" textlink="">
      <xdr:nvSpPr>
        <xdr:cNvPr id="35" name="TextBox 34">
          <a:extLst>
            <a:ext uri="{FF2B5EF4-FFF2-40B4-BE49-F238E27FC236}">
              <a16:creationId xmlns:a16="http://schemas.microsoft.com/office/drawing/2014/main" id="{1F757660-6AF2-4D90-BBDD-4BB108352718}"/>
            </a:ext>
          </a:extLst>
        </xdr:cNvPr>
        <xdr:cNvSpPr txBox="1"/>
      </xdr:nvSpPr>
      <xdr:spPr>
        <a:xfrm>
          <a:off x="5789479" y="1766602"/>
          <a:ext cx="2303911" cy="618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990033"/>
              </a:solidFill>
              <a:latin typeface="Algerian" panose="04020705040A02060702" pitchFamily="82" charset="0"/>
            </a:rPr>
            <a:t>ATTRITION</a:t>
          </a:r>
          <a:r>
            <a:rPr lang="en-IN" sz="1400" baseline="0">
              <a:solidFill>
                <a:srgbClr val="990033"/>
              </a:solidFill>
              <a:latin typeface="Algerian" panose="04020705040A02060702" pitchFamily="82" charset="0"/>
            </a:rPr>
            <a:t> COUNT</a:t>
          </a:r>
          <a:endParaRPr lang="en-IN" sz="1400">
            <a:solidFill>
              <a:srgbClr val="990033"/>
            </a:solidFill>
            <a:latin typeface="Algerian" panose="04020705040A02060702" pitchFamily="82" charset="0"/>
          </a:endParaRPr>
        </a:p>
      </xdr:txBody>
    </xdr:sp>
    <xdr:clientData/>
  </xdr:twoCellAnchor>
  <xdr:twoCellAnchor>
    <xdr:from>
      <xdr:col>9</xdr:col>
      <xdr:colOff>269862</xdr:colOff>
      <xdr:row>10</xdr:row>
      <xdr:rowOff>113974</xdr:rowOff>
    </xdr:from>
    <xdr:to>
      <xdr:col>11</xdr:col>
      <xdr:colOff>391977</xdr:colOff>
      <xdr:row>12</xdr:row>
      <xdr:rowOff>187243</xdr:rowOff>
    </xdr:to>
    <xdr:sp macro="" textlink="">
      <xdr:nvSpPr>
        <xdr:cNvPr id="36" name="TextBox 35">
          <a:extLst>
            <a:ext uri="{FF2B5EF4-FFF2-40B4-BE49-F238E27FC236}">
              <a16:creationId xmlns:a16="http://schemas.microsoft.com/office/drawing/2014/main" id="{60492379-4638-4598-AEE9-0835523DA74D}"/>
            </a:ext>
          </a:extLst>
        </xdr:cNvPr>
        <xdr:cNvSpPr txBox="1"/>
      </xdr:nvSpPr>
      <xdr:spPr>
        <a:xfrm flipH="1">
          <a:off x="6204670" y="2067820"/>
          <a:ext cx="1440961" cy="464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u="none" strike="noStrike">
              <a:solidFill>
                <a:schemeClr val="dk1"/>
              </a:solidFill>
              <a:effectLst/>
              <a:latin typeface="+mn-lt"/>
              <a:ea typeface="+mn-ea"/>
              <a:cs typeface="+mn-cs"/>
            </a:rPr>
            <a:t>237</a:t>
          </a:r>
          <a:r>
            <a:rPr lang="en-IN" sz="2000"/>
            <a:t> </a:t>
          </a:r>
          <a:r>
            <a:rPr lang="en-IN" sz="2000">
              <a:solidFill>
                <a:schemeClr val="accent1">
                  <a:lumMod val="50000"/>
                </a:schemeClr>
              </a:solidFill>
            </a:rPr>
            <a:t> </a:t>
          </a:r>
        </a:p>
      </xdr:txBody>
    </xdr:sp>
    <xdr:clientData/>
  </xdr:twoCellAnchor>
  <xdr:twoCellAnchor>
    <xdr:from>
      <xdr:col>12</xdr:col>
      <xdr:colOff>617648</xdr:colOff>
      <xdr:row>8</xdr:row>
      <xdr:rowOff>184963</xdr:rowOff>
    </xdr:from>
    <xdr:to>
      <xdr:col>16</xdr:col>
      <xdr:colOff>283867</xdr:colOff>
      <xdr:row>12</xdr:row>
      <xdr:rowOff>22143</xdr:rowOff>
    </xdr:to>
    <xdr:sp macro="" textlink="">
      <xdr:nvSpPr>
        <xdr:cNvPr id="37" name="TextBox 36">
          <a:extLst>
            <a:ext uri="{FF2B5EF4-FFF2-40B4-BE49-F238E27FC236}">
              <a16:creationId xmlns:a16="http://schemas.microsoft.com/office/drawing/2014/main" id="{12CDB4D3-E3DB-4DCF-9C0A-6D0CD573E7C2}"/>
            </a:ext>
          </a:extLst>
        </xdr:cNvPr>
        <xdr:cNvSpPr txBox="1"/>
      </xdr:nvSpPr>
      <xdr:spPr>
        <a:xfrm>
          <a:off x="8530725" y="1748040"/>
          <a:ext cx="2303911" cy="618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990033"/>
              </a:solidFill>
              <a:latin typeface="Algerian" panose="04020705040A02060702" pitchFamily="82" charset="0"/>
            </a:rPr>
            <a:t>ACTIVE EMPLOYEE</a:t>
          </a:r>
          <a:endParaRPr lang="en-IN" sz="1400">
            <a:solidFill>
              <a:srgbClr val="990033"/>
            </a:solidFill>
            <a:latin typeface="Algerian" panose="04020705040A02060702" pitchFamily="82" charset="0"/>
          </a:endParaRPr>
        </a:p>
      </xdr:txBody>
    </xdr:sp>
    <xdr:clientData/>
  </xdr:twoCellAnchor>
  <xdr:twoCellAnchor>
    <xdr:from>
      <xdr:col>13</xdr:col>
      <xdr:colOff>373416</xdr:colOff>
      <xdr:row>10</xdr:row>
      <xdr:rowOff>95412</xdr:rowOff>
    </xdr:from>
    <xdr:to>
      <xdr:col>15</xdr:col>
      <xdr:colOff>495531</xdr:colOff>
      <xdr:row>12</xdr:row>
      <xdr:rowOff>168681</xdr:rowOff>
    </xdr:to>
    <xdr:sp macro="" textlink="">
      <xdr:nvSpPr>
        <xdr:cNvPr id="38" name="TextBox 37">
          <a:extLst>
            <a:ext uri="{FF2B5EF4-FFF2-40B4-BE49-F238E27FC236}">
              <a16:creationId xmlns:a16="http://schemas.microsoft.com/office/drawing/2014/main" id="{3AF96007-0362-4D72-81ED-1398F4F54FD4}"/>
            </a:ext>
          </a:extLst>
        </xdr:cNvPr>
        <xdr:cNvSpPr txBox="1"/>
      </xdr:nvSpPr>
      <xdr:spPr>
        <a:xfrm flipH="1">
          <a:off x="8945916" y="2049258"/>
          <a:ext cx="1440961" cy="464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u="none" strike="noStrike">
              <a:solidFill>
                <a:schemeClr val="accent1">
                  <a:lumMod val="50000"/>
                </a:schemeClr>
              </a:solidFill>
              <a:effectLst/>
              <a:latin typeface="+mn-lt"/>
              <a:ea typeface="+mn-ea"/>
              <a:cs typeface="+mn-cs"/>
            </a:rPr>
            <a:t>1233</a:t>
          </a:r>
          <a:r>
            <a:rPr lang="en-IN">
              <a:solidFill>
                <a:schemeClr val="accent1">
                  <a:lumMod val="50000"/>
                </a:schemeClr>
              </a:solidFill>
            </a:rPr>
            <a:t> </a:t>
          </a:r>
          <a:endParaRPr lang="en-IN" sz="1100">
            <a:solidFill>
              <a:schemeClr val="accent1">
                <a:lumMod val="50000"/>
              </a:schemeClr>
            </a:solidFill>
          </a:endParaRPr>
        </a:p>
      </xdr:txBody>
    </xdr:sp>
    <xdr:clientData/>
  </xdr:twoCellAnchor>
  <xdr:twoCellAnchor>
    <xdr:from>
      <xdr:col>17</xdr:col>
      <xdr:colOff>61780</xdr:colOff>
      <xdr:row>8</xdr:row>
      <xdr:rowOff>182683</xdr:rowOff>
    </xdr:from>
    <xdr:to>
      <xdr:col>20</xdr:col>
      <xdr:colOff>387421</xdr:colOff>
      <xdr:row>12</xdr:row>
      <xdr:rowOff>19863</xdr:rowOff>
    </xdr:to>
    <xdr:sp macro="" textlink="">
      <xdr:nvSpPr>
        <xdr:cNvPr id="39" name="TextBox 38">
          <a:extLst>
            <a:ext uri="{FF2B5EF4-FFF2-40B4-BE49-F238E27FC236}">
              <a16:creationId xmlns:a16="http://schemas.microsoft.com/office/drawing/2014/main" id="{2E206844-00F5-4A7F-AB48-91587DFA21D5}"/>
            </a:ext>
          </a:extLst>
        </xdr:cNvPr>
        <xdr:cNvSpPr txBox="1"/>
      </xdr:nvSpPr>
      <xdr:spPr>
        <a:xfrm>
          <a:off x="11271972" y="1745760"/>
          <a:ext cx="2303911" cy="618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990033"/>
              </a:solidFill>
              <a:latin typeface="Algerian" panose="04020705040A02060702" pitchFamily="82" charset="0"/>
            </a:rPr>
            <a:t>ATTRITION RATE</a:t>
          </a:r>
        </a:p>
      </xdr:txBody>
    </xdr:sp>
    <xdr:clientData/>
  </xdr:twoCellAnchor>
  <xdr:twoCellAnchor>
    <xdr:from>
      <xdr:col>17</xdr:col>
      <xdr:colOff>476971</xdr:colOff>
      <xdr:row>10</xdr:row>
      <xdr:rowOff>93132</xdr:rowOff>
    </xdr:from>
    <xdr:to>
      <xdr:col>19</xdr:col>
      <xdr:colOff>599086</xdr:colOff>
      <xdr:row>12</xdr:row>
      <xdr:rowOff>166401</xdr:rowOff>
    </xdr:to>
    <xdr:sp macro="" textlink="">
      <xdr:nvSpPr>
        <xdr:cNvPr id="40" name="TextBox 39">
          <a:extLst>
            <a:ext uri="{FF2B5EF4-FFF2-40B4-BE49-F238E27FC236}">
              <a16:creationId xmlns:a16="http://schemas.microsoft.com/office/drawing/2014/main" id="{5996A77B-127C-43AD-B456-C7238B94119F}"/>
            </a:ext>
          </a:extLst>
        </xdr:cNvPr>
        <xdr:cNvSpPr txBox="1"/>
      </xdr:nvSpPr>
      <xdr:spPr>
        <a:xfrm flipH="1">
          <a:off x="11687163" y="2046978"/>
          <a:ext cx="1440961" cy="464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accent1">
                  <a:lumMod val="50000"/>
                </a:schemeClr>
              </a:solidFill>
            </a:rPr>
            <a:t>16.12</a:t>
          </a:r>
        </a:p>
      </xdr:txBody>
    </xdr:sp>
    <xdr:clientData/>
  </xdr:twoCellAnchor>
  <xdr:twoCellAnchor>
    <xdr:from>
      <xdr:col>21</xdr:col>
      <xdr:colOff>173474</xdr:colOff>
      <xdr:row>9</xdr:row>
      <xdr:rowOff>1300</xdr:rowOff>
    </xdr:from>
    <xdr:to>
      <xdr:col>24</xdr:col>
      <xdr:colOff>499116</xdr:colOff>
      <xdr:row>12</xdr:row>
      <xdr:rowOff>33865</xdr:rowOff>
    </xdr:to>
    <xdr:sp macro="" textlink="">
      <xdr:nvSpPr>
        <xdr:cNvPr id="41" name="TextBox 40">
          <a:extLst>
            <a:ext uri="{FF2B5EF4-FFF2-40B4-BE49-F238E27FC236}">
              <a16:creationId xmlns:a16="http://schemas.microsoft.com/office/drawing/2014/main" id="{E1006C4D-63B1-4759-8CCB-F6B8910682BC}"/>
            </a:ext>
          </a:extLst>
        </xdr:cNvPr>
        <xdr:cNvSpPr txBox="1"/>
      </xdr:nvSpPr>
      <xdr:spPr>
        <a:xfrm>
          <a:off x="14021359" y="1759762"/>
          <a:ext cx="2303911" cy="618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990033"/>
              </a:solidFill>
              <a:latin typeface="Algerian" panose="04020705040A02060702" pitchFamily="82" charset="0"/>
            </a:rPr>
            <a:t>AVERAGE</a:t>
          </a:r>
          <a:r>
            <a:rPr lang="en-IN" sz="1400" baseline="0">
              <a:solidFill>
                <a:srgbClr val="990033"/>
              </a:solidFill>
              <a:latin typeface="Algerian" panose="04020705040A02060702" pitchFamily="82" charset="0"/>
            </a:rPr>
            <a:t> AGE</a:t>
          </a:r>
          <a:endParaRPr lang="en-IN" sz="1400">
            <a:solidFill>
              <a:srgbClr val="990033"/>
            </a:solidFill>
            <a:latin typeface="Algerian" panose="04020705040A02060702" pitchFamily="82" charset="0"/>
          </a:endParaRPr>
        </a:p>
      </xdr:txBody>
    </xdr:sp>
    <xdr:clientData/>
  </xdr:twoCellAnchor>
  <xdr:twoCellAnchor>
    <xdr:from>
      <xdr:col>21</xdr:col>
      <xdr:colOff>588665</xdr:colOff>
      <xdr:row>10</xdr:row>
      <xdr:rowOff>107134</xdr:rowOff>
    </xdr:from>
    <xdr:to>
      <xdr:col>24</xdr:col>
      <xdr:colOff>51357</xdr:colOff>
      <xdr:row>12</xdr:row>
      <xdr:rowOff>180403</xdr:rowOff>
    </xdr:to>
    <xdr:sp macro="" textlink="">
      <xdr:nvSpPr>
        <xdr:cNvPr id="42" name="TextBox 41">
          <a:extLst>
            <a:ext uri="{FF2B5EF4-FFF2-40B4-BE49-F238E27FC236}">
              <a16:creationId xmlns:a16="http://schemas.microsoft.com/office/drawing/2014/main" id="{15F18DFC-67B8-4120-BD85-D382692E3E7D}"/>
            </a:ext>
          </a:extLst>
        </xdr:cNvPr>
        <xdr:cNvSpPr txBox="1"/>
      </xdr:nvSpPr>
      <xdr:spPr>
        <a:xfrm flipH="1">
          <a:off x="14436550" y="2060980"/>
          <a:ext cx="1440961" cy="464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u="none" strike="noStrike">
              <a:solidFill>
                <a:schemeClr val="accent1">
                  <a:lumMod val="50000"/>
                </a:schemeClr>
              </a:solidFill>
              <a:effectLst/>
              <a:latin typeface="+mn-lt"/>
              <a:ea typeface="+mn-ea"/>
              <a:cs typeface="+mn-cs"/>
            </a:rPr>
            <a:t>38</a:t>
          </a:r>
          <a:r>
            <a:rPr lang="en-IN">
              <a:solidFill>
                <a:schemeClr val="accent1">
                  <a:lumMod val="50000"/>
                </a:schemeClr>
              </a:solidFill>
            </a:rPr>
            <a:t> </a:t>
          </a:r>
          <a:endParaRPr lang="en-IN" sz="1100">
            <a:solidFill>
              <a:schemeClr val="accent1">
                <a:lumMod val="50000"/>
              </a:schemeClr>
            </a:solidFill>
          </a:endParaRPr>
        </a:p>
      </xdr:txBody>
    </xdr:sp>
    <xdr:clientData/>
  </xdr:twoCellAnchor>
  <xdr:oneCellAnchor>
    <xdr:from>
      <xdr:col>7</xdr:col>
      <xdr:colOff>317499</xdr:colOff>
      <xdr:row>9</xdr:row>
      <xdr:rowOff>138397</xdr:rowOff>
    </xdr:from>
    <xdr:ext cx="333375" cy="314325"/>
    <xdr:pic>
      <xdr:nvPicPr>
        <xdr:cNvPr id="43" name="image4.png">
          <a:extLst>
            <a:ext uri="{FF2B5EF4-FFF2-40B4-BE49-F238E27FC236}">
              <a16:creationId xmlns:a16="http://schemas.microsoft.com/office/drawing/2014/main" id="{C033A23E-ECEA-494F-8771-CB4E1773C198}"/>
            </a:ext>
          </a:extLst>
        </xdr:cNvPr>
        <xdr:cNvPicPr preferRelativeResize="0"/>
      </xdr:nvPicPr>
      <xdr:blipFill>
        <a:blip xmlns:r="http://schemas.openxmlformats.org/officeDocument/2006/relationships" r:embed="rId1" cstate="print"/>
        <a:stretch>
          <a:fillRect/>
        </a:stretch>
      </xdr:blipFill>
      <xdr:spPr>
        <a:xfrm>
          <a:off x="4933461" y="1896859"/>
          <a:ext cx="333375" cy="314325"/>
        </a:xfrm>
        <a:prstGeom prst="rect">
          <a:avLst/>
        </a:prstGeom>
        <a:solidFill>
          <a:schemeClr val="accent2">
            <a:lumMod val="60000"/>
            <a:lumOff val="40000"/>
          </a:schemeClr>
        </a:solidFill>
      </xdr:spPr>
    </xdr:pic>
    <xdr:clientData fLocksWithSheet="0"/>
  </xdr:oneCellAnchor>
  <xdr:oneCellAnchor>
    <xdr:from>
      <xdr:col>15</xdr:col>
      <xdr:colOff>503673</xdr:colOff>
      <xdr:row>9</xdr:row>
      <xdr:rowOff>87270</xdr:rowOff>
    </xdr:from>
    <xdr:ext cx="419100" cy="304800"/>
    <xdr:pic>
      <xdr:nvPicPr>
        <xdr:cNvPr id="44" name="image5.png">
          <a:extLst>
            <a:ext uri="{FF2B5EF4-FFF2-40B4-BE49-F238E27FC236}">
              <a16:creationId xmlns:a16="http://schemas.microsoft.com/office/drawing/2014/main" id="{DBA612BB-E237-4714-A49B-D8A11D62CAB4}"/>
            </a:ext>
          </a:extLst>
        </xdr:cNvPr>
        <xdr:cNvPicPr preferRelativeResize="0"/>
      </xdr:nvPicPr>
      <xdr:blipFill>
        <a:blip xmlns:r="http://schemas.openxmlformats.org/officeDocument/2006/relationships" r:embed="rId2" cstate="print"/>
        <a:stretch>
          <a:fillRect/>
        </a:stretch>
      </xdr:blipFill>
      <xdr:spPr>
        <a:xfrm>
          <a:off x="10395019" y="1845732"/>
          <a:ext cx="419100" cy="304800"/>
        </a:xfrm>
        <a:prstGeom prst="rect">
          <a:avLst/>
        </a:prstGeom>
        <a:noFill/>
      </xdr:spPr>
    </xdr:pic>
    <xdr:clientData fLocksWithSheet="0"/>
  </xdr:oneCellAnchor>
  <xdr:oneCellAnchor>
    <xdr:from>
      <xdr:col>23</xdr:col>
      <xdr:colOff>645653</xdr:colOff>
      <xdr:row>9</xdr:row>
      <xdr:rowOff>58287</xdr:rowOff>
    </xdr:from>
    <xdr:ext cx="295275" cy="266700"/>
    <xdr:pic>
      <xdr:nvPicPr>
        <xdr:cNvPr id="45" name="image6.png">
          <a:extLst>
            <a:ext uri="{FF2B5EF4-FFF2-40B4-BE49-F238E27FC236}">
              <a16:creationId xmlns:a16="http://schemas.microsoft.com/office/drawing/2014/main" id="{A32F73C1-A13E-4CEF-8C6B-16A985539174}"/>
            </a:ext>
          </a:extLst>
        </xdr:cNvPr>
        <xdr:cNvPicPr preferRelativeResize="0"/>
      </xdr:nvPicPr>
      <xdr:blipFill>
        <a:blip xmlns:r="http://schemas.openxmlformats.org/officeDocument/2006/relationships" r:embed="rId3" cstate="print"/>
        <a:stretch>
          <a:fillRect/>
        </a:stretch>
      </xdr:blipFill>
      <xdr:spPr>
        <a:xfrm>
          <a:off x="15812384" y="1816749"/>
          <a:ext cx="295275" cy="266700"/>
        </a:xfrm>
        <a:prstGeom prst="rect">
          <a:avLst/>
        </a:prstGeom>
        <a:noFill/>
      </xdr:spPr>
    </xdr:pic>
    <xdr:clientData fLocksWithSheet="0"/>
  </xdr:oneCellAnchor>
  <xdr:oneCellAnchor>
    <xdr:from>
      <xdr:col>19</xdr:col>
      <xdr:colOff>493255</xdr:colOff>
      <xdr:row>9</xdr:row>
      <xdr:rowOff>52426</xdr:rowOff>
    </xdr:from>
    <xdr:ext cx="390525" cy="314325"/>
    <xdr:pic>
      <xdr:nvPicPr>
        <xdr:cNvPr id="46" name="image2.png">
          <a:extLst>
            <a:ext uri="{FF2B5EF4-FFF2-40B4-BE49-F238E27FC236}">
              <a16:creationId xmlns:a16="http://schemas.microsoft.com/office/drawing/2014/main" id="{FB36D35C-50BD-4219-ADEF-78BA9B8D4517}"/>
            </a:ext>
          </a:extLst>
        </xdr:cNvPr>
        <xdr:cNvPicPr preferRelativeResize="0"/>
      </xdr:nvPicPr>
      <xdr:blipFill>
        <a:blip xmlns:r="http://schemas.openxmlformats.org/officeDocument/2006/relationships" r:embed="rId4" cstate="print"/>
        <a:stretch>
          <a:fillRect/>
        </a:stretch>
      </xdr:blipFill>
      <xdr:spPr>
        <a:xfrm>
          <a:off x="13022293" y="1810888"/>
          <a:ext cx="390525" cy="314325"/>
        </a:xfrm>
        <a:prstGeom prst="rect">
          <a:avLst/>
        </a:prstGeom>
        <a:noFill/>
      </xdr:spPr>
    </xdr:pic>
    <xdr:clientData fLocksWithSheet="0"/>
  </xdr:oneCellAnchor>
  <xdr:oneCellAnchor>
    <xdr:from>
      <xdr:col>11</xdr:col>
      <xdr:colOff>294288</xdr:colOff>
      <xdr:row>9</xdr:row>
      <xdr:rowOff>97691</xdr:rowOff>
    </xdr:from>
    <xdr:ext cx="430264" cy="317501"/>
    <xdr:pic>
      <xdr:nvPicPr>
        <xdr:cNvPr id="47" name="image7.png">
          <a:extLst>
            <a:ext uri="{FF2B5EF4-FFF2-40B4-BE49-F238E27FC236}">
              <a16:creationId xmlns:a16="http://schemas.microsoft.com/office/drawing/2014/main" id="{B10B833E-FD6A-47EF-9CBF-1FC050A82827}"/>
            </a:ext>
          </a:extLst>
        </xdr:cNvPr>
        <xdr:cNvPicPr preferRelativeResize="0"/>
      </xdr:nvPicPr>
      <xdr:blipFill>
        <a:blip xmlns:r="http://schemas.openxmlformats.org/officeDocument/2006/relationships" r:embed="rId5" cstate="print"/>
        <a:stretch>
          <a:fillRect/>
        </a:stretch>
      </xdr:blipFill>
      <xdr:spPr>
        <a:xfrm>
          <a:off x="7547942" y="1856153"/>
          <a:ext cx="430264" cy="317501"/>
        </a:xfrm>
        <a:prstGeom prst="rect">
          <a:avLst/>
        </a:prstGeom>
        <a:noFill/>
      </xdr:spPr>
    </xdr:pic>
    <xdr:clientData fLocksWithSheet="0"/>
  </xdr:oneCellAnchor>
  <xdr:twoCellAnchor>
    <xdr:from>
      <xdr:col>4</xdr:col>
      <xdr:colOff>480320</xdr:colOff>
      <xdr:row>4</xdr:row>
      <xdr:rowOff>179102</xdr:rowOff>
    </xdr:from>
    <xdr:to>
      <xdr:col>15</xdr:col>
      <xdr:colOff>374487</xdr:colOff>
      <xdr:row>8</xdr:row>
      <xdr:rowOff>40705</xdr:rowOff>
    </xdr:to>
    <xdr:sp macro="" textlink="">
      <xdr:nvSpPr>
        <xdr:cNvPr id="48" name="TextBox 47">
          <a:extLst>
            <a:ext uri="{FF2B5EF4-FFF2-40B4-BE49-F238E27FC236}">
              <a16:creationId xmlns:a16="http://schemas.microsoft.com/office/drawing/2014/main" id="{8A48A790-6679-8560-9BED-3BC59F961372}"/>
            </a:ext>
          </a:extLst>
        </xdr:cNvPr>
        <xdr:cNvSpPr txBox="1"/>
      </xdr:nvSpPr>
      <xdr:spPr>
        <a:xfrm>
          <a:off x="3118012" y="960640"/>
          <a:ext cx="7147821" cy="643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latin typeface="Algerian" panose="04020705040A02060702" pitchFamily="82" charset="0"/>
            </a:rPr>
            <a:t>Hr ANALYTICS DASHBOARD</a:t>
          </a:r>
        </a:p>
      </xdr:txBody>
    </xdr:sp>
    <xdr:clientData/>
  </xdr:twoCellAnchor>
  <xdr:oneCellAnchor>
    <xdr:from>
      <xdr:col>16</xdr:col>
      <xdr:colOff>554800</xdr:colOff>
      <xdr:row>5</xdr:row>
      <xdr:rowOff>105833</xdr:rowOff>
    </xdr:from>
    <xdr:ext cx="609367" cy="496603"/>
    <xdr:pic>
      <xdr:nvPicPr>
        <xdr:cNvPr id="49" name="image3.png">
          <a:extLst>
            <a:ext uri="{FF2B5EF4-FFF2-40B4-BE49-F238E27FC236}">
              <a16:creationId xmlns:a16="http://schemas.microsoft.com/office/drawing/2014/main" id="{138DA08D-F84B-41BE-B188-E67509BD1917}"/>
            </a:ext>
          </a:extLst>
        </xdr:cNvPr>
        <xdr:cNvPicPr preferRelativeResize="0"/>
      </xdr:nvPicPr>
      <xdr:blipFill>
        <a:blip xmlns:r="http://schemas.openxmlformats.org/officeDocument/2006/relationships" r:embed="rId6" cstate="print"/>
        <a:stretch>
          <a:fillRect/>
        </a:stretch>
      </xdr:blipFill>
      <xdr:spPr>
        <a:xfrm>
          <a:off x="11105569" y="1082756"/>
          <a:ext cx="609367" cy="496603"/>
        </a:xfrm>
        <a:prstGeom prst="rect">
          <a:avLst/>
        </a:prstGeom>
        <a:noFill/>
      </xdr:spPr>
    </xdr:pic>
    <xdr:clientData fLocksWithSheet="0"/>
  </xdr:oneCellAnchor>
  <xdr:twoCellAnchor>
    <xdr:from>
      <xdr:col>17</xdr:col>
      <xdr:colOff>325643</xdr:colOff>
      <xdr:row>4</xdr:row>
      <xdr:rowOff>162820</xdr:rowOff>
    </xdr:from>
    <xdr:to>
      <xdr:col>20</xdr:col>
      <xdr:colOff>260513</xdr:colOff>
      <xdr:row>9</xdr:row>
      <xdr:rowOff>97692</xdr:rowOff>
    </xdr:to>
    <xdr:sp macro="" textlink="">
      <xdr:nvSpPr>
        <xdr:cNvPr id="52" name="TextBox 51">
          <a:extLst>
            <a:ext uri="{FF2B5EF4-FFF2-40B4-BE49-F238E27FC236}">
              <a16:creationId xmlns:a16="http://schemas.microsoft.com/office/drawing/2014/main" id="{5ED3AFE5-2E0B-6CF8-EE11-34EF6E208930}"/>
            </a:ext>
          </a:extLst>
        </xdr:cNvPr>
        <xdr:cNvSpPr txBox="1"/>
      </xdr:nvSpPr>
      <xdr:spPr>
        <a:xfrm>
          <a:off x="11535835" y="944358"/>
          <a:ext cx="1913140" cy="911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Algerian" panose="04020705040A02060702" pitchFamily="82" charset="0"/>
            </a:rPr>
            <a:t>JOB </a:t>
          </a:r>
        </a:p>
        <a:p>
          <a:pPr algn="ctr"/>
          <a:r>
            <a:rPr lang="en-IN" sz="1400">
              <a:latin typeface="Algerian" panose="04020705040A02060702" pitchFamily="82" charset="0"/>
            </a:rPr>
            <a:t>SATISFACTION</a:t>
          </a:r>
          <a:r>
            <a:rPr lang="en-IN" sz="1400" baseline="0">
              <a:latin typeface="Algerian" panose="04020705040A02060702" pitchFamily="82" charset="0"/>
            </a:rPr>
            <a:t> </a:t>
          </a:r>
        </a:p>
        <a:p>
          <a:pPr algn="ctr"/>
          <a:r>
            <a:rPr lang="en-IN" sz="1400" baseline="0">
              <a:latin typeface="Algerian" panose="04020705040A02060702" pitchFamily="82" charset="0"/>
            </a:rPr>
            <a:t>RATE</a:t>
          </a:r>
          <a:endParaRPr lang="en-IN" sz="1400">
            <a:latin typeface="Algerian" panose="04020705040A02060702" pitchFamily="82" charset="0"/>
          </a:endParaRPr>
        </a:p>
      </xdr:txBody>
    </xdr:sp>
    <xdr:clientData/>
  </xdr:twoCellAnchor>
  <xdr:twoCellAnchor>
    <xdr:from>
      <xdr:col>19</xdr:col>
      <xdr:colOff>644351</xdr:colOff>
      <xdr:row>6</xdr:row>
      <xdr:rowOff>179101</xdr:rowOff>
    </xdr:from>
    <xdr:to>
      <xdr:col>21</xdr:col>
      <xdr:colOff>553589</xdr:colOff>
      <xdr:row>8</xdr:row>
      <xdr:rowOff>97691</xdr:rowOff>
    </xdr:to>
    <xdr:graphicFrame macro="">
      <xdr:nvGraphicFramePr>
        <xdr:cNvPr id="54" name="Chart 53">
          <a:extLst>
            <a:ext uri="{FF2B5EF4-FFF2-40B4-BE49-F238E27FC236}">
              <a16:creationId xmlns:a16="http://schemas.microsoft.com/office/drawing/2014/main" id="{27469ED4-8196-4C3C-9E4B-269B1577C0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70743</xdr:colOff>
      <xdr:row>5</xdr:row>
      <xdr:rowOff>174329</xdr:rowOff>
    </xdr:from>
    <xdr:to>
      <xdr:col>20</xdr:col>
      <xdr:colOff>632473</xdr:colOff>
      <xdr:row>7</xdr:row>
      <xdr:rowOff>58671</xdr:rowOff>
    </xdr:to>
    <xdr:sp macro="" textlink="RATING!B6">
      <xdr:nvSpPr>
        <xdr:cNvPr id="56" name="TextBox 55">
          <a:extLst>
            <a:ext uri="{FF2B5EF4-FFF2-40B4-BE49-F238E27FC236}">
              <a16:creationId xmlns:a16="http://schemas.microsoft.com/office/drawing/2014/main" id="{7A3D9E02-0446-F856-B16D-A9F75F433EC4}"/>
            </a:ext>
          </a:extLst>
        </xdr:cNvPr>
        <xdr:cNvSpPr txBox="1"/>
      </xdr:nvSpPr>
      <xdr:spPr>
        <a:xfrm>
          <a:off x="13208674" y="1159674"/>
          <a:ext cx="561730" cy="278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A5C2E2-D6AF-49F9-BEC2-C0C6175373EE}"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US">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591207</xdr:colOff>
      <xdr:row>4</xdr:row>
      <xdr:rowOff>87585</xdr:rowOff>
    </xdr:from>
    <xdr:to>
      <xdr:col>21</xdr:col>
      <xdr:colOff>186120</xdr:colOff>
      <xdr:row>8</xdr:row>
      <xdr:rowOff>10948</xdr:rowOff>
    </xdr:to>
    <xdr:graphicFrame macro="">
      <xdr:nvGraphicFramePr>
        <xdr:cNvPr id="31" name="Chart 30">
          <a:extLst>
            <a:ext uri="{FF2B5EF4-FFF2-40B4-BE49-F238E27FC236}">
              <a16:creationId xmlns:a16="http://schemas.microsoft.com/office/drawing/2014/main" id="{C3084768-9D14-468A-A3CD-D7AE7F154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32844</xdr:colOff>
      <xdr:row>3</xdr:row>
      <xdr:rowOff>179103</xdr:rowOff>
    </xdr:from>
    <xdr:to>
      <xdr:col>24</xdr:col>
      <xdr:colOff>455899</xdr:colOff>
      <xdr:row>10</xdr:row>
      <xdr:rowOff>48847</xdr:rowOff>
    </xdr:to>
    <xdr:graphicFrame macro="">
      <xdr:nvGraphicFramePr>
        <xdr:cNvPr id="53" name="Chart 52">
          <a:extLst>
            <a:ext uri="{FF2B5EF4-FFF2-40B4-BE49-F238E27FC236}">
              <a16:creationId xmlns:a16="http://schemas.microsoft.com/office/drawing/2014/main" id="{FDAB3AAA-20EE-4762-AA5D-13C2C31C78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43793</xdr:colOff>
      <xdr:row>5</xdr:row>
      <xdr:rowOff>142328</xdr:rowOff>
    </xdr:from>
    <xdr:to>
      <xdr:col>24</xdr:col>
      <xdr:colOff>94325</xdr:colOff>
      <xdr:row>7</xdr:row>
      <xdr:rowOff>191454</xdr:rowOff>
    </xdr:to>
    <xdr:sp macro="" textlink="">
      <xdr:nvSpPr>
        <xdr:cNvPr id="57" name="Freeform: Shape 56">
          <a:extLst>
            <a:ext uri="{FF2B5EF4-FFF2-40B4-BE49-F238E27FC236}">
              <a16:creationId xmlns:a16="http://schemas.microsoft.com/office/drawing/2014/main" id="{871B0E68-6BAC-850B-A95D-97F38EA32DEB}"/>
            </a:ext>
          </a:extLst>
        </xdr:cNvPr>
        <xdr:cNvSpPr/>
      </xdr:nvSpPr>
      <xdr:spPr>
        <a:xfrm>
          <a:off x="13838621" y="1127673"/>
          <a:ext cx="2021221" cy="443264"/>
        </a:xfrm>
        <a:custGeom>
          <a:avLst/>
          <a:gdLst>
            <a:gd name="connsiteX0" fmla="*/ 0 w 2507226"/>
            <a:gd name="connsiteY0" fmla="*/ 0 h 572730"/>
            <a:gd name="connsiteX1" fmla="*/ 417874 w 2507226"/>
            <a:gd name="connsiteY1" fmla="*/ 0 h 572730"/>
            <a:gd name="connsiteX2" fmla="*/ 362169 w 2507226"/>
            <a:gd name="connsiteY2" fmla="*/ 188720 h 572730"/>
            <a:gd name="connsiteX3" fmla="*/ 181900 w 2507226"/>
            <a:gd name="connsiteY3" fmla="*/ 188718 h 572730"/>
            <a:gd name="connsiteX4" fmla="*/ 327742 w 2507226"/>
            <a:gd name="connsiteY4" fmla="*/ 305352 h 572730"/>
            <a:gd name="connsiteX5" fmla="*/ 272034 w 2507226"/>
            <a:gd name="connsiteY5" fmla="*/ 494071 h 572730"/>
            <a:gd name="connsiteX6" fmla="*/ 417874 w 2507226"/>
            <a:gd name="connsiteY6" fmla="*/ 377435 h 572730"/>
            <a:gd name="connsiteX7" fmla="*/ 563714 w 2507226"/>
            <a:gd name="connsiteY7" fmla="*/ 494071 h 572730"/>
            <a:gd name="connsiteX8" fmla="*/ 508006 w 2507226"/>
            <a:gd name="connsiteY8" fmla="*/ 305352 h 572730"/>
            <a:gd name="connsiteX9" fmla="*/ 653848 w 2507226"/>
            <a:gd name="connsiteY9" fmla="*/ 188718 h 572730"/>
            <a:gd name="connsiteX10" fmla="*/ 473579 w 2507226"/>
            <a:gd name="connsiteY10" fmla="*/ 188720 h 572730"/>
            <a:gd name="connsiteX11" fmla="*/ 417874 w 2507226"/>
            <a:gd name="connsiteY11" fmla="*/ 0 h 572730"/>
            <a:gd name="connsiteX12" fmla="*/ 970119 w 2507226"/>
            <a:gd name="connsiteY12" fmla="*/ 0 h 572730"/>
            <a:gd name="connsiteX13" fmla="*/ 914414 w 2507226"/>
            <a:gd name="connsiteY13" fmla="*/ 188720 h 572730"/>
            <a:gd name="connsiteX14" fmla="*/ 734145 w 2507226"/>
            <a:gd name="connsiteY14" fmla="*/ 188718 h 572730"/>
            <a:gd name="connsiteX15" fmla="*/ 879987 w 2507226"/>
            <a:gd name="connsiteY15" fmla="*/ 305352 h 572730"/>
            <a:gd name="connsiteX16" fmla="*/ 824279 w 2507226"/>
            <a:gd name="connsiteY16" fmla="*/ 494071 h 572730"/>
            <a:gd name="connsiteX17" fmla="*/ 970119 w 2507226"/>
            <a:gd name="connsiteY17" fmla="*/ 377435 h 572730"/>
            <a:gd name="connsiteX18" fmla="*/ 1115959 w 2507226"/>
            <a:gd name="connsiteY18" fmla="*/ 494071 h 572730"/>
            <a:gd name="connsiteX19" fmla="*/ 1060251 w 2507226"/>
            <a:gd name="connsiteY19" fmla="*/ 305352 h 572730"/>
            <a:gd name="connsiteX20" fmla="*/ 1206093 w 2507226"/>
            <a:gd name="connsiteY20" fmla="*/ 188718 h 572730"/>
            <a:gd name="connsiteX21" fmla="*/ 1025824 w 2507226"/>
            <a:gd name="connsiteY21" fmla="*/ 188720 h 572730"/>
            <a:gd name="connsiteX22" fmla="*/ 970119 w 2507226"/>
            <a:gd name="connsiteY22" fmla="*/ 0 h 572730"/>
            <a:gd name="connsiteX23" fmla="*/ 1522364 w 2507226"/>
            <a:gd name="connsiteY23" fmla="*/ 0 h 572730"/>
            <a:gd name="connsiteX24" fmla="*/ 1466659 w 2507226"/>
            <a:gd name="connsiteY24" fmla="*/ 188720 h 572730"/>
            <a:gd name="connsiteX25" fmla="*/ 1286390 w 2507226"/>
            <a:gd name="connsiteY25" fmla="*/ 188718 h 572730"/>
            <a:gd name="connsiteX26" fmla="*/ 1432232 w 2507226"/>
            <a:gd name="connsiteY26" fmla="*/ 305352 h 572730"/>
            <a:gd name="connsiteX27" fmla="*/ 1376524 w 2507226"/>
            <a:gd name="connsiteY27" fmla="*/ 494071 h 572730"/>
            <a:gd name="connsiteX28" fmla="*/ 1522364 w 2507226"/>
            <a:gd name="connsiteY28" fmla="*/ 377435 h 572730"/>
            <a:gd name="connsiteX29" fmla="*/ 1668204 w 2507226"/>
            <a:gd name="connsiteY29" fmla="*/ 494071 h 572730"/>
            <a:gd name="connsiteX30" fmla="*/ 1612496 w 2507226"/>
            <a:gd name="connsiteY30" fmla="*/ 305352 h 572730"/>
            <a:gd name="connsiteX31" fmla="*/ 1758338 w 2507226"/>
            <a:gd name="connsiteY31" fmla="*/ 188718 h 572730"/>
            <a:gd name="connsiteX32" fmla="*/ 1578069 w 2507226"/>
            <a:gd name="connsiteY32" fmla="*/ 188720 h 572730"/>
            <a:gd name="connsiteX33" fmla="*/ 1522364 w 2507226"/>
            <a:gd name="connsiteY33" fmla="*/ 0 h 572730"/>
            <a:gd name="connsiteX34" fmla="*/ 2074608 w 2507226"/>
            <a:gd name="connsiteY34" fmla="*/ 0 h 572730"/>
            <a:gd name="connsiteX35" fmla="*/ 2018903 w 2507226"/>
            <a:gd name="connsiteY35" fmla="*/ 188720 h 572730"/>
            <a:gd name="connsiteX36" fmla="*/ 1838634 w 2507226"/>
            <a:gd name="connsiteY36" fmla="*/ 188718 h 572730"/>
            <a:gd name="connsiteX37" fmla="*/ 1984476 w 2507226"/>
            <a:gd name="connsiteY37" fmla="*/ 305352 h 572730"/>
            <a:gd name="connsiteX38" fmla="*/ 1928768 w 2507226"/>
            <a:gd name="connsiteY38" fmla="*/ 494071 h 572730"/>
            <a:gd name="connsiteX39" fmla="*/ 2074608 w 2507226"/>
            <a:gd name="connsiteY39" fmla="*/ 377435 h 572730"/>
            <a:gd name="connsiteX40" fmla="*/ 2220448 w 2507226"/>
            <a:gd name="connsiteY40" fmla="*/ 494071 h 572730"/>
            <a:gd name="connsiteX41" fmla="*/ 2164740 w 2507226"/>
            <a:gd name="connsiteY41" fmla="*/ 305352 h 572730"/>
            <a:gd name="connsiteX42" fmla="*/ 2310582 w 2507226"/>
            <a:gd name="connsiteY42" fmla="*/ 188718 h 572730"/>
            <a:gd name="connsiteX43" fmla="*/ 2130313 w 2507226"/>
            <a:gd name="connsiteY43" fmla="*/ 188720 h 572730"/>
            <a:gd name="connsiteX44" fmla="*/ 2074608 w 2507226"/>
            <a:gd name="connsiteY44" fmla="*/ 0 h 572730"/>
            <a:gd name="connsiteX45" fmla="*/ 2507226 w 2507226"/>
            <a:gd name="connsiteY45" fmla="*/ 0 h 572730"/>
            <a:gd name="connsiteX46" fmla="*/ 2507226 w 2507226"/>
            <a:gd name="connsiteY46" fmla="*/ 572730 h 572730"/>
            <a:gd name="connsiteX47" fmla="*/ 0 w 2507226"/>
            <a:gd name="connsiteY47" fmla="*/ 572730 h 5727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07226" h="572730">
              <a:moveTo>
                <a:pt x="0" y="0"/>
              </a:moveTo>
              <a:lnTo>
                <a:pt x="417874" y="0"/>
              </a:lnTo>
              <a:lnTo>
                <a:pt x="362169" y="188720"/>
              </a:lnTo>
              <a:lnTo>
                <a:pt x="181900" y="188718"/>
              </a:lnTo>
              <a:lnTo>
                <a:pt x="327742" y="305352"/>
              </a:lnTo>
              <a:lnTo>
                <a:pt x="272034" y="494071"/>
              </a:lnTo>
              <a:lnTo>
                <a:pt x="417874" y="377435"/>
              </a:lnTo>
              <a:lnTo>
                <a:pt x="563714" y="494071"/>
              </a:lnTo>
              <a:lnTo>
                <a:pt x="508006" y="305352"/>
              </a:lnTo>
              <a:lnTo>
                <a:pt x="653848" y="188718"/>
              </a:lnTo>
              <a:lnTo>
                <a:pt x="473579" y="188720"/>
              </a:lnTo>
              <a:lnTo>
                <a:pt x="417874" y="0"/>
              </a:lnTo>
              <a:lnTo>
                <a:pt x="970119" y="0"/>
              </a:lnTo>
              <a:lnTo>
                <a:pt x="914414" y="188720"/>
              </a:lnTo>
              <a:lnTo>
                <a:pt x="734145" y="188718"/>
              </a:lnTo>
              <a:lnTo>
                <a:pt x="879987" y="305352"/>
              </a:lnTo>
              <a:lnTo>
                <a:pt x="824279" y="494071"/>
              </a:lnTo>
              <a:lnTo>
                <a:pt x="970119" y="377435"/>
              </a:lnTo>
              <a:lnTo>
                <a:pt x="1115959" y="494071"/>
              </a:lnTo>
              <a:lnTo>
                <a:pt x="1060251" y="305352"/>
              </a:lnTo>
              <a:lnTo>
                <a:pt x="1206093" y="188718"/>
              </a:lnTo>
              <a:lnTo>
                <a:pt x="1025824" y="188720"/>
              </a:lnTo>
              <a:lnTo>
                <a:pt x="970119" y="0"/>
              </a:lnTo>
              <a:lnTo>
                <a:pt x="1522364" y="0"/>
              </a:lnTo>
              <a:lnTo>
                <a:pt x="1466659" y="188720"/>
              </a:lnTo>
              <a:lnTo>
                <a:pt x="1286390" y="188718"/>
              </a:lnTo>
              <a:lnTo>
                <a:pt x="1432232" y="305352"/>
              </a:lnTo>
              <a:lnTo>
                <a:pt x="1376524" y="494071"/>
              </a:lnTo>
              <a:lnTo>
                <a:pt x="1522364" y="377435"/>
              </a:lnTo>
              <a:lnTo>
                <a:pt x="1668204" y="494071"/>
              </a:lnTo>
              <a:lnTo>
                <a:pt x="1612496" y="305352"/>
              </a:lnTo>
              <a:lnTo>
                <a:pt x="1758338" y="188718"/>
              </a:lnTo>
              <a:lnTo>
                <a:pt x="1578069" y="188720"/>
              </a:lnTo>
              <a:lnTo>
                <a:pt x="1522364" y="0"/>
              </a:lnTo>
              <a:lnTo>
                <a:pt x="2074608" y="0"/>
              </a:lnTo>
              <a:lnTo>
                <a:pt x="2018903" y="188720"/>
              </a:lnTo>
              <a:lnTo>
                <a:pt x="1838634" y="188718"/>
              </a:lnTo>
              <a:lnTo>
                <a:pt x="1984476" y="305352"/>
              </a:lnTo>
              <a:lnTo>
                <a:pt x="1928768" y="494071"/>
              </a:lnTo>
              <a:lnTo>
                <a:pt x="2074608" y="377435"/>
              </a:lnTo>
              <a:lnTo>
                <a:pt x="2220448" y="494071"/>
              </a:lnTo>
              <a:lnTo>
                <a:pt x="2164740" y="305352"/>
              </a:lnTo>
              <a:lnTo>
                <a:pt x="2310582" y="188718"/>
              </a:lnTo>
              <a:lnTo>
                <a:pt x="2130313" y="188720"/>
              </a:lnTo>
              <a:lnTo>
                <a:pt x="2074608" y="0"/>
              </a:lnTo>
              <a:lnTo>
                <a:pt x="2507226" y="0"/>
              </a:lnTo>
              <a:lnTo>
                <a:pt x="2507226" y="572730"/>
              </a:lnTo>
              <a:lnTo>
                <a:pt x="0" y="572730"/>
              </a:lnTo>
              <a:close/>
            </a:path>
          </a:pathLst>
        </a:custGeom>
        <a:solidFill>
          <a:srgbClr val="F6C3A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4</xdr:col>
      <xdr:colOff>391980</xdr:colOff>
      <xdr:row>21</xdr:row>
      <xdr:rowOff>105833</xdr:rowOff>
    </xdr:from>
    <xdr:to>
      <xdr:col>6</xdr:col>
      <xdr:colOff>105834</xdr:colOff>
      <xdr:row>26</xdr:row>
      <xdr:rowOff>0</xdr:rowOff>
    </xdr:to>
    <xdr:graphicFrame macro="">
      <xdr:nvGraphicFramePr>
        <xdr:cNvPr id="58" name="Chart 57">
          <a:extLst>
            <a:ext uri="{FF2B5EF4-FFF2-40B4-BE49-F238E27FC236}">
              <a16:creationId xmlns:a16="http://schemas.microsoft.com/office/drawing/2014/main" id="{2A03AB2B-DECA-46B5-A7E5-3295D8EE1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528098</xdr:colOff>
      <xdr:row>20</xdr:row>
      <xdr:rowOff>193105</xdr:rowOff>
    </xdr:from>
    <xdr:to>
      <xdr:col>10</xdr:col>
      <xdr:colOff>309360</xdr:colOff>
      <xdr:row>27</xdr:row>
      <xdr:rowOff>0</xdr:rowOff>
    </xdr:to>
    <xdr:graphicFrame macro="">
      <xdr:nvGraphicFramePr>
        <xdr:cNvPr id="59" name="Chart 58">
          <a:extLst>
            <a:ext uri="{FF2B5EF4-FFF2-40B4-BE49-F238E27FC236}">
              <a16:creationId xmlns:a16="http://schemas.microsoft.com/office/drawing/2014/main" id="{F16ECA21-9F56-4E97-A2A8-3B86209D62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488461</xdr:colOff>
      <xdr:row>21</xdr:row>
      <xdr:rowOff>73269</xdr:rowOff>
    </xdr:from>
    <xdr:to>
      <xdr:col>9</xdr:col>
      <xdr:colOff>105832</xdr:colOff>
      <xdr:row>26</xdr:row>
      <xdr:rowOff>32564</xdr:rowOff>
    </xdr:to>
    <xdr:pic>
      <xdr:nvPicPr>
        <xdr:cNvPr id="61" name="Graphic 60" descr="Male profile with solid fill">
          <a:extLst>
            <a:ext uri="{FF2B5EF4-FFF2-40B4-BE49-F238E27FC236}">
              <a16:creationId xmlns:a16="http://schemas.microsoft.com/office/drawing/2014/main" id="{7E380374-9E5C-4D9B-5B8F-368C4799CC28}"/>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104423" y="4176346"/>
          <a:ext cx="936218" cy="936218"/>
        </a:xfrm>
        <a:prstGeom prst="rect">
          <a:avLst/>
        </a:prstGeom>
      </xdr:spPr>
    </xdr:pic>
    <xdr:clientData/>
  </xdr:twoCellAnchor>
  <xdr:twoCellAnchor editAs="oneCell">
    <xdr:from>
      <xdr:col>5</xdr:col>
      <xdr:colOff>589615</xdr:colOff>
      <xdr:row>21</xdr:row>
      <xdr:rowOff>133718</xdr:rowOff>
    </xdr:from>
    <xdr:to>
      <xdr:col>7</xdr:col>
      <xdr:colOff>160574</xdr:colOff>
      <xdr:row>25</xdr:row>
      <xdr:rowOff>187243</xdr:rowOff>
    </xdr:to>
    <xdr:pic>
      <xdr:nvPicPr>
        <xdr:cNvPr id="63" name="Graphic 62" descr="Female Profile with solid fill">
          <a:extLst>
            <a:ext uri="{FF2B5EF4-FFF2-40B4-BE49-F238E27FC236}">
              <a16:creationId xmlns:a16="http://schemas.microsoft.com/office/drawing/2014/main" id="{191F1B19-1470-AB21-71F6-5408F8DF617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886730" y="4236795"/>
          <a:ext cx="835064" cy="835064"/>
        </a:xfrm>
        <a:prstGeom prst="rect">
          <a:avLst/>
        </a:prstGeom>
      </xdr:spPr>
    </xdr:pic>
    <xdr:clientData/>
  </xdr:twoCellAnchor>
  <xdr:twoCellAnchor>
    <xdr:from>
      <xdr:col>5</xdr:col>
      <xdr:colOff>24423</xdr:colOff>
      <xdr:row>23</xdr:row>
      <xdr:rowOff>24424</xdr:rowOff>
    </xdr:from>
    <xdr:to>
      <xdr:col>5</xdr:col>
      <xdr:colOff>512884</xdr:colOff>
      <xdr:row>24</xdr:row>
      <xdr:rowOff>138397</xdr:rowOff>
    </xdr:to>
    <xdr:sp macro="" textlink="GENDER!B9">
      <xdr:nvSpPr>
        <xdr:cNvPr id="64" name="TextBox 63">
          <a:extLst>
            <a:ext uri="{FF2B5EF4-FFF2-40B4-BE49-F238E27FC236}">
              <a16:creationId xmlns:a16="http://schemas.microsoft.com/office/drawing/2014/main" id="{AF31C289-0D69-61B5-D02D-5C6BB43F5A11}"/>
            </a:ext>
          </a:extLst>
        </xdr:cNvPr>
        <xdr:cNvSpPr txBox="1"/>
      </xdr:nvSpPr>
      <xdr:spPr>
        <a:xfrm>
          <a:off x="3321538" y="4567116"/>
          <a:ext cx="488461" cy="30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2B1EFC-9AAB-4603-9E34-708E4A0D1FD7}"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195384</xdr:colOff>
      <xdr:row>23</xdr:row>
      <xdr:rowOff>32565</xdr:rowOff>
    </xdr:from>
    <xdr:to>
      <xdr:col>10</xdr:col>
      <xdr:colOff>24422</xdr:colOff>
      <xdr:row>24</xdr:row>
      <xdr:rowOff>73269</xdr:rowOff>
    </xdr:to>
    <xdr:sp macro="" textlink="GENDER!B10">
      <xdr:nvSpPr>
        <xdr:cNvPr id="66" name="TextBox 65">
          <a:extLst>
            <a:ext uri="{FF2B5EF4-FFF2-40B4-BE49-F238E27FC236}">
              <a16:creationId xmlns:a16="http://schemas.microsoft.com/office/drawing/2014/main" id="{00DD36B3-D076-206B-E6CC-D852B45E47F6}"/>
            </a:ext>
          </a:extLst>
        </xdr:cNvPr>
        <xdr:cNvSpPr txBox="1"/>
      </xdr:nvSpPr>
      <xdr:spPr>
        <a:xfrm>
          <a:off x="6130192" y="4575257"/>
          <a:ext cx="488461" cy="236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9F4DDD-6672-46FE-AC30-553E9141ECD8}" type="TxLink">
            <a:rPr lang="en-US" sz="1200" b="0" i="0" u="none" strike="noStrike">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rPr>
            <a:pPr/>
            <a:t>882</a:t>
          </a:fld>
          <a:endParaRPr lang="en-IN" sz="1100">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480321</xdr:colOff>
      <xdr:row>13</xdr:row>
      <xdr:rowOff>187244</xdr:rowOff>
    </xdr:from>
    <xdr:to>
      <xdr:col>10</xdr:col>
      <xdr:colOff>8141</xdr:colOff>
      <xdr:row>14</xdr:row>
      <xdr:rowOff>211666</xdr:rowOff>
    </xdr:to>
    <xdr:sp macro="" textlink="">
      <xdr:nvSpPr>
        <xdr:cNvPr id="67" name="TextBox 66">
          <a:extLst>
            <a:ext uri="{FF2B5EF4-FFF2-40B4-BE49-F238E27FC236}">
              <a16:creationId xmlns:a16="http://schemas.microsoft.com/office/drawing/2014/main" id="{465CA247-4E9B-849C-1B14-EC379E00FE77}"/>
            </a:ext>
          </a:extLst>
        </xdr:cNvPr>
        <xdr:cNvSpPr txBox="1"/>
      </xdr:nvSpPr>
      <xdr:spPr>
        <a:xfrm>
          <a:off x="3118013" y="2727244"/>
          <a:ext cx="3484359" cy="219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LATO BLACK" panose="020F0502020204030203" pitchFamily="34" charset="0"/>
              <a:ea typeface="LATO BLACK" panose="020F0502020204030203" pitchFamily="34" charset="0"/>
              <a:cs typeface="LATO BLACK" panose="020F0502020204030203" pitchFamily="34" charset="0"/>
            </a:rPr>
            <a:t>TOTAL</a:t>
          </a:r>
          <a:r>
            <a:rPr lang="en-IN" sz="1400" baseline="0">
              <a:latin typeface="LATO BLACK" panose="020F0502020204030203" pitchFamily="34" charset="0"/>
              <a:ea typeface="LATO BLACK" panose="020F0502020204030203" pitchFamily="34" charset="0"/>
              <a:cs typeface="LATO BLACK" panose="020F0502020204030203" pitchFamily="34" charset="0"/>
            </a:rPr>
            <a:t> EMPLOYEES BY GENDER</a:t>
          </a:r>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6</xdr:col>
      <xdr:colOff>1211</xdr:colOff>
      <xdr:row>15</xdr:row>
      <xdr:rowOff>113412</xdr:rowOff>
    </xdr:from>
    <xdr:to>
      <xdr:col>8</xdr:col>
      <xdr:colOff>383190</xdr:colOff>
      <xdr:row>21</xdr:row>
      <xdr:rowOff>0</xdr:rowOff>
    </xdr:to>
    <mc:AlternateContent xmlns:mc="http://schemas.openxmlformats.org/markup-compatibility/2006" xmlns:a14="http://schemas.microsoft.com/office/drawing/2010/main">
      <mc:Choice Requires="a14">
        <xdr:graphicFrame macro="">
          <xdr:nvGraphicFramePr>
            <xdr:cNvPr id="68" name="Gender 3">
              <a:extLst>
                <a:ext uri="{FF2B5EF4-FFF2-40B4-BE49-F238E27FC236}">
                  <a16:creationId xmlns:a16="http://schemas.microsoft.com/office/drawing/2014/main" id="{2A8FE3C1-CBA0-4CE3-B831-C0B3731F97D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942590" y="3113240"/>
              <a:ext cx="1641031" cy="1069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317499</xdr:colOff>
      <xdr:row>15</xdr:row>
      <xdr:rowOff>187242</xdr:rowOff>
    </xdr:from>
    <xdr:to>
      <xdr:col>17</xdr:col>
      <xdr:colOff>244230</xdr:colOff>
      <xdr:row>26</xdr:row>
      <xdr:rowOff>105832</xdr:rowOff>
    </xdr:to>
    <xdr:graphicFrame macro="">
      <xdr:nvGraphicFramePr>
        <xdr:cNvPr id="69" name="Chart 68">
          <a:extLst>
            <a:ext uri="{FF2B5EF4-FFF2-40B4-BE49-F238E27FC236}">
              <a16:creationId xmlns:a16="http://schemas.microsoft.com/office/drawing/2014/main" id="{CA53695B-86AB-4714-B315-D00D80490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333782</xdr:colOff>
      <xdr:row>14</xdr:row>
      <xdr:rowOff>0</xdr:rowOff>
    </xdr:from>
    <xdr:to>
      <xdr:col>16</xdr:col>
      <xdr:colOff>578013</xdr:colOff>
      <xdr:row>15</xdr:row>
      <xdr:rowOff>56988</xdr:rowOff>
    </xdr:to>
    <xdr:sp macro="" textlink="">
      <xdr:nvSpPr>
        <xdr:cNvPr id="70" name="TextBox 69">
          <a:extLst>
            <a:ext uri="{FF2B5EF4-FFF2-40B4-BE49-F238E27FC236}">
              <a16:creationId xmlns:a16="http://schemas.microsoft.com/office/drawing/2014/main" id="{641D5179-E126-2E61-AA62-A9E0C5FB90B2}"/>
            </a:ext>
          </a:extLst>
        </xdr:cNvPr>
        <xdr:cNvSpPr txBox="1"/>
      </xdr:nvSpPr>
      <xdr:spPr>
        <a:xfrm>
          <a:off x="7587436" y="2735385"/>
          <a:ext cx="3541346" cy="301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18</xdr:col>
      <xdr:colOff>514569</xdr:colOff>
      <xdr:row>15</xdr:row>
      <xdr:rowOff>158048</xdr:rowOff>
    </xdr:from>
    <xdr:to>
      <xdr:col>24</xdr:col>
      <xdr:colOff>208017</xdr:colOff>
      <xdr:row>25</xdr:row>
      <xdr:rowOff>142328</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3F2864A8-0EC6-4300-A404-70DC0BFB97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338269" y="3155248"/>
              <a:ext cx="3655848" cy="19527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426982</xdr:colOff>
      <xdr:row>13</xdr:row>
      <xdr:rowOff>175173</xdr:rowOff>
    </xdr:from>
    <xdr:to>
      <xdr:col>22</xdr:col>
      <xdr:colOff>591208</xdr:colOff>
      <xdr:row>15</xdr:row>
      <xdr:rowOff>43793</xdr:rowOff>
    </xdr:to>
    <xdr:sp macro="" textlink="">
      <xdr:nvSpPr>
        <xdr:cNvPr id="98" name="TextBox 97">
          <a:extLst>
            <a:ext uri="{FF2B5EF4-FFF2-40B4-BE49-F238E27FC236}">
              <a16:creationId xmlns:a16="http://schemas.microsoft.com/office/drawing/2014/main" id="{4C5420D4-3486-5519-7B3F-C2BCF243E929}"/>
            </a:ext>
          </a:extLst>
        </xdr:cNvPr>
        <xdr:cNvSpPr txBox="1"/>
      </xdr:nvSpPr>
      <xdr:spPr>
        <a:xfrm>
          <a:off x="12196379" y="2737070"/>
          <a:ext cx="2791812" cy="306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latin typeface="LATO BLACK" panose="020F0502020204030203" pitchFamily="34" charset="0"/>
              <a:ea typeface="LATO BLACK" panose="020F0502020204030203" pitchFamily="34" charset="0"/>
              <a:cs typeface="LATO BLACK" panose="020F0502020204030203" pitchFamily="34" charset="0"/>
            </a:rPr>
            <a:t>ATTRITION BY JOB ROLE</a:t>
          </a:r>
        </a:p>
        <a:p>
          <a:endParaRPr lang="en-IN" sz="1400" baseline="0">
            <a:latin typeface="LATO BLACK" panose="020F0502020204030203" pitchFamily="34" charset="0"/>
            <a:ea typeface="LATO BLACK" panose="020F0502020204030203" pitchFamily="34" charset="0"/>
            <a:cs typeface="LATO BLACK" panose="020F0502020204030203" pitchFamily="34" charset="0"/>
          </a:endParaRPr>
        </a:p>
        <a:p>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528693</xdr:colOff>
      <xdr:row>28</xdr:row>
      <xdr:rowOff>168996</xdr:rowOff>
    </xdr:from>
    <xdr:to>
      <xdr:col>8</xdr:col>
      <xdr:colOff>328448</xdr:colOff>
      <xdr:row>38</xdr:row>
      <xdr:rowOff>21896</xdr:rowOff>
    </xdr:to>
    <xdr:graphicFrame macro="">
      <xdr:nvGraphicFramePr>
        <xdr:cNvPr id="99" name="Chart 98">
          <a:extLst>
            <a:ext uri="{FF2B5EF4-FFF2-40B4-BE49-F238E27FC236}">
              <a16:creationId xmlns:a16="http://schemas.microsoft.com/office/drawing/2014/main" id="{85E2E680-A191-42EC-9D88-190C08AB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481724</xdr:colOff>
      <xdr:row>26</xdr:row>
      <xdr:rowOff>109483</xdr:rowOff>
    </xdr:from>
    <xdr:to>
      <xdr:col>9</xdr:col>
      <xdr:colOff>262758</xdr:colOff>
      <xdr:row>28</xdr:row>
      <xdr:rowOff>10948</xdr:rowOff>
    </xdr:to>
    <xdr:sp macro="" textlink="">
      <xdr:nvSpPr>
        <xdr:cNvPr id="100" name="TextBox 99">
          <a:extLst>
            <a:ext uri="{FF2B5EF4-FFF2-40B4-BE49-F238E27FC236}">
              <a16:creationId xmlns:a16="http://schemas.microsoft.com/office/drawing/2014/main" id="{A9F1A76B-D880-394E-6026-63F40B8421D8}"/>
            </a:ext>
          </a:extLst>
        </xdr:cNvPr>
        <xdr:cNvSpPr txBox="1"/>
      </xdr:nvSpPr>
      <xdr:spPr>
        <a:xfrm>
          <a:off x="3109310" y="5277069"/>
          <a:ext cx="3010776" cy="295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aseline="0">
              <a:solidFill>
                <a:schemeClr val="dk1"/>
              </a:solidFill>
              <a:effectLst/>
              <a:latin typeface="LATO BLACK" panose="020F0502020204030203" pitchFamily="34" charset="0"/>
              <a:ea typeface="LATO BLACK" panose="020F0502020204030203" pitchFamily="34" charset="0"/>
              <a:cs typeface="LATO BLACK" panose="020F0502020204030203" pitchFamily="34" charset="0"/>
            </a:rPr>
            <a:t>ATTRITION BY DEPARTMENT</a:t>
          </a:r>
          <a:endParaRPr lang="en-IN" sz="1400">
            <a:effectLst/>
            <a:latin typeface="LATO BLACK" panose="020F0502020204030203" pitchFamily="34" charset="0"/>
            <a:ea typeface="LATO BLACK" panose="020F0502020204030203" pitchFamily="34" charset="0"/>
            <a:cs typeface="LATO BLACK" panose="020F0502020204030203" pitchFamily="34" charset="0"/>
          </a:endParaRPr>
        </a:p>
        <a:p>
          <a:endParaRPr lang="en-IN" sz="1100"/>
        </a:p>
      </xdr:txBody>
    </xdr:sp>
    <xdr:clientData/>
  </xdr:twoCellAnchor>
  <xdr:twoCellAnchor>
    <xdr:from>
      <xdr:col>10</xdr:col>
      <xdr:colOff>580259</xdr:colOff>
      <xdr:row>28</xdr:row>
      <xdr:rowOff>76638</xdr:rowOff>
    </xdr:from>
    <xdr:to>
      <xdr:col>15</xdr:col>
      <xdr:colOff>361293</xdr:colOff>
      <xdr:row>37</xdr:row>
      <xdr:rowOff>120431</xdr:rowOff>
    </xdr:to>
    <xdr:graphicFrame macro="">
      <xdr:nvGraphicFramePr>
        <xdr:cNvPr id="101" name="Chart 100">
          <a:extLst>
            <a:ext uri="{FF2B5EF4-FFF2-40B4-BE49-F238E27FC236}">
              <a16:creationId xmlns:a16="http://schemas.microsoft.com/office/drawing/2014/main" id="{1D5A6615-7B1C-4FC8-8399-9C71ECB76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569310</xdr:colOff>
      <xdr:row>26</xdr:row>
      <xdr:rowOff>87586</xdr:rowOff>
    </xdr:from>
    <xdr:to>
      <xdr:col>15</xdr:col>
      <xdr:colOff>175172</xdr:colOff>
      <xdr:row>27</xdr:row>
      <xdr:rowOff>142328</xdr:rowOff>
    </xdr:to>
    <xdr:sp macro="" textlink="">
      <xdr:nvSpPr>
        <xdr:cNvPr id="102" name="TextBox 101">
          <a:extLst>
            <a:ext uri="{FF2B5EF4-FFF2-40B4-BE49-F238E27FC236}">
              <a16:creationId xmlns:a16="http://schemas.microsoft.com/office/drawing/2014/main" id="{29B01C78-A3B3-EC62-AF8D-1EB3230C4DC9}"/>
            </a:ext>
          </a:extLst>
        </xdr:cNvPr>
        <xdr:cNvSpPr txBox="1"/>
      </xdr:nvSpPr>
      <xdr:spPr>
        <a:xfrm>
          <a:off x="7083534" y="5255172"/>
          <a:ext cx="2890345" cy="251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LATO BLACK" panose="020F0502020204030203" pitchFamily="34" charset="0"/>
              <a:ea typeface="LATO BLACK" panose="020F0502020204030203" pitchFamily="34" charset="0"/>
              <a:cs typeface="LATO BLACK" panose="020F0502020204030203" pitchFamily="34" charset="0"/>
            </a:rPr>
            <a:t>AGE</a:t>
          </a:r>
          <a:r>
            <a:rPr lang="en-IN" sz="1400" baseline="0">
              <a:latin typeface="LATO BLACK" panose="020F0502020204030203" pitchFamily="34" charset="0"/>
              <a:ea typeface="LATO BLACK" panose="020F0502020204030203" pitchFamily="34" charset="0"/>
              <a:cs typeface="LATO BLACK" panose="020F0502020204030203" pitchFamily="34" charset="0"/>
            </a:rPr>
            <a:t> WISE ATTRITION</a:t>
          </a:r>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383189</xdr:colOff>
      <xdr:row>28</xdr:row>
      <xdr:rowOff>114255</xdr:rowOff>
    </xdr:from>
    <xdr:to>
      <xdr:col>20</xdr:col>
      <xdr:colOff>262757</xdr:colOff>
      <xdr:row>37</xdr:row>
      <xdr:rowOff>120431</xdr:rowOff>
    </xdr:to>
    <mc:AlternateContent xmlns:mc="http://schemas.openxmlformats.org/markup-compatibility/2006">
      <mc:Choice xmlns:cx2="http://schemas.microsoft.com/office/drawing/2015/10/21/chartex" Requires="cx2">
        <xdr:graphicFrame macro="">
          <xdr:nvGraphicFramePr>
            <xdr:cNvPr id="104" name="Chart 103">
              <a:extLst>
                <a:ext uri="{FF2B5EF4-FFF2-40B4-BE49-F238E27FC236}">
                  <a16:creationId xmlns:a16="http://schemas.microsoft.com/office/drawing/2014/main" id="{4402BFD6-4772-4BF8-A577-8CD8F3438C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886089" y="5670505"/>
              <a:ext cx="2521168" cy="17778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218966</xdr:colOff>
      <xdr:row>26</xdr:row>
      <xdr:rowOff>98535</xdr:rowOff>
    </xdr:from>
    <xdr:to>
      <xdr:col>20</xdr:col>
      <xdr:colOff>295603</xdr:colOff>
      <xdr:row>27</xdr:row>
      <xdr:rowOff>142328</xdr:rowOff>
    </xdr:to>
    <xdr:sp macro="" textlink="">
      <xdr:nvSpPr>
        <xdr:cNvPr id="105" name="TextBox 104">
          <a:extLst>
            <a:ext uri="{FF2B5EF4-FFF2-40B4-BE49-F238E27FC236}">
              <a16:creationId xmlns:a16="http://schemas.microsoft.com/office/drawing/2014/main" id="{730D4B3F-047F-3760-6C73-0B990E379D08}"/>
            </a:ext>
          </a:extLst>
        </xdr:cNvPr>
        <xdr:cNvSpPr txBox="1"/>
      </xdr:nvSpPr>
      <xdr:spPr>
        <a:xfrm>
          <a:off x="10674569" y="5266121"/>
          <a:ext cx="2704224" cy="240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aseline="0">
              <a:solidFill>
                <a:schemeClr val="dk1"/>
              </a:solidFill>
              <a:effectLst/>
              <a:latin typeface="LATO BLACK" panose="020F0502020204030203" pitchFamily="34" charset="0"/>
              <a:ea typeface="LATO BLACK" panose="020F0502020204030203" pitchFamily="34" charset="0"/>
              <a:cs typeface="LATO BLACK" panose="020F0502020204030203" pitchFamily="34" charset="0"/>
            </a:rPr>
            <a:t>MARITAL STATUS ATTRITION</a:t>
          </a:r>
          <a:endParaRPr lang="en-IN" sz="1400">
            <a:effectLst/>
            <a:latin typeface="LATO BLACK" panose="020F0502020204030203" pitchFamily="34" charset="0"/>
            <a:ea typeface="LATO BLACK" panose="020F0502020204030203" pitchFamily="34" charset="0"/>
            <a:cs typeface="LATO BLACK" panose="020F0502020204030203" pitchFamily="34" charset="0"/>
          </a:endParaRPr>
        </a:p>
        <a:p>
          <a:endParaRPr lang="en-IN" sz="1100"/>
        </a:p>
      </xdr:txBody>
    </xdr:sp>
    <xdr:clientData/>
  </xdr:twoCellAnchor>
  <xdr:twoCellAnchor editAs="oneCell">
    <xdr:from>
      <xdr:col>20</xdr:col>
      <xdr:colOff>547413</xdr:colOff>
      <xdr:row>28</xdr:row>
      <xdr:rowOff>125203</xdr:rowOff>
    </xdr:from>
    <xdr:to>
      <xdr:col>23</xdr:col>
      <xdr:colOff>43793</xdr:colOff>
      <xdr:row>37</xdr:row>
      <xdr:rowOff>164224</xdr:rowOff>
    </xdr:to>
    <mc:AlternateContent xmlns:mc="http://schemas.openxmlformats.org/markup-compatibility/2006" xmlns:a14="http://schemas.microsoft.com/office/drawing/2010/main">
      <mc:Choice Requires="a14">
        <xdr:graphicFrame macro="">
          <xdr:nvGraphicFramePr>
            <xdr:cNvPr id="109" name="Education Field 3">
              <a:extLst>
                <a:ext uri="{FF2B5EF4-FFF2-40B4-BE49-F238E27FC236}">
                  <a16:creationId xmlns:a16="http://schemas.microsoft.com/office/drawing/2014/main" id="{BA55051B-E994-4119-9BDF-D144F365321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630603" y="5686927"/>
              <a:ext cx="1467069" cy="18126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164224</xdr:colOff>
      <xdr:row>28</xdr:row>
      <xdr:rowOff>142328</xdr:rowOff>
    </xdr:from>
    <xdr:to>
      <xdr:col>24</xdr:col>
      <xdr:colOff>547413</xdr:colOff>
      <xdr:row>35</xdr:row>
      <xdr:rowOff>131379</xdr:rowOff>
    </xdr:to>
    <mc:AlternateContent xmlns:mc="http://schemas.openxmlformats.org/markup-compatibility/2006" xmlns:a14="http://schemas.microsoft.com/office/drawing/2010/main">
      <mc:Choice Requires="a14">
        <xdr:graphicFrame macro="">
          <xdr:nvGraphicFramePr>
            <xdr:cNvPr id="110" name="Department 1">
              <a:extLst>
                <a:ext uri="{FF2B5EF4-FFF2-40B4-BE49-F238E27FC236}">
                  <a16:creationId xmlns:a16="http://schemas.microsoft.com/office/drawing/2014/main" id="{7B8D31A7-DD53-4736-8ABD-83B43EC7D81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218103" y="5704052"/>
              <a:ext cx="1040086" cy="13685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470775</xdr:colOff>
      <xdr:row>26</xdr:row>
      <xdr:rowOff>87585</xdr:rowOff>
    </xdr:from>
    <xdr:to>
      <xdr:col>23</xdr:col>
      <xdr:colOff>131380</xdr:colOff>
      <xdr:row>28</xdr:row>
      <xdr:rowOff>21896</xdr:rowOff>
    </xdr:to>
    <xdr:sp macro="" textlink="">
      <xdr:nvSpPr>
        <xdr:cNvPr id="33" name="TextBox 32">
          <a:extLst>
            <a:ext uri="{FF2B5EF4-FFF2-40B4-BE49-F238E27FC236}">
              <a16:creationId xmlns:a16="http://schemas.microsoft.com/office/drawing/2014/main" id="{A6782C29-632C-8E40-F6AA-3B2EF32768DB}"/>
            </a:ext>
          </a:extLst>
        </xdr:cNvPr>
        <xdr:cNvSpPr txBox="1"/>
      </xdr:nvSpPr>
      <xdr:spPr>
        <a:xfrm>
          <a:off x="13553965" y="5255171"/>
          <a:ext cx="1631294" cy="328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Educational</a:t>
          </a:r>
          <a:r>
            <a:rPr lang="en-IN" sz="1400">
              <a:latin typeface="Lato black" panose="020F0502020204030203" pitchFamily="34" charset="0"/>
              <a:ea typeface="Lato black" panose="020F0502020204030203" pitchFamily="34" charset="0"/>
              <a:cs typeface="Lato black" panose="020F0502020204030203" pitchFamily="34" charset="0"/>
            </a:rPr>
            <a:t> </a:t>
          </a:r>
          <a:r>
            <a:rPr lang="en-IN" sz="14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Field</a:t>
          </a:r>
        </a:p>
      </xdr:txBody>
    </xdr:sp>
    <xdr:clientData/>
  </xdr:twoCellAnchor>
  <xdr:twoCellAnchor>
    <xdr:from>
      <xdr:col>23</xdr:col>
      <xdr:colOff>65690</xdr:colOff>
      <xdr:row>26</xdr:row>
      <xdr:rowOff>87587</xdr:rowOff>
    </xdr:from>
    <xdr:to>
      <xdr:col>24</xdr:col>
      <xdr:colOff>624052</xdr:colOff>
      <xdr:row>28</xdr:row>
      <xdr:rowOff>0</xdr:rowOff>
    </xdr:to>
    <xdr:sp macro="" textlink="">
      <xdr:nvSpPr>
        <xdr:cNvPr id="34" name="TextBox 33">
          <a:extLst>
            <a:ext uri="{FF2B5EF4-FFF2-40B4-BE49-F238E27FC236}">
              <a16:creationId xmlns:a16="http://schemas.microsoft.com/office/drawing/2014/main" id="{3609B5EF-0F07-1B01-1DFC-26CDB5D93A38}"/>
            </a:ext>
          </a:extLst>
        </xdr:cNvPr>
        <xdr:cNvSpPr txBox="1"/>
      </xdr:nvSpPr>
      <xdr:spPr>
        <a:xfrm>
          <a:off x="15119569" y="5255173"/>
          <a:ext cx="1215259" cy="306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0.41516</cdr:x>
      <cdr:y>0.33735</cdr:y>
    </cdr:from>
    <cdr:to>
      <cdr:x>0.60124</cdr:x>
      <cdr:y>0.72289</cdr:y>
    </cdr:to>
    <cdr:sp macro="" textlink="">
      <cdr:nvSpPr>
        <cdr:cNvPr id="2" name="TextBox 1">
          <a:extLst xmlns:a="http://schemas.openxmlformats.org/drawingml/2006/main">
            <a:ext uri="{FF2B5EF4-FFF2-40B4-BE49-F238E27FC236}">
              <a16:creationId xmlns:a16="http://schemas.microsoft.com/office/drawing/2014/main" id="{8A7E9557-B757-8CE9-51FB-4D9E1C81FAE8}"/>
            </a:ext>
          </a:extLst>
        </cdr:cNvPr>
        <cdr:cNvSpPr txBox="1"/>
      </cdr:nvSpPr>
      <cdr:spPr>
        <a:xfrm xmlns:a="http://schemas.openxmlformats.org/drawingml/2006/main">
          <a:off x="381418" y="227948"/>
          <a:ext cx="170961" cy="2605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0.37614</cdr:x>
      <cdr:y>0.27711</cdr:y>
    </cdr:from>
    <cdr:to>
      <cdr:x>0.58651</cdr:x>
      <cdr:y>0.6506</cdr:y>
    </cdr:to>
    <cdr:sp macro="" textlink="">
      <cdr:nvSpPr>
        <cdr:cNvPr id="3" name="TextBox 2">
          <a:extLst xmlns:a="http://schemas.openxmlformats.org/drawingml/2006/main">
            <a:ext uri="{FF2B5EF4-FFF2-40B4-BE49-F238E27FC236}">
              <a16:creationId xmlns:a16="http://schemas.microsoft.com/office/drawing/2014/main" id="{C9CD8D37-EEFC-8D1C-7723-D554E14486C0}"/>
            </a:ext>
          </a:extLst>
        </cdr:cNvPr>
        <cdr:cNvSpPr txBox="1"/>
      </cdr:nvSpPr>
      <cdr:spPr>
        <a:xfrm xmlns:a="http://schemas.openxmlformats.org/drawingml/2006/main">
          <a:off x="422124" y="187243"/>
          <a:ext cx="236090" cy="25237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0.38339</cdr:x>
      <cdr:y>0.28916</cdr:y>
    </cdr:from>
    <cdr:to>
      <cdr:x>0.61553</cdr:x>
      <cdr:y>0.6747</cdr:y>
    </cdr:to>
    <cdr:sp macro="" textlink="">
      <cdr:nvSpPr>
        <cdr:cNvPr id="4" name="TextBox 3">
          <a:extLst xmlns:a="http://schemas.openxmlformats.org/drawingml/2006/main">
            <a:ext uri="{FF2B5EF4-FFF2-40B4-BE49-F238E27FC236}">
              <a16:creationId xmlns:a16="http://schemas.microsoft.com/office/drawing/2014/main" id="{CF1CB924-EDE1-C08C-A520-F71DDA39D025}"/>
            </a:ext>
          </a:extLst>
        </cdr:cNvPr>
        <cdr:cNvSpPr txBox="1"/>
      </cdr:nvSpPr>
      <cdr:spPr>
        <a:xfrm xmlns:a="http://schemas.openxmlformats.org/drawingml/2006/main">
          <a:off x="430265" y="195384"/>
          <a:ext cx="260513" cy="2605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rri" refreshedDate="45876.370256828704" createdVersion="8" refreshedVersion="8" minRefreshableVersion="3" recordCount="1470" xr:uid="{A76D748E-6DD0-4043-B14D-38FF356C2C63}">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300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DF1480-F49A-461A-AD02-60732D7AF7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D95794-C141-4EDA-8061-88C43728E9F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53DACA-FADC-4C29-93DE-42F2136648A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23AB32-3F6E-4978-A0B6-79E16463E27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3">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A0930E-8FA0-46A0-B898-B64714EAD3F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040340-172A-4E24-8620-6056B32D0BA5}"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D17EE0-63A2-4751-85FF-737309934C55}"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24792D-18D0-470F-8681-4056258456D3}"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66460A4-3545-461B-AF4C-57EDADD1F9F0}" sourceName="Gender">
  <pivotTables>
    <pivotTable tabId="14" name="PivotTable2"/>
    <pivotTable tabId="20" name="ATTRITION BY AGE GROUP"/>
    <pivotTable tabId="18" name="ATTRITION BY JOB"/>
    <pivotTable tabId="21" name="ATTRITION BY MARITAL STATUS"/>
    <pivotTable tabId="19" name="DEPT WISE ATTRITION"/>
    <pivotTable tabId="15" name="PivotTable3"/>
    <pivotTable tabId="7" name="PivotTable1"/>
    <pivotTable tabId="13" name="PivotTable1"/>
  </pivotTables>
  <data>
    <tabular pivotCacheId="73004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8C608FF-802E-4B1B-B18E-CF3B5E45F870}" sourceName="Department">
  <pivotTables>
    <pivotTable tabId="20" name="ATTRITION BY AGE GROUP"/>
    <pivotTable tabId="18" name="ATTRITION BY JOB"/>
    <pivotTable tabId="21" name="ATTRITION BY MARITAL STATUS"/>
    <pivotTable tabId="19" name="DEPT WISE ATTRITION"/>
    <pivotTable tabId="15" name="PivotTable3"/>
    <pivotTable tabId="14" name="PivotTable2"/>
    <pivotTable tabId="7" name="PivotTable1"/>
    <pivotTable tabId="13" name="PivotTable1"/>
  </pivotTables>
  <data>
    <tabular pivotCacheId="73004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A5C9C29-1D6D-4731-81BC-243C545228E6}" sourceName="Education Field">
  <pivotTables>
    <pivotTable tabId="20" name="ATTRITION BY AGE GROUP"/>
    <pivotTable tabId="18" name="ATTRITION BY JOB"/>
    <pivotTable tabId="21" name="ATTRITION BY MARITAL STATUS"/>
    <pivotTable tabId="19" name="DEPT WISE ATTRITION"/>
    <pivotTable tabId="15" name="PivotTable3"/>
    <pivotTable tabId="14" name="PivotTable2"/>
    <pivotTable tabId="7" name="PivotTable1"/>
    <pivotTable tabId="13" name="PivotTable1"/>
  </pivotTables>
  <data>
    <tabular pivotCacheId="730047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24A856E-B6B8-41B6-95D7-DE3307B63B36}"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5575844-1DB9-4061-B4C7-39AC50C30EB2}" cache="Slicer_Gender2" caption="Gender" rowHeight="262466"/>
  <slicer name="Education Field" xr10:uid="{F7C35D76-03CA-4F53-96FE-7EDB51349611}"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317BAD6-2BC5-4933-9BD8-D2F4D20E7B6E}" cache="Slicer_Gender2" caption="Gender" rowHeight="262466"/>
  <slicer name="Education Field 1" xr10:uid="{138F1F64-1EEF-4037-AD7A-BBDDDFAC9C3E}"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AFDFF15-B9FD-44DE-8E8C-D42A3090B2D5}" cache="Slicer_Department" caption="Department" rowHeight="262466"/>
  <slicer name="Education Field 2" xr10:uid="{455445B5-76CA-4A7C-B310-906A542E02DD}"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F00DEDE-866E-47A9-AFA7-D3C89D0B0AEC}" cache="Slicer_Gender2" style="Slicer " rowHeight="262466"/>
  <slicer name="Department 1" xr10:uid="{90E394EA-9481-4DF3-8E40-3BF07D12125C}" cache="Slicer_Department" style="Slicer " rowHeight="262466"/>
  <slicer name="Education Field 3" xr10:uid="{85A93AFC-10E3-47C0-98BC-E9F8FA35912A}" cache="Slicer_Education_Field2" startItem="1" style="Slicer "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2D71B-95D3-41FB-9F70-09E8926DF7CF}">
  <dimension ref="A3:E8"/>
  <sheetViews>
    <sheetView workbookViewId="0">
      <selection activeCell="B8" sqref="B8"/>
    </sheetView>
  </sheetViews>
  <sheetFormatPr defaultRowHeight="15.5" x14ac:dyDescent="0.35"/>
  <cols>
    <col min="1" max="1" width="23.83203125" bestFit="1" customWidth="1"/>
    <col min="2" max="2" width="22.08203125" bestFit="1" customWidth="1"/>
    <col min="3" max="3" width="13.08203125" bestFit="1" customWidth="1"/>
    <col min="4" max="4" width="15.83203125" bestFit="1" customWidth="1"/>
    <col min="5" max="5" width="11.5" bestFit="1" customWidth="1"/>
  </cols>
  <sheetData>
    <row r="3" spans="1:5" x14ac:dyDescent="0.35">
      <c r="A3" s="2" t="s">
        <v>1554</v>
      </c>
      <c r="B3" s="4" t="s">
        <v>1555</v>
      </c>
      <c r="C3" s="3" t="s">
        <v>1556</v>
      </c>
    </row>
    <row r="4" spans="1:5" x14ac:dyDescent="0.35">
      <c r="A4" s="25">
        <v>1470</v>
      </c>
      <c r="B4" s="26">
        <v>237</v>
      </c>
      <c r="C4" s="27">
        <v>36.923809523809524</v>
      </c>
    </row>
    <row r="7" spans="1:5" x14ac:dyDescent="0.35">
      <c r="A7" t="s">
        <v>1557</v>
      </c>
      <c r="B7" t="s">
        <v>1558</v>
      </c>
      <c r="C7" t="s">
        <v>1559</v>
      </c>
      <c r="D7" t="s">
        <v>1561</v>
      </c>
      <c r="E7" t="s">
        <v>1560</v>
      </c>
    </row>
    <row r="8" spans="1:5" x14ac:dyDescent="0.35">
      <c r="A8">
        <f>GETPIVOTDATA("Count of Employee Number",$A$3)</f>
        <v>1470</v>
      </c>
      <c r="B8">
        <f>GETPIVOTDATA("Sum of CF_attrition count",$A$3)</f>
        <v>237</v>
      </c>
      <c r="C8" s="7">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1CCAE-85DF-43C9-A033-66665DC2CD86}">
  <dimension ref="A3:C7"/>
  <sheetViews>
    <sheetView workbookViewId="0">
      <selection activeCell="B6" sqref="B6"/>
    </sheetView>
  </sheetViews>
  <sheetFormatPr defaultRowHeight="15.5" x14ac:dyDescent="0.35"/>
  <cols>
    <col min="1" max="1" width="23" bestFit="1" customWidth="1"/>
  </cols>
  <sheetData>
    <row r="3" spans="1:3" x14ac:dyDescent="0.35">
      <c r="A3" s="8" t="s">
        <v>1562</v>
      </c>
    </row>
    <row r="4" spans="1:3" x14ac:dyDescent="0.35">
      <c r="A4" s="9">
        <v>2.6265306122448981</v>
      </c>
    </row>
    <row r="6" spans="1:3" x14ac:dyDescent="0.35">
      <c r="A6" t="s">
        <v>1563</v>
      </c>
      <c r="B6" s="6">
        <f>GETPIVOTDATA("Job Satisfaction",$A$3)</f>
        <v>2.6265306122448981</v>
      </c>
      <c r="C6">
        <f>B6/4</f>
        <v>0.65663265306122454</v>
      </c>
    </row>
    <row r="7" spans="1:3" x14ac:dyDescent="0.35">
      <c r="A7" t="s">
        <v>1564</v>
      </c>
      <c r="B7" s="6">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64E07-AFCF-4662-B4A2-1F751D47539C}">
  <dimension ref="A3:C10"/>
  <sheetViews>
    <sheetView workbookViewId="0">
      <selection activeCell="D15" sqref="D15"/>
    </sheetView>
  </sheetViews>
  <sheetFormatPr defaultRowHeight="15.5" x14ac:dyDescent="0.35"/>
  <cols>
    <col min="1" max="1" width="12" bestFit="1" customWidth="1"/>
    <col min="2" max="2" width="22.08203125" bestFit="1" customWidth="1"/>
  </cols>
  <sheetData>
    <row r="3" spans="1:3" x14ac:dyDescent="0.35">
      <c r="A3" s="10" t="s">
        <v>1565</v>
      </c>
      <c r="B3" s="8" t="s">
        <v>1567</v>
      </c>
    </row>
    <row r="4" spans="1:3" x14ac:dyDescent="0.35">
      <c r="A4" s="11" t="s">
        <v>51</v>
      </c>
      <c r="B4" s="22">
        <v>588</v>
      </c>
    </row>
    <row r="5" spans="1:3" x14ac:dyDescent="0.35">
      <c r="A5" s="12" t="s">
        <v>62</v>
      </c>
      <c r="B5" s="23">
        <v>882</v>
      </c>
    </row>
    <row r="6" spans="1:3" x14ac:dyDescent="0.35">
      <c r="A6" s="13" t="s">
        <v>1566</v>
      </c>
      <c r="B6" s="24">
        <v>1470</v>
      </c>
    </row>
    <row r="9" spans="1:3" x14ac:dyDescent="0.35">
      <c r="A9" s="14" t="s">
        <v>1568</v>
      </c>
      <c r="B9">
        <f>IFERROR(GETPIVOTDATA("Employee Count",$A$3,"Gender","Female"),0)</f>
        <v>588</v>
      </c>
      <c r="C9" s="15">
        <f>IFERROR(B9/(B9+B10),0)</f>
        <v>0.4</v>
      </c>
    </row>
    <row r="10" spans="1:3" x14ac:dyDescent="0.35">
      <c r="A10" s="14" t="s">
        <v>1569</v>
      </c>
      <c r="B10">
        <f>IFERROR(GETPIVOTDATA("Employee Count",$A$3,"Gender","Male"),0)</f>
        <v>882</v>
      </c>
      <c r="C10" s="15">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571D7-A601-4500-8A54-4C05188931CF}">
  <dimension ref="A3:B9"/>
  <sheetViews>
    <sheetView workbookViewId="0">
      <selection activeCell="C4" sqref="C4"/>
    </sheetView>
  </sheetViews>
  <sheetFormatPr defaultRowHeight="15.5" x14ac:dyDescent="0.35"/>
  <cols>
    <col min="1" max="1" width="15.58203125" bestFit="1" customWidth="1"/>
    <col min="2" max="3" width="22.83203125" bestFit="1" customWidth="1"/>
  </cols>
  <sheetData>
    <row r="3" spans="1:2" x14ac:dyDescent="0.35">
      <c r="A3" s="10" t="s">
        <v>1565</v>
      </c>
      <c r="B3" s="8" t="s">
        <v>1570</v>
      </c>
    </row>
    <row r="4" spans="1:2" x14ac:dyDescent="0.35">
      <c r="A4" s="11" t="s">
        <v>134</v>
      </c>
      <c r="B4" s="22">
        <v>5</v>
      </c>
    </row>
    <row r="5" spans="1:2" x14ac:dyDescent="0.35">
      <c r="A5" s="12" t="s">
        <v>65</v>
      </c>
      <c r="B5" s="23">
        <v>31</v>
      </c>
    </row>
    <row r="6" spans="1:2" x14ac:dyDescent="0.35">
      <c r="A6" s="12" t="s">
        <v>55</v>
      </c>
      <c r="B6" s="23">
        <v>44</v>
      </c>
    </row>
    <row r="7" spans="1:2" x14ac:dyDescent="0.35">
      <c r="A7" s="12" t="s">
        <v>71</v>
      </c>
      <c r="B7" s="23">
        <v>58</v>
      </c>
    </row>
    <row r="8" spans="1:2" x14ac:dyDescent="0.35">
      <c r="A8" s="12" t="s">
        <v>77</v>
      </c>
      <c r="B8" s="23">
        <v>99</v>
      </c>
    </row>
    <row r="9" spans="1:2" x14ac:dyDescent="0.35">
      <c r="A9" s="13" t="s">
        <v>1566</v>
      </c>
      <c r="B9" s="2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E09C-1650-4F17-85BF-DE837BA3B41A}">
  <dimension ref="A3:E13"/>
  <sheetViews>
    <sheetView workbookViewId="0">
      <selection activeCell="D4" sqref="D4:E12"/>
    </sheetView>
  </sheetViews>
  <sheetFormatPr defaultRowHeight="15.5" x14ac:dyDescent="0.35"/>
  <cols>
    <col min="1" max="1" width="22.83203125" bestFit="1" customWidth="1"/>
    <col min="2" max="2" width="22.08203125" bestFit="1" customWidth="1"/>
    <col min="4" max="4" width="22.83203125" bestFit="1" customWidth="1"/>
    <col min="5" max="5" width="18" bestFit="1" customWidth="1"/>
  </cols>
  <sheetData>
    <row r="3" spans="1:5" x14ac:dyDescent="0.35">
      <c r="A3" s="10" t="s">
        <v>1565</v>
      </c>
      <c r="B3" s="8" t="s">
        <v>1555</v>
      </c>
      <c r="D3" s="17" t="s">
        <v>1571</v>
      </c>
      <c r="E3" s="17" t="s">
        <v>1572</v>
      </c>
    </row>
    <row r="4" spans="1:5" x14ac:dyDescent="0.35">
      <c r="A4" s="11" t="s">
        <v>83</v>
      </c>
      <c r="B4" s="22">
        <v>9</v>
      </c>
      <c r="D4" t="str">
        <f>A4</f>
        <v>Healthcare Representative</v>
      </c>
      <c r="E4">
        <f>GETPIVOTDATA("CF_attrition count",$A$3,"Job Role",A4)</f>
        <v>9</v>
      </c>
    </row>
    <row r="5" spans="1:5" x14ac:dyDescent="0.35">
      <c r="A5" s="12" t="s">
        <v>163</v>
      </c>
      <c r="B5" s="23">
        <v>12</v>
      </c>
      <c r="D5" t="str">
        <f t="shared" ref="D5:D12" si="0">A5</f>
        <v>Human Resources</v>
      </c>
      <c r="E5">
        <f>GETPIVOTDATA("CF_attrition count",$A$3,"Job Role",A5)</f>
        <v>12</v>
      </c>
    </row>
    <row r="6" spans="1:5" x14ac:dyDescent="0.35">
      <c r="A6" s="12" t="s">
        <v>68</v>
      </c>
      <c r="B6" s="23">
        <v>62</v>
      </c>
      <c r="D6" t="str">
        <f t="shared" si="0"/>
        <v>Laboratory Technician</v>
      </c>
      <c r="E6">
        <f>GETPIVOTDATA("CF_attrition count",$A$3,"Job Role",A6)</f>
        <v>62</v>
      </c>
    </row>
    <row r="7" spans="1:5" x14ac:dyDescent="0.35">
      <c r="A7" s="12" t="s">
        <v>95</v>
      </c>
      <c r="B7" s="23">
        <v>5</v>
      </c>
      <c r="D7" t="str">
        <f t="shared" si="0"/>
        <v>Manager</v>
      </c>
      <c r="E7">
        <f t="shared" ref="E7:E11" si="1">GETPIVOTDATA("CF_attrition count",$A$3,"Job Role",A7)</f>
        <v>5</v>
      </c>
    </row>
    <row r="8" spans="1:5" x14ac:dyDescent="0.35">
      <c r="A8" s="12" t="s">
        <v>81</v>
      </c>
      <c r="B8" s="23">
        <v>10</v>
      </c>
      <c r="D8" t="str">
        <f t="shared" si="0"/>
        <v>Manufacturing Director</v>
      </c>
      <c r="E8">
        <f t="shared" si="1"/>
        <v>10</v>
      </c>
    </row>
    <row r="9" spans="1:5" x14ac:dyDescent="0.35">
      <c r="A9" s="12" t="s">
        <v>101</v>
      </c>
      <c r="B9" s="23">
        <v>2</v>
      </c>
      <c r="D9" t="str">
        <f t="shared" si="0"/>
        <v>Research Director</v>
      </c>
      <c r="E9">
        <f t="shared" si="1"/>
        <v>2</v>
      </c>
    </row>
    <row r="10" spans="1:5" x14ac:dyDescent="0.35">
      <c r="A10" s="12" t="s">
        <v>63</v>
      </c>
      <c r="B10" s="23">
        <v>47</v>
      </c>
      <c r="D10" t="str">
        <f t="shared" si="0"/>
        <v>Research Scientist</v>
      </c>
      <c r="E10">
        <f t="shared" si="1"/>
        <v>47</v>
      </c>
    </row>
    <row r="11" spans="1:5" x14ac:dyDescent="0.35">
      <c r="A11" s="12" t="s">
        <v>52</v>
      </c>
      <c r="B11" s="23">
        <v>57</v>
      </c>
      <c r="D11" t="str">
        <f t="shared" si="0"/>
        <v>Sales Executive</v>
      </c>
      <c r="E11">
        <f t="shared" si="1"/>
        <v>57</v>
      </c>
    </row>
    <row r="12" spans="1:5" x14ac:dyDescent="0.35">
      <c r="A12" s="12" t="s">
        <v>99</v>
      </c>
      <c r="B12" s="23">
        <v>33</v>
      </c>
      <c r="D12" t="str">
        <f t="shared" si="0"/>
        <v>Sales Representative</v>
      </c>
      <c r="E12">
        <f>GETPIVOTDATA("CF_attrition count",$A$3,"Job Role",A12)</f>
        <v>33</v>
      </c>
    </row>
    <row r="13" spans="1:5" x14ac:dyDescent="0.35">
      <c r="A13" s="13" t="s">
        <v>1566</v>
      </c>
      <c r="B13" s="2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0DDB-3DBD-45D3-BF83-08113727D917}">
  <dimension ref="A3:B7"/>
  <sheetViews>
    <sheetView workbookViewId="0">
      <selection activeCell="J5" sqref="J5"/>
    </sheetView>
  </sheetViews>
  <sheetFormatPr defaultRowHeight="15.5" x14ac:dyDescent="0.35"/>
  <cols>
    <col min="1" max="1" width="12" bestFit="1" customWidth="1"/>
    <col min="2" max="2" width="22.08203125" bestFit="1" customWidth="1"/>
  </cols>
  <sheetData>
    <row r="3" spans="1:2" x14ac:dyDescent="0.35">
      <c r="A3" s="10" t="s">
        <v>1565</v>
      </c>
      <c r="B3" s="8" t="s">
        <v>1555</v>
      </c>
    </row>
    <row r="4" spans="1:2" x14ac:dyDescent="0.35">
      <c r="A4" s="11" t="s">
        <v>161</v>
      </c>
      <c r="B4" s="18">
        <v>5.0632911392405063E-2</v>
      </c>
    </row>
    <row r="5" spans="1:2" x14ac:dyDescent="0.35">
      <c r="A5" s="12" t="s">
        <v>60</v>
      </c>
      <c r="B5" s="19">
        <v>0.56118143459915615</v>
      </c>
    </row>
    <row r="6" spans="1:2" x14ac:dyDescent="0.35">
      <c r="A6" s="12" t="s">
        <v>48</v>
      </c>
      <c r="B6" s="19">
        <v>0.3881856540084388</v>
      </c>
    </row>
    <row r="7" spans="1:2" x14ac:dyDescent="0.35">
      <c r="A7" s="13" t="s">
        <v>1566</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616CD-45B1-426D-8361-24562C229119}">
  <dimension ref="A3:B9"/>
  <sheetViews>
    <sheetView workbookViewId="0">
      <selection activeCell="B7" sqref="B7"/>
    </sheetView>
  </sheetViews>
  <sheetFormatPr defaultRowHeight="15.5" x14ac:dyDescent="0.35"/>
  <cols>
    <col min="1" max="1" width="12" bestFit="1" customWidth="1"/>
    <col min="2" max="2" width="22.08203125" bestFit="1" customWidth="1"/>
  </cols>
  <sheetData>
    <row r="3" spans="1:2" x14ac:dyDescent="0.35">
      <c r="A3" s="10" t="s">
        <v>1565</v>
      </c>
      <c r="B3" s="8" t="s">
        <v>1555</v>
      </c>
    </row>
    <row r="4" spans="1:2" x14ac:dyDescent="0.35">
      <c r="A4" s="11" t="s">
        <v>69</v>
      </c>
      <c r="B4" s="22">
        <v>112</v>
      </c>
    </row>
    <row r="5" spans="1:2" x14ac:dyDescent="0.35">
      <c r="A5" s="12" t="s">
        <v>46</v>
      </c>
      <c r="B5" s="23">
        <v>51</v>
      </c>
    </row>
    <row r="6" spans="1:2" x14ac:dyDescent="0.35">
      <c r="A6" s="12" t="s">
        <v>92</v>
      </c>
      <c r="B6" s="23">
        <v>38</v>
      </c>
    </row>
    <row r="7" spans="1:2" x14ac:dyDescent="0.35">
      <c r="A7" s="12" t="s">
        <v>58</v>
      </c>
      <c r="B7" s="23">
        <v>25</v>
      </c>
    </row>
    <row r="8" spans="1:2" x14ac:dyDescent="0.35">
      <c r="A8" s="12" t="s">
        <v>75</v>
      </c>
      <c r="B8" s="23">
        <v>11</v>
      </c>
    </row>
    <row r="9" spans="1:2" x14ac:dyDescent="0.35">
      <c r="A9" s="13" t="s">
        <v>1566</v>
      </c>
      <c r="B9" s="2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5849B-C014-42C0-B00E-C686BC5C2E88}">
  <dimension ref="A3:E7"/>
  <sheetViews>
    <sheetView workbookViewId="0">
      <selection activeCell="D12" sqref="D12"/>
    </sheetView>
  </sheetViews>
  <sheetFormatPr defaultRowHeight="15.5" x14ac:dyDescent="0.35"/>
  <cols>
    <col min="1" max="1" width="12" bestFit="1" customWidth="1"/>
    <col min="2" max="3" width="15.33203125" bestFit="1" customWidth="1"/>
    <col min="5" max="5" width="9.6640625" bestFit="1" customWidth="1"/>
  </cols>
  <sheetData>
    <row r="3" spans="1:5" x14ac:dyDescent="0.35">
      <c r="A3" s="10" t="s">
        <v>1565</v>
      </c>
      <c r="B3" s="8" t="s">
        <v>1573</v>
      </c>
      <c r="D3" s="21" t="s">
        <v>1574</v>
      </c>
      <c r="E3" s="21" t="s">
        <v>1572</v>
      </c>
    </row>
    <row r="4" spans="1:5" x14ac:dyDescent="0.35">
      <c r="A4" s="11" t="s">
        <v>64</v>
      </c>
      <c r="B4" s="22">
        <v>673</v>
      </c>
      <c r="D4" t="str">
        <f>A4</f>
        <v>Married</v>
      </c>
      <c r="E4">
        <f>GETPIVOTDATA("Attrition",$A$3,"Marital Status",A4)</f>
        <v>673</v>
      </c>
    </row>
    <row r="5" spans="1:5" x14ac:dyDescent="0.35">
      <c r="A5" s="12" t="s">
        <v>53</v>
      </c>
      <c r="B5" s="23">
        <v>470</v>
      </c>
      <c r="D5" t="str">
        <f t="shared" ref="D5:D6" si="0">A5</f>
        <v>Single</v>
      </c>
      <c r="E5">
        <f t="shared" ref="E5:E6" si="1">GETPIVOTDATA("Attrition",$A$3,"Marital Status",A5)</f>
        <v>470</v>
      </c>
    </row>
    <row r="6" spans="1:5" x14ac:dyDescent="0.35">
      <c r="A6" s="12" t="s">
        <v>79</v>
      </c>
      <c r="B6" s="23">
        <v>327</v>
      </c>
      <c r="D6" t="str">
        <f t="shared" si="0"/>
        <v>Divorced</v>
      </c>
      <c r="E6">
        <f t="shared" si="1"/>
        <v>327</v>
      </c>
    </row>
    <row r="7" spans="1:5" x14ac:dyDescent="0.35">
      <c r="A7" s="13" t="s">
        <v>1566</v>
      </c>
      <c r="B7" s="2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5BB5E-0E2B-4B7A-9196-90EA6A458195}">
  <dimension ref="Z15"/>
  <sheetViews>
    <sheetView tabSelected="1" showWhiteSpace="0" topLeftCell="A5" zoomScale="58" zoomScaleNormal="58" workbookViewId="0">
      <selection activeCell="AC16" sqref="AC16"/>
    </sheetView>
  </sheetViews>
  <sheetFormatPr defaultRowHeight="15.5" x14ac:dyDescent="0.35"/>
  <cols>
    <col min="7" max="7" width="7.83203125" customWidth="1"/>
  </cols>
  <sheetData>
    <row r="15" spans="26:26" ht="19" x14ac:dyDescent="0.55000000000000004">
      <c r="Z15"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2:AR147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ATTRITION BY MARITAL STATUS</vt: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Berrina Choudhury</cp:lastModifiedBy>
  <dcterms:created xsi:type="dcterms:W3CDTF">2022-12-29T16:02:46Z</dcterms:created>
  <dcterms:modified xsi:type="dcterms:W3CDTF">2025-08-27T05:50:11Z</dcterms:modified>
</cp:coreProperties>
</file>