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360" yWindow="120" windowWidth="19560" windowHeight="7635" activeTab="2"/>
  </bookViews>
  <sheets>
    <sheet name="Summary" sheetId="4" r:id="rId1"/>
    <sheet name="Detail (2)" sheetId="6" r:id="rId2"/>
    <sheet name="Detail" sheetId="1" r:id="rId3"/>
    <sheet name="Sheet1" sheetId="5" r:id="rId4"/>
  </sheets>
  <definedNames>
    <definedName name="_xlnm._FilterDatabase" localSheetId="1" hidden="1">'Detail (2)'!$A$1:$G$85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117" i="1" l="1"/>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2" i="6"/>
  <c r="E21" i="6"/>
  <c r="E20" i="6"/>
  <c r="E19" i="6"/>
  <c r="E18" i="6"/>
  <c r="E16" i="6"/>
  <c r="E14" i="6"/>
  <c r="E13" i="6"/>
  <c r="E11" i="6"/>
  <c r="E10" i="6"/>
  <c r="E9" i="6"/>
  <c r="E8" i="6"/>
  <c r="E7" i="6"/>
  <c r="E6" i="6"/>
  <c r="E5" i="6"/>
  <c r="E4" i="6"/>
  <c r="E3" i="6"/>
  <c r="E2" i="6"/>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8" i="1"/>
  <c r="E7" i="1"/>
  <c r="E6" i="1"/>
  <c r="E5" i="1"/>
  <c r="E4" i="1"/>
  <c r="E87" i="1"/>
  <c r="A2" i="4"/>
  <c r="B2" i="4"/>
  <c r="C2" i="4"/>
  <c r="A3" i="4"/>
  <c r="B3" i="4"/>
  <c r="C3" i="4"/>
  <c r="A4" i="4"/>
  <c r="B4" i="4"/>
  <c r="C4" i="4"/>
  <c r="A5" i="4"/>
  <c r="B5" i="4"/>
  <c r="C5" i="4"/>
  <c r="A6" i="4"/>
  <c r="B6" i="4"/>
  <c r="C6" i="4"/>
  <c r="A7" i="4"/>
  <c r="B7" i="4"/>
  <c r="C7" i="4"/>
  <c r="A8" i="4"/>
  <c r="B8" i="4"/>
  <c r="C8" i="4"/>
  <c r="A9" i="4"/>
  <c r="B9" i="4"/>
  <c r="C9" i="4"/>
  <c r="A10" i="4"/>
  <c r="B10" i="4"/>
  <c r="C10" i="4"/>
  <c r="A11" i="4"/>
  <c r="B11" i="4"/>
  <c r="C11" i="4"/>
  <c r="A12" i="4"/>
  <c r="B12" i="4"/>
  <c r="C12" i="4"/>
  <c r="A13" i="4"/>
  <c r="B13" i="4"/>
  <c r="C13" i="4"/>
  <c r="A14" i="4"/>
  <c r="B14" i="4"/>
  <c r="C14" i="4"/>
  <c r="A15" i="4"/>
  <c r="B15" i="4"/>
  <c r="C15" i="4"/>
  <c r="A16" i="4"/>
  <c r="B16" i="4"/>
  <c r="C16" i="4"/>
  <c r="C17" i="4"/>
  <c r="A18" i="4"/>
  <c r="B18" i="4"/>
  <c r="C18" i="4"/>
  <c r="A19" i="4"/>
  <c r="B19" i="4"/>
  <c r="C19" i="4"/>
  <c r="A20" i="4"/>
  <c r="B20" i="4"/>
  <c r="C20" i="4"/>
  <c r="A21" i="4"/>
  <c r="B21" i="4"/>
  <c r="C21" i="4"/>
  <c r="A23" i="4"/>
  <c r="B23" i="4"/>
  <c r="C23" i="4"/>
  <c r="A24" i="4"/>
  <c r="B24" i="4"/>
  <c r="C24" i="4"/>
  <c r="A25" i="4"/>
  <c r="B25" i="4"/>
  <c r="C25" i="4"/>
  <c r="A26" i="4"/>
  <c r="B26" i="4"/>
  <c r="C26" i="4"/>
  <c r="A27" i="4"/>
  <c r="B27" i="4"/>
  <c r="C27" i="4"/>
  <c r="A28" i="4"/>
  <c r="B28" i="4"/>
  <c r="C28" i="4"/>
  <c r="A29" i="4"/>
  <c r="B29" i="4"/>
  <c r="C29" i="4"/>
  <c r="A31" i="4"/>
  <c r="B31" i="4"/>
  <c r="C31" i="4"/>
  <c r="A32" i="4"/>
  <c r="B32" i="4"/>
  <c r="C32" i="4"/>
  <c r="A34" i="4"/>
  <c r="B34" i="4"/>
  <c r="C34" i="4"/>
  <c r="A35" i="4"/>
  <c r="B35" i="4"/>
  <c r="C35" i="4"/>
  <c r="A36" i="4"/>
  <c r="B36" i="4"/>
  <c r="C36" i="4"/>
  <c r="A37" i="4"/>
  <c r="B37" i="4"/>
  <c r="C37" i="4"/>
  <c r="A38" i="4"/>
  <c r="B38" i="4"/>
  <c r="C38" i="4"/>
  <c r="A40" i="4"/>
  <c r="B40" i="4"/>
  <c r="C40" i="4"/>
  <c r="A41" i="4"/>
  <c r="B41" i="4"/>
  <c r="C41" i="4"/>
  <c r="A42" i="4"/>
  <c r="B42" i="4"/>
  <c r="C42" i="4"/>
  <c r="A43" i="4"/>
  <c r="B43" i="4"/>
  <c r="C43" i="4"/>
  <c r="A44" i="4"/>
  <c r="B44" i="4"/>
  <c r="C44" i="4"/>
</calcChain>
</file>

<file path=xl/sharedStrings.xml><?xml version="1.0" encoding="utf-8"?>
<sst xmlns="http://schemas.openxmlformats.org/spreadsheetml/2006/main" count="1031" uniqueCount="317">
  <si>
    <t>Phase 2 Work - Creating Vendor CRM Pages &amp; Integration with Main App</t>
  </si>
  <si>
    <t>Phase 2 Work - Reconciling Royalty Fees, Billing, Offline Payments and Invoicing</t>
  </si>
  <si>
    <t>Description</t>
  </si>
  <si>
    <t>Phase 2 Work - Creating Client CRM Pages &amp; Integration with Main App</t>
  </si>
  <si>
    <t>Phase 2 Work- Database Migration</t>
  </si>
  <si>
    <t xml:space="preserve">The ability for Vendors to post designs for the Admin's review. The ability for the Admin to approve, reject or deny with comments. All design decisions are both sent to the admin via email with a thumbnail image, and logged in the portal. The ability for the Admin to search and sort designs that were submitted by a particular Vendor, or search and sort designs submitted for a particular Client. </t>
  </si>
  <si>
    <t>Recreating all the current Vendor pages: Contact, Correspondence, Operations, Action, Vendor Notes, Docs, Payments and Invoices. Include and improve upon all current functionality and content contained in existing Filemaker database, the "old system," to create new AMC admin portal</t>
  </si>
  <si>
    <t>When royalty fees are submitted by Vendors, the system should be able to apply royalty advances for each Greek Org and determine how much a Vendor owes for a particular Greek Org. Any outstanding advances should be carried to the next quarter. (Only after a Vendor submits royalty reports does the system compute how much they owe for each Greek Org.) Final layout should be consistent with the reporting features as described in section 2.3</t>
  </si>
  <si>
    <t>Recreating all the current Vendor pages: Setup, Legal, Operations, Vendors, Royalty, Notes, Payments, Vendor Filter. Revisions to old structure will be necessary. Include and improve upon all current functionality and content contained in existing Filemaker database, the "old system," to create new AMC admin portal</t>
  </si>
  <si>
    <t>All remaining data from the old system will be uploaded to the new system. Client will advise Softura of the specific data that still need to be migrated.</t>
  </si>
  <si>
    <t>Admin can create an addendum to existing agreements, select which clients the addendum applies to and, upon submission, vendors will be prompted to electronically sign the addendum. A detailed workflow of this process is availble upon request.</t>
  </si>
  <si>
    <t xml:space="preserve">A one time agreement has the identical workflow as the licensing module (1.2) above. A one-time agreement just has fewer terms. </t>
  </si>
  <si>
    <t>A vendor can submit a written request for a product expansion to their existing license agreements. If approved by Admin, different product expansion amendments will be generated for each applicable client. Those amendments are signed first by the vendor, then by the client. A detailed workflow of this process is availble upon request.</t>
  </si>
  <si>
    <t xml:space="preserve">Any company may request access to a custom vendor portal page by completing a simple form. Admin will have the ability to review the registration request and either 1) grant them access, creating a new vendor file in the system or 2) reject access because an existing file is already in place. In the event of #2, Admin will be able to set a temporary login credential for the vendor so that they can gain access to their existing database record. </t>
  </si>
  <si>
    <t xml:space="preserve">The ability to electronically facilitate the signature of our license agreements online. Typed signatures should have font of a signature. Almost all license agreements are templates, and therefore upon and vendor's application, they auto populate for the Admin to review and edit. The workflow is as follows: 1) vendor applies for agreement 2) vendor application auto-populates a license agreement for the admin 3) Admin reviews agreement and auto-attaches product sample images 4) If approved, Admin forwards agreement to vendor for signature 5) When signed by vendor, agreement is forwarded to client for countersignature, Client is able to view product same images 6) Once dually signed, a pdf copy of a properly-formatted agreement is sent to vendor and admin via email 7) a copy of the dually signed agreement is also stored online.  </t>
  </si>
  <si>
    <t>This is an notification system allowing the Admin to send messages to vendors, via email and/or as a notification to their homepage. All notifications send within this system are recorded in the Vendor's 'correspondence tab' of their respective CRM profile page within the Admin portal.</t>
  </si>
  <si>
    <t>Integrate the new CRM Vendor pages of the AMC Admin Portal with the current AMC Portal, making sure all functionality of the old system is transferred to the new one. Integrate and improve upon all features and functionality from Vendor CRM pages to create main application that operates with an elegant and intuitive user interface.</t>
  </si>
  <si>
    <t>Vendors should be able to select Greek Organizations and report fees for each. Vendors should also be able to download one file with multiple worksheets that represent the different Greek Organizations. Vendors will have four options to report (based on their preferred method and the amount of transactions they must report) (1) Largest Vendors can upload detail in their own format, and just fill out summary page (2) Medium Vendors can fill out sales info per group (3) Smallest Vendors can enter sales line item by line item every day. (4) AMC can do #1 on behalf of vendors who mail in paper reports. Once quarterly report is 'submitted,' vendor receives pdf confirmation detailing sales by group and advances applied.</t>
  </si>
  <si>
    <t>* AMC Admin should be able to create invoices for any Vendor.</t>
  </si>
  <si>
    <t>* Allow Payments to be matched with each invoice - AMC should be able to match all payments (offline and online) to outstanding invoices and reconcile an account for a Vendor. All bookkeeping features should provide efficiencies compared to old system. Fields should auto-complete/auto-populate when possible between invoices, payments, royalty advance fields, and statements (summaries of all outstanding invoices). AMC admin should be able to access statements of activity by date range.</t>
  </si>
  <si>
    <t>Vendor should be able to provide payment for any outstanding invoice through their password protected vendor portal page. All payments will be secured with a trusted 256-bit SSL provider. The SSL certificate will secure transactions between the site and the payment gateway. Any banking information will be passed to the payment gateway and stored there. For security reasons, no banking information will be stored on the AMC web server. Any automatic recurring Vendor billing will be processed from the payment gateway. The outcomes of those transactions, whether successful or not, will be passed to the AMC website via secure API and logged against the appropriate invoice.</t>
  </si>
  <si>
    <t>For each Vendor the system should auto-generate the following types of invoices:</t>
  </si>
  <si>
    <t>* Quarterly Royalty Fees owed for all Greek Orgs. (This will be based on the submitted Royalty Fees).</t>
  </si>
  <si>
    <t>Admin should be able to create, deactivate, and delete login credentials for Affinity team members. There should be two access levels, employee and admin. All Affinity team members should have a secure login website that is not accessible through GL.com</t>
  </si>
  <si>
    <t>All current Vendors will automatically have a username and password generated and emailed to them, or they will have an ability to set the aforementioned. Should they forget their credentials, there will be a secure way for them to retrieve their credentials.</t>
  </si>
  <si>
    <t>All current Greek Organizations will automatically have a username and password generated and emailed to them, or they will have an ability to set the aforementioned. Should they forget their credentials, there will be a secure way for them to retrieve their credentials.</t>
  </si>
  <si>
    <t>All functionality included in the existing GreekLicensing.com will be included in the final outcome, including but not limited to, AMC advertising banners, newsfeeds, and a sophisticated vendor search interface allowing consumers to identified licensed vendors by name, product and/or location.</t>
  </si>
  <si>
    <t>Vendors will be able to submit changes to content on their publically-viewable web profiles, including company description, vendor logo, and 10 product images. Additional product image 'slots' may be granted by the admin. All requested changes are placed in a queue for the admin to approve or reject, side-by-side with the current profile version. Any admin-typed approvals or rejections should be emailed to vendor upon submission. Any vendor-requested updates to their private contact information should be granted automatically; old versions of contact information should be auto-achieved for Admin viewing.</t>
  </si>
  <si>
    <t>All Greek organizations will have a searchable vendor roster, accessible by the public through greeklicensing.com. Each greek org will have two versions of their search page; the first will be with branding consistent with the GL.com site as a whole. The second will have a customizable banner and font, button, and background colors so as to be able to be placed inside a client's existing website to match Client website branding.</t>
  </si>
  <si>
    <t>All info about Greek Orgs and Vendors should come from the application database. When a vendor association is changed in the AMC admin portal a licensee will appear (and a revoked licensee will disappear) on the public page (and vendor search interface) of GL.com</t>
  </si>
  <si>
    <t>request a login</t>
  </si>
  <si>
    <t>confirmation of request email sent</t>
  </si>
  <si>
    <t>admin review panel</t>
  </si>
  <si>
    <t>ok</t>
  </si>
  <si>
    <t>first time registrant welcome page</t>
  </si>
  <si>
    <t>admin selects aprove option - confirmation email sent</t>
  </si>
  <si>
    <t>admin selects decline option - redirection email</t>
  </si>
  <si>
    <t xml:space="preserve">new feature: 'take a tour' 'help by topic' </t>
  </si>
  <si>
    <t>declined vendor files are removed</t>
  </si>
  <si>
    <t>should gray-out once 5 images (the max) have been reached</t>
  </si>
  <si>
    <t>new feature: there needs to be a field in a vendor's profile to be the destination of designs emails. Right now they are all going to the recovery email address</t>
  </si>
  <si>
    <t>admin review panel, able to approve/reject</t>
  </si>
  <si>
    <t>admin can search/filter old approved &amp; rejected designs</t>
  </si>
  <si>
    <t>approved &amp; rejected designs and tags are stored</t>
  </si>
  <si>
    <t>the "tag field" is not stored and shows as blank</t>
  </si>
  <si>
    <t>vendor can upload designs</t>
  </si>
  <si>
    <t>add files' button goes away after limit is reached</t>
  </si>
  <si>
    <t>designs approval email can be set by vendor</t>
  </si>
  <si>
    <t>confirmation of approval email sent to vendor</t>
  </si>
  <si>
    <t>confirmation of rejection email sent to vendor</t>
  </si>
  <si>
    <t>'admin can click and view old approved &amp; rejected designs</t>
  </si>
  <si>
    <t>when admin clicks on a thumbnail, the pop up window goes to the top left image</t>
  </si>
  <si>
    <t>fatal error' occurs when filtering rejected, approved designs</t>
  </si>
  <si>
    <t>client can delete and upload offical artwork</t>
  </si>
  <si>
    <t>vendor can preview but not download unlicensed art</t>
  </si>
  <si>
    <t>vendor can preview AND download licensed art</t>
  </si>
  <si>
    <t>artwork appears as thumbnails where possible</t>
  </si>
  <si>
    <t>Vendor applies</t>
  </si>
  <si>
    <t>Admin approves agreement, and sends to vendor</t>
  </si>
  <si>
    <t>Admin rejects agreement, and sends to vendor</t>
  </si>
  <si>
    <t>Vendor signs and agrees to contract</t>
  </si>
  <si>
    <t>Vendor refuses to sign contract</t>
  </si>
  <si>
    <t>Vendor-signed contract goes to client for review</t>
  </si>
  <si>
    <t>If client rejects, then email is sent to affinity</t>
  </si>
  <si>
    <t>If client approves, a copy is stored and a copy is emailed to Affinity and vendor</t>
  </si>
  <si>
    <t>Admin can edit contract terms</t>
  </si>
  <si>
    <t>Vendor Updates info on 'profile' tab, especially contact/product info/financial info</t>
  </si>
  <si>
    <t>state should auto populate</t>
  </si>
  <si>
    <t>formatting looks a little off (some names go to two lines)</t>
  </si>
  <si>
    <t>ok - auto populates from the profile page</t>
  </si>
  <si>
    <t>ok - auto-populates but red bar at top should be gone</t>
  </si>
  <si>
    <t>untested</t>
  </si>
  <si>
    <t>invoice rec'd but need to be formatted, also invoice does not show in vendors invoice tab</t>
  </si>
  <si>
    <t>ok - correct totals are shown</t>
  </si>
  <si>
    <t>untested/never tested</t>
  </si>
  <si>
    <t>no ability for vendor to see or pay invoice</t>
  </si>
  <si>
    <t>currently these vendor files statuses go from 'pending' to 'cancelled' - which is wrong. The files should be deleted entirely, and only viewable from Admin &gt;registrants&gt;Declined. If they must remain in the system they can be listed as 'Duplicate' status</t>
  </si>
  <si>
    <t>Vendor sends in product samples/Admin uploads to vendor 'product info tab'</t>
  </si>
  <si>
    <t>uploading does not stick</t>
  </si>
  <si>
    <t>Vendor's quality sample images auto attach to the pending agreement</t>
  </si>
  <si>
    <t>they can be added manually but they do not  yet auto attach</t>
  </si>
  <si>
    <t>When payment is rec'd the 'payment rec'd' box is checked and the vendor's profile relflects the same</t>
  </si>
  <si>
    <t>Admin can view and sort agreements that are in the queue in Vendors &gt; Lisc. Agreements</t>
  </si>
  <si>
    <t>pending agreements are shown but you can't filter by org or vendor. Also the drop-down is blank.</t>
  </si>
  <si>
    <t>vendor's profile does accuratly reflects the changing statues of payment and samples, but no way to test the payment box being auto checked upon payment</t>
  </si>
  <si>
    <t>admin can preview agreement templates</t>
  </si>
  <si>
    <t>preview button used to work, but no longer does</t>
  </si>
  <si>
    <t>admin can view and edit license agreement templates for each org under Clients &gt; Spec. Client &gt; Lisc Agreement Templates</t>
  </si>
  <si>
    <t>Admin can make notes for affinity, the vendor and the client on the agreement application</t>
  </si>
  <si>
    <t>Vendor can view and preview the agreement</t>
  </si>
  <si>
    <t>title should be below name in the signature field. Font should look more like a signature.</t>
  </si>
  <si>
    <t xml:space="preserve">once vendor signs - agreement status should be 'awaiting client signature' </t>
  </si>
  <si>
    <t>the status is correct, but the vendor should not be able to view the agreement under the 'action' tab</t>
  </si>
  <si>
    <t>once vendor signs, the client is notified via email that an agreement is waiting</t>
  </si>
  <si>
    <t>cleint contact preferences</t>
  </si>
  <si>
    <t>in the client profile there needs to be an email field designated as the contact for agreement countersignatures</t>
  </si>
  <si>
    <t>Admin can view and preview the agreement</t>
  </si>
  <si>
    <t>Client can view and preview the agreement</t>
  </si>
  <si>
    <t>Client can view agreement, terms, product samples and reccomendation</t>
  </si>
  <si>
    <t xml:space="preserve">preview button used to work, but no longer does. Agreement has lost it's formatting as well. </t>
  </si>
  <si>
    <t xml:space="preserve">     company info</t>
  </si>
  <si>
    <t xml:space="preserve">     organizations</t>
  </si>
  <si>
    <t xml:space="preserve">     proposed use</t>
  </si>
  <si>
    <t xml:space="preserve">     financials</t>
  </si>
  <si>
    <t xml:space="preserve">     checkout</t>
  </si>
  <si>
    <t xml:space="preserve">     pay advance by ACH</t>
  </si>
  <si>
    <t xml:space="preserve">     pay by emailed invoice</t>
  </si>
  <si>
    <t xml:space="preserve">     Vendor provides payment</t>
  </si>
  <si>
    <t>a pdf copy is not emailed to admin and vendor. When client views the dually signed agreement in their profile it has lost all formatting and cannot preview via pdf. Also when client clicks 'submit signature' nothing happens on the page.</t>
  </si>
  <si>
    <t xml:space="preserve">the dually signed agreement is viewable from both client, affinity and vendor profiles </t>
  </si>
  <si>
    <t xml:space="preserve">dually signed agreements are not yet viewable by client, and have lost their formatting in both the vendor and admin views. </t>
  </si>
  <si>
    <t>post event for all vendors of a client</t>
  </si>
  <si>
    <t>post event for all licensed vendors</t>
  </si>
  <si>
    <t>post event for select vendors</t>
  </si>
  <si>
    <t>post event for select clients</t>
  </si>
  <si>
    <t>post event for all clients</t>
  </si>
  <si>
    <t xml:space="preserve">ok </t>
  </si>
  <si>
    <t>client can request an event posting</t>
  </si>
  <si>
    <t>basic form - title, date, location, description on the client's 'events' tab</t>
  </si>
  <si>
    <t>admin can post, edit, and remove events for select vendors and clients</t>
  </si>
  <si>
    <t>messages can be sent from email and/or site notification</t>
  </si>
  <si>
    <t>messages are copied in the correspondence tab of recipents</t>
  </si>
  <si>
    <t>send message for all vendors of a client</t>
  </si>
  <si>
    <t>send message for select vendors</t>
  </si>
  <si>
    <t>send message for select clients</t>
  </si>
  <si>
    <t>send message for all clients</t>
  </si>
  <si>
    <t>recipeint can view message when they click on the notification tab link in their profile</t>
  </si>
  <si>
    <t>small bug - when the preview is clicked nothing happens. If you go to all notificaitons, then click on the message, it does open however.</t>
  </si>
  <si>
    <t>admin is able to post the message, however the message formatting shows the html in the vendor's profile if the vendor is trying to view it</t>
  </si>
  <si>
    <t>admin can post, edit, and remove notifications for select vendors and clients</t>
  </si>
  <si>
    <t>admin can view past notifications by filters</t>
  </si>
  <si>
    <t>looking for basic filters on the admin page that lists all sent notifications</t>
  </si>
  <si>
    <t>once a vendor is licensed with at least one client, their status should go from 'registered' to 'current'</t>
  </si>
  <si>
    <t xml:space="preserve">currently the vendor status remains as 'registered' </t>
  </si>
  <si>
    <t>site notifications are posted but emails are not yet sent to either vendors or clients</t>
  </si>
  <si>
    <t>vendors can view messages from their profiles</t>
  </si>
  <si>
    <t>clients can view messages from their profiles</t>
  </si>
  <si>
    <t>messages are posted to each vendor's profile page, but they are not yet copied to the vendors' correspondence tab</t>
  </si>
  <si>
    <t>send message for all vendors</t>
  </si>
  <si>
    <t>all vendors' should be subdivided by vendor status (current, illegal etc)</t>
  </si>
  <si>
    <t>missing feature</t>
  </si>
  <si>
    <t xml:space="preserve">messages are copied to a single vendors' correspondence tab, but not yet for clients </t>
  </si>
  <si>
    <t>messages are posted to each client's profile page, but they are not yet copied to the clients' correspondence tab</t>
  </si>
  <si>
    <t>messages are posted to each client's profile page, AND copied to each clients' correspondence tab</t>
  </si>
  <si>
    <t>messages are posted to the vendor's profile page,AND are  yet copied to the vendors' correspondence tab</t>
  </si>
  <si>
    <t>vendor cannot preview art work yet - however they are appropriately prevented from downloading artwork for clients they are not yet licensed with</t>
  </si>
  <si>
    <t>vendor cannot preview art work yet - however they CAN appropriately download artwork for clients they are licensed with</t>
  </si>
  <si>
    <t>thumbnails of artwork do not yet appear (for client, vendor and admin) but placeholder images for filetypes that cannot be converted to thumbnail do appear however</t>
  </si>
  <si>
    <t>client upload button has typo "Artworks". Client cannot upload the necceary filetypes. Client has an edit and delete button but they do not work.</t>
  </si>
  <si>
    <t>admin can edit, delete, and upload offical artwork</t>
  </si>
  <si>
    <t>Untested</t>
  </si>
  <si>
    <t>We have established a partnership with Automated Payment Highway (Billhighway) but this feature has not yet been tested</t>
  </si>
  <si>
    <t>Data has been partially migrated</t>
  </si>
  <si>
    <t>Filemaker Tabs that remain to be updated to the Gateway include: 'Clients' 'Agreements' 'Payments' and 'Invoices'</t>
  </si>
  <si>
    <t>Admin can create, deactive, and delete employee logins</t>
  </si>
  <si>
    <t>admin can create, and deactivate, but cannot delete</t>
  </si>
  <si>
    <t>each user has one of two access levels</t>
  </si>
  <si>
    <t>currently you can set access levels, but these settings do not yet effectively limit any access on the site</t>
  </si>
  <si>
    <t>credentials created or ability for vendor to create their own</t>
  </si>
  <si>
    <t>Recreate data fields</t>
  </si>
  <si>
    <t>Include and improve upon existing functionality</t>
  </si>
  <si>
    <t>Assorted bugs still exist - too varied to list here but we can detail these however your prefer</t>
  </si>
  <si>
    <t>80% tabs and data fields are recreated - most incomplete sections are "payments" and "invoices"</t>
  </si>
  <si>
    <t>Backend database drives the content on the public webpage www.greeklicensing.com</t>
  </si>
  <si>
    <t>The framework seems to be in place. Once a change is made to a vendor's status or information, that change appears to be reflected on the public website</t>
  </si>
  <si>
    <t>Option 1 - a vendor should be able to fill out a form</t>
  </si>
  <si>
    <t>The reporting process should be intuitive</t>
  </si>
  <si>
    <t>Option 2 - a vendor can download a template and upload it back online</t>
  </si>
  <si>
    <t>Option 3 - a vendor can upload their own report (word, excel, pdf etc)</t>
  </si>
  <si>
    <t>Reports should generate a summary page that deducts any remaining advaces (if applicable)</t>
  </si>
  <si>
    <t>Final submission should generate an invoice and the ability for the vendor to pay at that time</t>
  </si>
  <si>
    <t>The current quarter and FY should be the default value when submitting a report</t>
  </si>
  <si>
    <t>0% functional. Vendor can upload a file, but cannot fill out a summary page, generate an invoice or pay their royalties.</t>
  </si>
  <si>
    <t>The reporting process should be free of bugs</t>
  </si>
  <si>
    <t>uploading reports results in false error messages</t>
  </si>
  <si>
    <t>0% functional. Vendor can upload complete templates, but cannot fill out a summary page, generate an invoice or pay their royalties.</t>
  </si>
  <si>
    <t xml:space="preserve">0% functional. Vendor cannot add more than one line item when reporting by sale. No way to submit report, have an invoice generated, or pay for royalties. </t>
  </si>
  <si>
    <t>does not exist yet</t>
  </si>
  <si>
    <t>Bookkeeping features that track payments against invoices</t>
  </si>
  <si>
    <t>does not exist yet - previous development company could not figure out how to do this</t>
  </si>
  <si>
    <t>Bookkeeping feaures that allow reports to be run on accounts receivable and accounts payable</t>
  </si>
  <si>
    <t>tabs exist but do not have functionality beyond the very basic</t>
  </si>
  <si>
    <t>Mass invoices for annual fees and late fees - auto customized per vendor</t>
  </si>
  <si>
    <t>individual invoices autogenerated for roylaties due, when a vendor submits a quarterly report</t>
  </si>
  <si>
    <t>miscellaneous invoices can be made manually by admin - and sent to vendor</t>
  </si>
  <si>
    <t>manual invoices can be generated and sent to vendors via email</t>
  </si>
  <si>
    <t>All fields appear to be recreated and merged correctly</t>
  </si>
  <si>
    <t>ability for admin to manually change login password</t>
  </si>
  <si>
    <t>not yet created</t>
  </si>
  <si>
    <t>credentials created or ability for client to create their own</t>
  </si>
  <si>
    <t>All greek orgs have a searchable roster</t>
  </si>
  <si>
    <t>each greek org has two urls for the two verisons of their roster page</t>
  </si>
  <si>
    <t>the client-customized version of their vendor roster should be modifiable enough so as to fit within a client's existing website seamlessly</t>
  </si>
  <si>
    <t xml:space="preserve">some basic customization exists but it is not nearly modifiable enough so as to look good </t>
  </si>
  <si>
    <t>the roster exists but there are some bugs with the search filters</t>
  </si>
  <si>
    <t>ability to set advertising banners per organization</t>
  </si>
  <si>
    <t>admin can set banners, but there needs to be a away to set the 'activity date' so that banners are automatically taken down</t>
  </si>
  <si>
    <t>Creation of a new, updated branding for greeklicensing.com</t>
  </si>
  <si>
    <t>ok - branding updated via new wordpress site</t>
  </si>
  <si>
    <t>Phase 3 Work - Updates to GreekLicensing.com</t>
  </si>
  <si>
    <t>every vendor has a place in their profile to customize their public 'web profile'</t>
  </si>
  <si>
    <t>6.4                    (same as 2.2)</t>
  </si>
  <si>
    <t>vendor logo's and content are displayed on the public website</t>
  </si>
  <si>
    <t>vendor can request changes to web profile</t>
  </si>
  <si>
    <t>admin can reject changes - accompanied by a notification email</t>
  </si>
  <si>
    <t>admin can approve changes - accompanied by a notificaiton email</t>
  </si>
  <si>
    <t>vendor can make updates to their (non-public) contact information, these updates will take effect without Affinity approval, but over-written contact info is auto archived for admin viewing</t>
  </si>
  <si>
    <t>ok - but vendor cannot upload promotional product images</t>
  </si>
  <si>
    <t>admin can review requested changes in a queue - and toggle between old and newly proposed versions</t>
  </si>
  <si>
    <t>vendor promotional product images are capped at 10, but can be expanded by admin</t>
  </si>
  <si>
    <t>no archive feature yet exists</t>
  </si>
  <si>
    <t>works on devgreeklicensing but not powers.softura.com</t>
  </si>
  <si>
    <t>The toggle between old and new verisons does not work. Also the company name field is deleted and logo is not viewable on the powers.softura.com version</t>
  </si>
  <si>
    <t>admin can reject, but no email is sent</t>
  </si>
  <si>
    <t>admin can approve, but no email is sent</t>
  </si>
  <si>
    <t>a</t>
  </si>
  <si>
    <t>b</t>
  </si>
  <si>
    <t>c</t>
  </si>
  <si>
    <t>d</t>
  </si>
  <si>
    <t>e</t>
  </si>
  <si>
    <t>f</t>
  </si>
  <si>
    <t>g</t>
  </si>
  <si>
    <t>h</t>
  </si>
  <si>
    <t>i</t>
  </si>
  <si>
    <t>j</t>
  </si>
  <si>
    <t>k</t>
  </si>
  <si>
    <t>l</t>
  </si>
  <si>
    <t>m</t>
  </si>
  <si>
    <t>n</t>
  </si>
  <si>
    <t>o</t>
  </si>
  <si>
    <t>r</t>
  </si>
  <si>
    <t>s</t>
  </si>
  <si>
    <t>t</t>
  </si>
  <si>
    <t>u</t>
  </si>
  <si>
    <t>v</t>
  </si>
  <si>
    <t>w</t>
  </si>
  <si>
    <t>x</t>
  </si>
  <si>
    <t>y</t>
  </si>
  <si>
    <t>z</t>
  </si>
  <si>
    <t>aa</t>
  </si>
  <si>
    <t>bb</t>
  </si>
  <si>
    <t>cc</t>
  </si>
  <si>
    <t>dd</t>
  </si>
  <si>
    <t>ee</t>
  </si>
  <si>
    <t>ff</t>
  </si>
  <si>
    <t>gg</t>
  </si>
  <si>
    <t>hh</t>
  </si>
  <si>
    <t>p</t>
  </si>
  <si>
    <t>q</t>
  </si>
  <si>
    <t>content is mostly correct, but there are some logo-sizing, and promotional product image issues still</t>
  </si>
  <si>
    <t xml:space="preserve">fixed </t>
  </si>
  <si>
    <t>some filetypes cannot be viewed in the browser what filetypes would you like to see thumbnails for?</t>
  </si>
  <si>
    <t xml:space="preserve">System currently points to missing files need to find disconnect and remedy </t>
  </si>
  <si>
    <t>fixed edit and delete button, is the typo the extra 's' on the end and what types need to be uploaded?</t>
  </si>
  <si>
    <t xml:space="preserve">also some previus data seems to be incorrect </t>
  </si>
  <si>
    <t>fixed</t>
  </si>
  <si>
    <t>More Details Required</t>
  </si>
  <si>
    <t>Registration Module</t>
  </si>
  <si>
    <t>Module</t>
  </si>
  <si>
    <t>Phase</t>
  </si>
  <si>
    <t>Licensing Module</t>
  </si>
  <si>
    <t>Events Module</t>
  </si>
  <si>
    <t>Notification Module</t>
  </si>
  <si>
    <t>ArtWork Module</t>
  </si>
  <si>
    <t>Design Module</t>
  </si>
  <si>
    <t>Phase 1 - Fundamental Modules</t>
  </si>
  <si>
    <r>
      <t xml:space="preserve">Licensing Module  </t>
    </r>
    <r>
      <rPr>
        <sz val="11"/>
        <color rgb="FF008000"/>
        <rFont val="Calibri"/>
        <family val="2"/>
        <scheme val="minor"/>
      </rPr>
      <t>50% COMPLETE</t>
    </r>
  </si>
  <si>
    <t>Vendors should be able to view and download Client specific (high res) artwork of Clients who they are licensed with, and only view (low res) artwork of non-licensed Clients.</t>
  </si>
  <si>
    <r>
      <t xml:space="preserve">Recreating Vendor CRM pages on the AMC Admin Portal </t>
    </r>
    <r>
      <rPr>
        <sz val="11"/>
        <color rgb="FF008000"/>
        <rFont val="Calibri"/>
        <family val="2"/>
        <scheme val="minor"/>
      </rPr>
      <t>70% COMPLETE</t>
    </r>
  </si>
  <si>
    <r>
      <t xml:space="preserve">Integrating Vendor CRM (on the AMC Admin Portal) pages with main application </t>
    </r>
    <r>
      <rPr>
        <sz val="11"/>
        <color rgb="FF008000"/>
        <rFont val="Calibri"/>
        <family val="2"/>
        <scheme val="minor"/>
      </rPr>
      <t>100% COMPLETE</t>
    </r>
  </si>
  <si>
    <r>
      <t xml:space="preserve">Creating better royalty fee reporting module for Vendors </t>
    </r>
    <r>
      <rPr>
        <sz val="11"/>
        <color theme="5"/>
        <rFont val="Calibri"/>
        <family val="2"/>
        <scheme val="minor"/>
      </rPr>
      <t>10% COMPLETE</t>
    </r>
  </si>
  <si>
    <r>
      <t xml:space="preserve">Creating system algorithm to determine royalty fee owed by Vendor. </t>
    </r>
    <r>
      <rPr>
        <sz val="11"/>
        <color theme="5"/>
        <rFont val="Calibri"/>
        <family val="2"/>
        <scheme val="minor"/>
      </rPr>
      <t>0% COMPLETE</t>
    </r>
  </si>
  <si>
    <r>
      <t xml:space="preserve">Creating bookkeeping features on the AMC Admin Portal </t>
    </r>
    <r>
      <rPr>
        <sz val="11"/>
        <color theme="5"/>
        <rFont val="Calibri"/>
        <family val="2"/>
        <scheme val="minor"/>
      </rPr>
      <t>10% COMPLETE</t>
    </r>
  </si>
  <si>
    <r>
      <t>Payment gateway</t>
    </r>
    <r>
      <rPr>
        <sz val="11"/>
        <color theme="5"/>
        <rFont val="Calibri"/>
        <family val="2"/>
        <scheme val="minor"/>
      </rPr>
      <t xml:space="preserve"> 0% COMPLETE</t>
    </r>
  </si>
  <si>
    <r>
      <t xml:space="preserve">Creating default triggers for invoices for each Vendor </t>
    </r>
    <r>
      <rPr>
        <sz val="11"/>
        <color theme="5"/>
        <rFont val="Calibri"/>
        <family val="2"/>
        <scheme val="minor"/>
      </rPr>
      <t>20% COMPLETE</t>
    </r>
  </si>
  <si>
    <r>
      <t xml:space="preserve">Re-creating Client CRM pages on the AMC Admin Portal. </t>
    </r>
    <r>
      <rPr>
        <sz val="11"/>
        <color rgb="FF008000"/>
        <rFont val="Calibri"/>
        <family val="2"/>
        <scheme val="minor"/>
      </rPr>
      <t>100% COMPLETE</t>
    </r>
  </si>
  <si>
    <r>
      <t xml:space="preserve">Migrating all the old data to the new structure. </t>
    </r>
    <r>
      <rPr>
        <sz val="11"/>
        <color rgb="FF008000"/>
        <rFont val="Calibri"/>
        <family val="2"/>
        <scheme val="minor"/>
      </rPr>
      <t>60% COMPLETE</t>
    </r>
  </si>
  <si>
    <r>
      <t>Affinity Logins</t>
    </r>
    <r>
      <rPr>
        <sz val="11"/>
        <color rgb="FF008000"/>
        <rFont val="Calibri"/>
        <family val="2"/>
        <scheme val="minor"/>
      </rPr>
      <t xml:space="preserve"> 60% COMPLETE</t>
    </r>
  </si>
  <si>
    <r>
      <t xml:space="preserve">Creating usernames and passwords for all Vendors </t>
    </r>
    <r>
      <rPr>
        <sz val="11"/>
        <color theme="5"/>
        <rFont val="Calibri"/>
        <family val="2"/>
        <scheme val="minor"/>
      </rPr>
      <t>20% COMPLETE</t>
    </r>
  </si>
  <si>
    <r>
      <t xml:space="preserve">Creating usernames and passwords for all Clients </t>
    </r>
    <r>
      <rPr>
        <sz val="11"/>
        <color theme="5"/>
        <rFont val="Calibri"/>
        <family val="2"/>
        <scheme val="minor"/>
      </rPr>
      <t>20% COMPLETE</t>
    </r>
  </si>
  <si>
    <r>
      <t xml:space="preserve">Updating layout and design </t>
    </r>
    <r>
      <rPr>
        <sz val="11"/>
        <color rgb="FF008000"/>
        <rFont val="Calibri"/>
        <family val="2"/>
        <scheme val="minor"/>
      </rPr>
      <t>80% COMPLETE</t>
    </r>
  </si>
  <si>
    <r>
      <t xml:space="preserve">Vendor Web Profiles </t>
    </r>
    <r>
      <rPr>
        <sz val="11"/>
        <color theme="5"/>
        <rFont val="Calibri"/>
        <family val="2"/>
        <scheme val="minor"/>
      </rPr>
      <t>40% COMPLETE</t>
    </r>
  </si>
  <si>
    <r>
      <t xml:space="preserve">Greek Org Whitelabeled Vendor Rosters </t>
    </r>
    <r>
      <rPr>
        <sz val="11"/>
        <color rgb="FF008000"/>
        <rFont val="Calibri"/>
        <family val="2"/>
        <scheme val="minor"/>
      </rPr>
      <t>50% COMPLETE</t>
    </r>
  </si>
  <si>
    <r>
      <t xml:space="preserve">Tying database driven pages to the "App" database </t>
    </r>
    <r>
      <rPr>
        <sz val="11"/>
        <color rgb="FF008000"/>
        <rFont val="Calibri"/>
        <family val="2"/>
        <scheme val="minor"/>
      </rPr>
      <t>100% COMPLETE</t>
    </r>
  </si>
  <si>
    <t>Phase 1</t>
  </si>
  <si>
    <t xml:space="preserve">This is a customized calendar feature that grants the Admin the ability to:
1. post Events that are specific to a Client (for all Vendors that are licensed with the Client);
2. post events that are for specific Vendors;
3. post events that are open to all.
4. post when quarterly reports are due and when royalty fees are due. </t>
  </si>
  <si>
    <t>Status</t>
  </si>
  <si>
    <t xml:space="preserve">Product Expansion (or other custom) amendment </t>
  </si>
  <si>
    <t>One-Time Agreement Module</t>
  </si>
  <si>
    <t>Market-Wide Amend and Restate</t>
  </si>
  <si>
    <t>Working</t>
  </si>
  <si>
    <t>Details Required</t>
  </si>
  <si>
    <t>On screen its possible to show the Singnature kind font. On PDF its not possible</t>
  </si>
  <si>
    <t>When the admin rejects a regitration show only in the Declined Tab</t>
  </si>
  <si>
    <t>This works</t>
  </si>
  <si>
    <t>Increase the width of the columns</t>
  </si>
  <si>
    <t>Need to add description text.</t>
  </si>
  <si>
    <t>Co-Ordinate with APH to test this</t>
  </si>
  <si>
    <t>Eli will send the sample invoice the PDF should be formated.</t>
  </si>
  <si>
    <t>Currently it has Pay Online as link to inovice ID. IT should be added as action item, invoice link should the invoice. Also Admins should be able apply a payment. Should add a field to categorize how the payment is received, for example paid online, thru APH, etc.,</t>
  </si>
  <si>
    <t>Quality Sample Images are not be able to upload.</t>
  </si>
  <si>
    <t>Quality Sample images should be attached automatically</t>
  </si>
  <si>
    <t>Add the funtionalty same as Lice. Agreements but use clients instead of vendors</t>
  </si>
  <si>
    <t>Not an issue</t>
  </si>
  <si>
    <t>Not an issue. Switch the title and sign in the order. Sign should appear first and then the title column.</t>
  </si>
  <si>
    <t>When the Status is Awaiting Client Signature hide the view button from the action column</t>
  </si>
  <si>
    <t>Add new field and send the license agreement emails to this address.</t>
  </si>
  <si>
    <t>Remove the border that appears around the PDF</t>
  </si>
  <si>
    <t>Make sure the email works and the profile page should be view only page</t>
  </si>
  <si>
    <t>Need Description Text from Eli</t>
  </si>
  <si>
    <t>Setup meeting with Prabakar</t>
  </si>
  <si>
    <t>Ask Eli for Sample Invoice</t>
  </si>
  <si>
    <t>In the License Agreement page based on the status update the check boxes
Q: How do we handle the partial payments?</t>
  </si>
  <si>
    <t>working</t>
  </si>
  <si>
    <t>Should invoice be payable before admin approves royalty report?</t>
  </si>
  <si>
    <t>What pages should be restricted for lower level users?</t>
  </si>
  <si>
    <t>irrelevant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</si>
</sst>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indexed="8"/>
      <name val="Calibri"/>
      <family val="2"/>
    </font>
    <font>
      <b/>
      <sz val="10"/>
      <name val="Verdana"/>
    </font>
    <font>
      <sz val="11"/>
      <color indexed="8"/>
      <name val="Calibri"/>
      <family val="2"/>
    </font>
    <font>
      <sz val="10"/>
      <name val="Arial"/>
      <family val="2"/>
    </font>
    <font>
      <b/>
      <sz val="10"/>
      <name val="Verdana"/>
    </font>
    <font>
      <b/>
      <sz val="11"/>
      <color indexed="8"/>
      <name val="Calibri"/>
      <family val="2"/>
    </font>
    <font>
      <sz val="8"/>
      <name val="Verdana"/>
    </font>
    <font>
      <sz val="10"/>
      <color indexed="8"/>
      <name val="Times New Roman"/>
    </font>
    <font>
      <sz val="10"/>
      <color rgb="FF000000"/>
      <name val="Times New Roman"/>
    </font>
    <font>
      <b/>
      <sz val="10"/>
      <color theme="5"/>
      <name val="Times New Roman"/>
    </font>
    <font>
      <u/>
      <sz val="11"/>
      <color theme="10"/>
      <name val="Calibri"/>
      <family val="2"/>
    </font>
    <font>
      <u/>
      <sz val="11"/>
      <color theme="11"/>
      <name val="Calibri"/>
      <family val="2"/>
    </font>
    <font>
      <sz val="11"/>
      <color indexed="8"/>
      <name val="Calibri"/>
      <family val="2"/>
      <scheme val="minor"/>
    </font>
    <font>
      <sz val="11"/>
      <color rgb="FF000000"/>
      <name val="Calibri"/>
      <family val="2"/>
      <scheme val="minor"/>
    </font>
    <font>
      <sz val="11"/>
      <color rgb="FF008000"/>
      <name val="Calibri"/>
      <family val="2"/>
      <scheme val="minor"/>
    </font>
    <font>
      <sz val="11"/>
      <color theme="5"/>
      <name val="Calibri"/>
      <family val="2"/>
      <scheme val="minor"/>
    </font>
    <font>
      <sz val="11"/>
      <color theme="4"/>
      <name val="Calibri"/>
      <family val="2"/>
      <scheme val="min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1">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style="thin">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67">
    <xf numFmtId="0" fontId="0" fillId="0" borderId="0"/>
    <xf numFmtId="0" fontId="2" fillId="0" borderId="0"/>
    <xf numFmtId="0" fontId="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7">
    <xf numFmtId="0" fontId="0" fillId="0" borderId="0" xfId="0"/>
    <xf numFmtId="0" fontId="0" fillId="0" borderId="0" xfId="0" applyFill="1" applyAlignment="1">
      <alignment wrapText="1"/>
    </xf>
    <xf numFmtId="0" fontId="4" fillId="0" borderId="1" xfId="2" applyNumberFormat="1" applyFont="1" applyFill="1" applyBorder="1" applyAlignment="1" applyProtection="1">
      <alignment horizontal="center" wrapText="1"/>
      <protection hidden="1"/>
    </xf>
    <xf numFmtId="0" fontId="4" fillId="0" borderId="2" xfId="2" applyFont="1" applyFill="1" applyBorder="1" applyAlignment="1" applyProtection="1">
      <alignment horizontal="center" wrapText="1"/>
      <protection hidden="1"/>
    </xf>
    <xf numFmtId="0" fontId="4" fillId="0" borderId="3" xfId="2" applyFont="1" applyFill="1" applyBorder="1" applyAlignment="1" applyProtection="1">
      <alignment horizontal="center" wrapText="1"/>
      <protection hidden="1"/>
    </xf>
    <xf numFmtId="0" fontId="8" fillId="0" borderId="6" xfId="0" applyFont="1" applyBorder="1" applyAlignment="1">
      <alignment vertical="center" wrapText="1"/>
    </xf>
    <xf numFmtId="0" fontId="7" fillId="0" borderId="6" xfId="0" applyFont="1" applyBorder="1" applyAlignment="1">
      <alignment vertical="center" wrapText="1"/>
    </xf>
    <xf numFmtId="0" fontId="7" fillId="0" borderId="5" xfId="0" applyFont="1" applyBorder="1" applyAlignment="1">
      <alignment vertical="center" wrapText="1"/>
    </xf>
    <xf numFmtId="0" fontId="7" fillId="0" borderId="3" xfId="0" applyFont="1" applyBorder="1" applyAlignment="1">
      <alignment vertical="center" wrapText="1"/>
    </xf>
    <xf numFmtId="0" fontId="8" fillId="0" borderId="9" xfId="0" applyFont="1" applyBorder="1" applyAlignment="1">
      <alignment vertical="center" wrapText="1"/>
    </xf>
    <xf numFmtId="0" fontId="8" fillId="2" borderId="6" xfId="0" applyFont="1" applyFill="1" applyBorder="1" applyAlignment="1">
      <alignment vertical="center" wrapText="1"/>
    </xf>
    <xf numFmtId="0" fontId="8" fillId="2" borderId="5" xfId="0" applyFont="1" applyFill="1" applyBorder="1" applyAlignment="1">
      <alignment vertical="center" wrapText="1"/>
    </xf>
    <xf numFmtId="0" fontId="7" fillId="2" borderId="6" xfId="0" applyFont="1" applyFill="1" applyBorder="1" applyAlignment="1">
      <alignment vertical="center" wrapText="1"/>
    </xf>
    <xf numFmtId="0" fontId="8" fillId="2" borderId="9" xfId="0" applyFont="1" applyFill="1" applyBorder="1" applyAlignment="1">
      <alignment vertical="center" wrapText="1"/>
    </xf>
    <xf numFmtId="0" fontId="7" fillId="0" borderId="9" xfId="0" applyFont="1" applyBorder="1" applyAlignment="1">
      <alignment vertical="center" wrapText="1"/>
    </xf>
    <xf numFmtId="0" fontId="8" fillId="2" borderId="7" xfId="0" applyFont="1" applyFill="1" applyBorder="1" applyAlignment="1">
      <alignment vertical="center" wrapText="1"/>
    </xf>
    <xf numFmtId="0" fontId="7" fillId="2" borderId="9" xfId="0" applyFont="1" applyFill="1" applyBorder="1" applyAlignment="1">
      <alignment vertical="center" wrapText="1"/>
    </xf>
    <xf numFmtId="0" fontId="9" fillId="2" borderId="6" xfId="0" applyFont="1" applyFill="1" applyBorder="1" applyAlignment="1">
      <alignment vertical="center" wrapText="1"/>
    </xf>
    <xf numFmtId="0" fontId="9" fillId="0" borderId="6" xfId="0" applyFont="1" applyBorder="1" applyAlignment="1">
      <alignment vertical="center" wrapText="1"/>
    </xf>
    <xf numFmtId="0" fontId="9" fillId="0" borderId="9" xfId="0" applyFont="1" applyBorder="1" applyAlignment="1">
      <alignment vertical="center" wrapText="1"/>
    </xf>
    <xf numFmtId="0" fontId="9" fillId="2" borderId="9" xfId="0" applyFont="1" applyFill="1" applyBorder="1" applyAlignment="1">
      <alignment vertical="center" wrapText="1"/>
    </xf>
    <xf numFmtId="0" fontId="12" fillId="0" borderId="0" xfId="0" applyFont="1" applyFill="1" applyBorder="1" applyAlignment="1">
      <alignment horizontal="left" wrapText="1"/>
    </xf>
    <xf numFmtId="0" fontId="17" fillId="0" borderId="0" xfId="2" applyFont="1" applyFill="1" applyBorder="1" applyAlignment="1">
      <alignment wrapText="1"/>
    </xf>
    <xf numFmtId="0" fontId="17" fillId="0" borderId="0" xfId="2" applyFont="1" applyFill="1" applyBorder="1" applyAlignment="1">
      <alignment horizontal="center" wrapText="1"/>
    </xf>
    <xf numFmtId="0" fontId="12" fillId="0" borderId="0" xfId="0" applyFont="1" applyFill="1" applyBorder="1" applyAlignment="1">
      <alignment horizontal="center" wrapText="1"/>
    </xf>
    <xf numFmtId="0" fontId="12" fillId="0" borderId="0" xfId="0" applyFont="1" applyFill="1" applyBorder="1" applyAlignment="1">
      <alignment horizontal="right" wrapText="1"/>
    </xf>
    <xf numFmtId="0" fontId="12" fillId="0" borderId="0" xfId="0" applyFont="1" applyFill="1" applyBorder="1" applyAlignment="1">
      <alignment wrapText="1"/>
    </xf>
    <xf numFmtId="0" fontId="12" fillId="0" borderId="0" xfId="0" applyFont="1" applyFill="1" applyBorder="1"/>
    <xf numFmtId="0" fontId="17" fillId="0" borderId="0" xfId="2" applyNumberFormat="1" applyFont="1" applyFill="1" applyBorder="1" applyAlignment="1" applyProtection="1">
      <alignment horizontal="right" wrapText="1"/>
      <protection hidden="1"/>
    </xf>
    <xf numFmtId="0" fontId="17" fillId="0" borderId="0" xfId="2" applyFont="1" applyFill="1" applyBorder="1" applyAlignment="1" applyProtection="1">
      <alignment horizontal="center" wrapText="1"/>
      <protection hidden="1"/>
    </xf>
    <xf numFmtId="0" fontId="13" fillId="0" borderId="0" xfId="0" applyFont="1" applyFill="1" applyBorder="1" applyAlignment="1">
      <alignment horizontal="right" vertical="center" wrapText="1"/>
    </xf>
    <xf numFmtId="0" fontId="13" fillId="0" borderId="0" xfId="0" applyFont="1" applyFill="1" applyBorder="1" applyAlignment="1">
      <alignment vertical="center" wrapText="1"/>
    </xf>
    <xf numFmtId="0" fontId="14" fillId="0" borderId="0" xfId="0" applyFont="1" applyFill="1" applyBorder="1" applyAlignment="1">
      <alignment vertical="center" wrapText="1"/>
    </xf>
    <xf numFmtId="0" fontId="15" fillId="0" borderId="0" xfId="0" applyFont="1" applyFill="1" applyBorder="1" applyAlignment="1">
      <alignment vertical="center" wrapText="1"/>
    </xf>
    <xf numFmtId="0" fontId="16" fillId="0" borderId="0" xfId="0" applyFont="1" applyFill="1" applyBorder="1" applyAlignment="1">
      <alignment vertical="center" wrapText="1"/>
    </xf>
    <xf numFmtId="0" fontId="16" fillId="0" borderId="0" xfId="0" quotePrefix="1" applyFont="1" applyFill="1" applyBorder="1" applyAlignment="1">
      <alignment vertical="center" wrapText="1"/>
    </xf>
    <xf numFmtId="0" fontId="15" fillId="0" borderId="0"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13" fillId="0" borderId="0" xfId="0" applyFont="1" applyFill="1" applyBorder="1" applyAlignment="1">
      <alignment horizontal="right" vertical="center" wrapText="1"/>
    </xf>
    <xf numFmtId="0" fontId="12" fillId="0" borderId="0" xfId="0" applyFont="1" applyFill="1" applyBorder="1" applyAlignment="1">
      <alignment vertical="center" wrapText="1"/>
    </xf>
    <xf numFmtId="0" fontId="15" fillId="0" borderId="0" xfId="0" quotePrefix="1" applyFont="1" applyFill="1" applyBorder="1" applyAlignment="1">
      <alignment vertical="center" wrapText="1"/>
    </xf>
    <xf numFmtId="0" fontId="14" fillId="0" borderId="0" xfId="0" quotePrefix="1" applyFont="1" applyFill="1" applyBorder="1" applyAlignment="1">
      <alignment vertical="center" wrapText="1"/>
    </xf>
    <xf numFmtId="0" fontId="12" fillId="0" borderId="0" xfId="0" applyFont="1" applyFill="1" applyBorder="1" applyAlignment="1">
      <alignment wrapText="1"/>
    </xf>
    <xf numFmtId="0" fontId="15" fillId="0" borderId="0" xfId="0" applyFont="1" applyFill="1" applyBorder="1" applyAlignment="1">
      <alignment horizontal="right" vertical="center" wrapText="1"/>
    </xf>
    <xf numFmtId="0" fontId="12" fillId="0" borderId="0" xfId="0" applyFont="1" applyFill="1" applyBorder="1" applyAlignment="1">
      <alignment vertical="center" wrapText="1"/>
    </xf>
    <xf numFmtId="0" fontId="12" fillId="0" borderId="0" xfId="1" applyFont="1" applyFill="1" applyBorder="1"/>
    <xf numFmtId="0" fontId="12" fillId="0" borderId="0" xfId="0" applyFont="1" applyFill="1" applyBorder="1" applyAlignment="1">
      <alignment horizontal="right" vertical="center" wrapText="1"/>
    </xf>
    <xf numFmtId="0" fontId="14" fillId="0" borderId="0" xfId="0" applyFont="1" applyFill="1" applyBorder="1" applyAlignment="1">
      <alignment horizontal="right" vertical="center" wrapText="1"/>
    </xf>
    <xf numFmtId="0" fontId="14" fillId="3" borderId="0" xfId="0" applyFont="1" applyFill="1" applyBorder="1" applyAlignment="1">
      <alignment vertical="center" wrapText="1"/>
    </xf>
    <xf numFmtId="0" fontId="17" fillId="0" borderId="0" xfId="2" applyFont="1" applyFill="1" applyBorder="1" applyAlignment="1"/>
    <xf numFmtId="0" fontId="12" fillId="0" borderId="0" xfId="0" applyFont="1" applyFill="1" applyBorder="1" applyAlignment="1">
      <alignment wrapText="1"/>
    </xf>
    <xf numFmtId="0" fontId="12" fillId="0" borderId="0" xfId="0" applyFont="1" applyFill="1" applyBorder="1" applyAlignment="1">
      <alignment wrapText="1"/>
    </xf>
    <xf numFmtId="0" fontId="12" fillId="0" borderId="0" xfId="0" applyFont="1" applyFill="1" applyBorder="1" applyAlignment="1">
      <alignment horizontal="left" vertical="center" wrapText="1"/>
    </xf>
    <xf numFmtId="0" fontId="12" fillId="0" borderId="0" xfId="0" applyFont="1" applyFill="1" applyBorder="1" applyAlignment="1">
      <alignment vertical="center" wrapText="1"/>
    </xf>
    <xf numFmtId="0" fontId="12" fillId="0" borderId="0" xfId="1" applyFont="1" applyFill="1" applyBorder="1" applyAlignment="1">
      <alignment vertical="center"/>
    </xf>
    <xf numFmtId="0" fontId="12" fillId="0" borderId="0" xfId="0" applyFont="1" applyFill="1" applyBorder="1" applyAlignment="1">
      <alignment horizontal="center" vertical="center" wrapText="1"/>
    </xf>
    <xf numFmtId="0" fontId="8" fillId="0" borderId="7" xfId="0" applyFont="1" applyBorder="1" applyAlignment="1">
      <alignment vertical="center" wrapText="1"/>
    </xf>
    <xf numFmtId="0" fontId="8" fillId="0" borderId="9" xfId="0" applyFont="1" applyBorder="1" applyAlignment="1">
      <alignment vertical="center" wrapText="1"/>
    </xf>
    <xf numFmtId="0" fontId="9" fillId="0" borderId="7" xfId="0" applyFont="1" applyBorder="1" applyAlignment="1">
      <alignment vertical="center" wrapText="1"/>
    </xf>
    <xf numFmtId="0" fontId="9" fillId="0" borderId="9" xfId="0" applyFont="1" applyBorder="1" applyAlignment="1">
      <alignment vertical="center" wrapText="1"/>
    </xf>
    <xf numFmtId="0" fontId="5" fillId="0" borderId="2" xfId="0" applyFont="1" applyFill="1" applyBorder="1" applyAlignment="1">
      <alignment wrapText="1"/>
    </xf>
    <xf numFmtId="0" fontId="0" fillId="0" borderId="4" xfId="0" applyBorder="1" applyAlignment="1">
      <alignment wrapText="1"/>
    </xf>
    <xf numFmtId="0" fontId="4" fillId="0" borderId="2" xfId="2" applyFont="1" applyFill="1" applyBorder="1" applyAlignment="1">
      <alignment horizontal="left" wrapText="1"/>
    </xf>
    <xf numFmtId="0" fontId="1" fillId="0" borderId="2" xfId="2" applyFont="1" applyFill="1" applyBorder="1" applyAlignment="1">
      <alignment horizontal="left" wrapText="1"/>
    </xf>
    <xf numFmtId="0" fontId="4" fillId="0" borderId="4" xfId="2" applyFont="1" applyFill="1" applyBorder="1" applyAlignment="1">
      <alignment horizontal="left" wrapText="1"/>
    </xf>
    <xf numFmtId="0" fontId="4" fillId="0" borderId="8" xfId="2" applyFont="1" applyFill="1" applyBorder="1" applyAlignment="1">
      <alignment horizontal="left" wrapText="1"/>
    </xf>
    <xf numFmtId="0" fontId="8" fillId="2" borderId="7" xfId="0" applyFont="1" applyFill="1" applyBorder="1" applyAlignment="1">
      <alignment vertical="center" wrapText="1"/>
    </xf>
    <xf numFmtId="0" fontId="8" fillId="2" borderId="10" xfId="0" applyFont="1" applyFill="1" applyBorder="1" applyAlignment="1">
      <alignment vertical="center" wrapText="1"/>
    </xf>
    <xf numFmtId="0" fontId="8" fillId="2" borderId="9" xfId="0" applyFont="1" applyFill="1" applyBorder="1" applyAlignment="1">
      <alignment vertical="center" wrapText="1"/>
    </xf>
    <xf numFmtId="0" fontId="9" fillId="2" borderId="7" xfId="0" applyFont="1" applyFill="1" applyBorder="1" applyAlignment="1">
      <alignment vertical="center" wrapText="1"/>
    </xf>
    <xf numFmtId="0" fontId="9" fillId="2" borderId="10" xfId="0" applyFont="1" applyFill="1" applyBorder="1" applyAlignment="1">
      <alignment vertical="center" wrapText="1"/>
    </xf>
    <xf numFmtId="0" fontId="9" fillId="2" borderId="9" xfId="0" applyFont="1" applyFill="1" applyBorder="1" applyAlignment="1">
      <alignment vertical="center" wrapText="1"/>
    </xf>
    <xf numFmtId="0" fontId="17" fillId="0" borderId="0" xfId="2" applyFont="1" applyFill="1" applyBorder="1" applyAlignment="1">
      <alignment horizontal="left" wrapText="1"/>
    </xf>
    <xf numFmtId="0" fontId="12" fillId="0" borderId="0" xfId="0" applyFont="1" applyFill="1" applyBorder="1" applyAlignment="1">
      <alignment wrapText="1"/>
    </xf>
    <xf numFmtId="0" fontId="13" fillId="0" borderId="0" xfId="0" applyFont="1" applyFill="1" applyBorder="1" applyAlignment="1">
      <alignment horizontal="righ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left" wrapText="1"/>
    </xf>
  </cellXfs>
  <cellStyles count="6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 name="Normal 2" xfId="1"/>
    <cellStyle name="Normal_Barclays Center - Hours &amp; Cost for Wev Work.v3" xfId="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A13" workbookViewId="0">
      <selection activeCell="B50" sqref="B50"/>
    </sheetView>
  </sheetViews>
  <sheetFormatPr defaultColWidth="11.42578125" defaultRowHeight="15" x14ac:dyDescent="0.25"/>
  <cols>
    <col min="1" max="1" width="10.85546875" customWidth="1"/>
    <col min="2" max="2" width="54" customWidth="1"/>
    <col min="3" max="3" width="76.42578125" customWidth="1"/>
  </cols>
  <sheetData>
    <row r="1" spans="1:3" ht="15.75" thickBot="1" x14ac:dyDescent="0.3">
      <c r="A1" s="1"/>
      <c r="B1" s="1"/>
      <c r="C1" s="1"/>
    </row>
    <row r="2" spans="1:3" ht="15.75" thickBot="1" x14ac:dyDescent="0.3">
      <c r="A2" s="2">
        <f>Detail!A2</f>
        <v>0</v>
      </c>
      <c r="B2" s="3">
        <f>Detail!B2</f>
        <v>0</v>
      </c>
      <c r="C2" s="4">
        <f>Detail!F2</f>
        <v>0</v>
      </c>
    </row>
    <row r="3" spans="1:3" ht="15.75" thickBot="1" x14ac:dyDescent="0.3">
      <c r="A3" s="63" t="str">
        <f>Detail!A3</f>
        <v>Phase 1 - Fundamental Modules</v>
      </c>
      <c r="B3" s="64" t="e">
        <f>Detail!#REF!</f>
        <v>#REF!</v>
      </c>
      <c r="C3" s="65" t="e">
        <f>Detail!#REF!</f>
        <v>#REF!</v>
      </c>
    </row>
    <row r="4" spans="1:3" ht="64.5" thickBot="1" x14ac:dyDescent="0.3">
      <c r="A4" s="13">
        <f>Detail!A4</f>
        <v>1.1000000000000001</v>
      </c>
      <c r="B4" s="17" t="str">
        <f>Detail!B4</f>
        <v>Registration Module</v>
      </c>
      <c r="C4" s="10" t="str">
        <f>Detail!F4</f>
        <v xml:space="preserve">Any company may request access to a custom vendor portal page by completing a simple form. Admin will have the ability to review the registration request and either 1) grant them access, creating a new vendor file in the system or 2) reject access because an existing file is already in place. In the event of #2, Admin will be able to set a temporary login credential for the vendor so that they can gain access to their existing database record. </v>
      </c>
    </row>
    <row r="5" spans="1:3" ht="128.25" thickBot="1" x14ac:dyDescent="0.3">
      <c r="A5" s="9">
        <f>Detail!A12</f>
        <v>1.2</v>
      </c>
      <c r="B5" s="18" t="str">
        <f>Detail!B12</f>
        <v>Licensing Module  50% COMPLETE</v>
      </c>
      <c r="C5" s="5" t="str">
        <f>Detail!F12</f>
        <v xml:space="preserve">The ability to electronically facilitate the signature of our license agreements online. Typed signatures should have font of a signature. Almost all license agreements are templates, and therefore upon and vendor's application, they auto populate for the Admin to review and edit. The workflow is as follows: 1) vendor applies for agreement 2) vendor application auto-populates a license agreement for the admin 3) Admin reviews agreement and auto-attaches product sample images 4) If approved, Admin forwards agreement to vendor for signature 5) When signed by vendor, agreement is forwarded to client for countersignature, Client is able to view product same images 6) Once dually signed, a pdf copy of a properly-formatted agreement is sent to vendor and admin via email 7) a copy of the dually signed agreement is also stored online.  </v>
      </c>
    </row>
    <row r="6" spans="1:3" ht="63.75" x14ac:dyDescent="0.25">
      <c r="A6" s="66">
        <f>Detail!A47</f>
        <v>1.3</v>
      </c>
      <c r="B6" s="69" t="str">
        <f>Detail!B47</f>
        <v>Events Module</v>
      </c>
      <c r="C6" s="15" t="str">
        <f>Detail!F47</f>
        <v xml:space="preserve">This is a customized calendar feature that grants the Admin the ability to:
1. post Events that are specific to a Client (for all Vendors that are licensed with the Client);
2. post events that are for specific Vendors;
3. post events that are open to all.
4. post when quarterly reports are due and when royalty fees are due. </v>
      </c>
    </row>
    <row r="7" spans="1:3" x14ac:dyDescent="0.25">
      <c r="A7" s="67" t="e">
        <f>Detail!#REF!</f>
        <v>#REF!</v>
      </c>
      <c r="B7" s="70" t="e">
        <f>Detail!#REF!</f>
        <v>#REF!</v>
      </c>
      <c r="C7" s="11" t="e">
        <f>Detail!#REF!</f>
        <v>#REF!</v>
      </c>
    </row>
    <row r="8" spans="1:3" x14ac:dyDescent="0.25">
      <c r="A8" s="67" t="e">
        <f>Detail!#REF!</f>
        <v>#REF!</v>
      </c>
      <c r="B8" s="70" t="e">
        <f>Detail!#REF!</f>
        <v>#REF!</v>
      </c>
      <c r="C8" s="11" t="e">
        <f>Detail!#REF!</f>
        <v>#REF!</v>
      </c>
    </row>
    <row r="9" spans="1:3" x14ac:dyDescent="0.25">
      <c r="A9" s="67" t="e">
        <f>Detail!#REF!</f>
        <v>#REF!</v>
      </c>
      <c r="B9" s="70" t="e">
        <f>Detail!#REF!</f>
        <v>#REF!</v>
      </c>
      <c r="C9" s="11" t="e">
        <f>Detail!#REF!</f>
        <v>#REF!</v>
      </c>
    </row>
    <row r="10" spans="1:3" ht="15.75" thickBot="1" x14ac:dyDescent="0.3">
      <c r="A10" s="68" t="e">
        <f>Detail!#REF!</f>
        <v>#REF!</v>
      </c>
      <c r="B10" s="71" t="e">
        <f>Detail!#REF!</f>
        <v>#REF!</v>
      </c>
      <c r="C10" s="10" t="e">
        <f>Detail!#REF!</f>
        <v>#REF!</v>
      </c>
    </row>
    <row r="11" spans="1:3" ht="51.75" thickBot="1" x14ac:dyDescent="0.3">
      <c r="A11" s="9">
        <f>Detail!A55</f>
        <v>1.4</v>
      </c>
      <c r="B11" s="18" t="str">
        <f>Detail!B55</f>
        <v>Notification Module</v>
      </c>
      <c r="C11" s="6" t="str">
        <f>Detail!F55</f>
        <v>This is an notification system allowing the Admin to send messages to vendors, via email and/or as a notification to their homepage. All notifications send within this system are recorded in the Vendor's 'correspondence tab' of their respective CRM profile page within the Admin portal.</v>
      </c>
    </row>
    <row r="12" spans="1:3" ht="26.25" thickBot="1" x14ac:dyDescent="0.3">
      <c r="A12" s="13">
        <f>Detail!A69</f>
        <v>1.5</v>
      </c>
      <c r="B12" s="17" t="str">
        <f>Detail!B69</f>
        <v>ArtWork Module</v>
      </c>
      <c r="C12" s="12" t="str">
        <f>Detail!F69</f>
        <v>Vendors should be able to view and download Client specific (high res) artwork of Clients who they are licensed with, and only view (low res) artwork of non-licensed Clients.</v>
      </c>
    </row>
    <row r="13" spans="1:3" ht="64.5" thickBot="1" x14ac:dyDescent="0.3">
      <c r="A13" s="9">
        <f>Detail!A75</f>
        <v>1.6</v>
      </c>
      <c r="B13" s="19" t="str">
        <f>Detail!B75</f>
        <v>Design Module</v>
      </c>
      <c r="C13" s="9" t="str">
        <f>Detail!F75</f>
        <v xml:space="preserve">The ability for Vendors to post designs for the Admin's review. The ability for the Admin to approve, reject or deny with comments. All design decisions are both sent to the admin via email with a thumbnail image, and logged in the portal. The ability for the Admin to search and sort designs that were submitted by a particular Vendor, or search and sort designs submitted for a particular Client. </v>
      </c>
    </row>
    <row r="14" spans="1:3" ht="39" thickBot="1" x14ac:dyDescent="0.3">
      <c r="A14" s="13">
        <f>Detail!A85</f>
        <v>1.7</v>
      </c>
      <c r="B14" s="20" t="str">
        <f>Detail!B85</f>
        <v>Market-Wide Amend and Restate</v>
      </c>
      <c r="C14" s="13" t="str">
        <f>Detail!F85</f>
        <v>Admin can create an addendum to existing agreements, select which clients the addendum applies to and, upon submission, vendors will be prompted to electronically sign the addendum. A detailed workflow of this process is availble upon request.</v>
      </c>
    </row>
    <row r="15" spans="1:3" ht="26.25" thickBot="1" x14ac:dyDescent="0.3">
      <c r="A15" s="9">
        <f>Detail!A86</f>
        <v>1.8</v>
      </c>
      <c r="B15" s="19" t="str">
        <f>Detail!B86</f>
        <v>One-Time Agreement Module</v>
      </c>
      <c r="C15" s="9" t="str">
        <f>Detail!F86</f>
        <v xml:space="preserve">A one time agreement has the identical workflow as the licensing module (1.2) above. A one-time agreement just has fewer terms. </v>
      </c>
    </row>
    <row r="16" spans="1:3" ht="51.75" thickBot="1" x14ac:dyDescent="0.3">
      <c r="A16" s="13">
        <f>Detail!A87</f>
        <v>1.9</v>
      </c>
      <c r="B16" s="20" t="str">
        <f>Detail!B87</f>
        <v xml:space="preserve">Product Expansion (or other custom) amendment </v>
      </c>
      <c r="C16" s="13" t="str">
        <f>Detail!F87</f>
        <v>A vendor can submit a written request for a product expansion to their existing license agreements. If approved by Admin, different product expansion amendments will be generated for each applicable client. Those amendments are signed first by the vendor, then by the client. A detailed workflow of this process is availble upon request.</v>
      </c>
    </row>
    <row r="17" spans="1:3" ht="15.75" thickBot="1" x14ac:dyDescent="0.3">
      <c r="A17" s="1"/>
      <c r="B17" s="1"/>
      <c r="C17" s="1">
        <f>Detail!F88</f>
        <v>0</v>
      </c>
    </row>
    <row r="18" spans="1:3" ht="15.75" thickBot="1" x14ac:dyDescent="0.3">
      <c r="A18" s="60" t="str">
        <f>Detail!A89</f>
        <v>Phase 2 Work - Creating Vendor CRM Pages &amp; Integration with Main App</v>
      </c>
      <c r="B18" s="61">
        <f>Detail!B89</f>
        <v>0</v>
      </c>
      <c r="C18" s="61">
        <f>Detail!F89</f>
        <v>0</v>
      </c>
    </row>
    <row r="19" spans="1:3" ht="51.75" thickBot="1" x14ac:dyDescent="0.3">
      <c r="A19" s="9">
        <f>Detail!A90</f>
        <v>2.1</v>
      </c>
      <c r="B19" s="18" t="str">
        <f>Detail!B90</f>
        <v>Recreating Vendor CRM pages on the AMC Admin Portal 70% COMPLETE</v>
      </c>
      <c r="C19" s="6" t="str">
        <f>Detail!F90</f>
        <v>Recreating all the current Vendor pages: Contact, Correspondence, Operations, Action, Vendor Notes, Docs, Payments and Invoices. Include and improve upon all current functionality and content contained in existing Filemaker database, the "old system," to create new AMC admin portal</v>
      </c>
    </row>
    <row r="20" spans="1:3" ht="51.75" thickBot="1" x14ac:dyDescent="0.3">
      <c r="A20" s="13">
        <f>Detail!A93</f>
        <v>2.2000000000000002</v>
      </c>
      <c r="B20" s="17" t="str">
        <f>Detail!B93</f>
        <v>Integrating Vendor CRM (on the AMC Admin Portal) pages with main application 100% COMPLETE</v>
      </c>
      <c r="C20" s="12" t="str">
        <f>Detail!F93</f>
        <v>Integrate the new CRM Vendor pages of the AMC Admin Portal with the current AMC Portal, making sure all functionality of the old system is transferred to the new one. Integrate and improve upon all features and functionality from Vendor CRM pages to create main application that operates with an elegant and intuitive user interface.</v>
      </c>
    </row>
    <row r="21" spans="1:3" ht="102.75" thickBot="1" x14ac:dyDescent="0.3">
      <c r="A21" s="9">
        <f>Detail!A95</f>
        <v>2.2999999999999998</v>
      </c>
      <c r="B21" s="18" t="str">
        <f>Detail!B95</f>
        <v>Creating better royalty fee reporting module for Vendors 10% COMPLETE</v>
      </c>
      <c r="C21" s="6" t="str">
        <f>Detail!F95</f>
        <v>Vendors should be able to select Greek Organizations and report fees for each. Vendors should also be able to download one file with multiple worksheets that represent the different Greek Organizations. Vendors will have four options to report (based on their preferred method and the amount of transactions they must report) (1) Largest Vendors can upload detail in their own format, and just fill out summary page (2) Medium Vendors can fill out sales info per group (3) Smallest Vendors can enter sales line item by line item every day. (4) AMC can do #1 on behalf of vendors who mail in paper reports. Once quarterly report is 'submitted,' vendor receives pdf confirmation detailing sales by group and advances applied.</v>
      </c>
    </row>
    <row r="22" spans="1:3" ht="15.75" thickBot="1" x14ac:dyDescent="0.3">
      <c r="A22" s="1"/>
      <c r="B22" s="1"/>
      <c r="C22" s="1"/>
    </row>
    <row r="23" spans="1:3" ht="15.75" thickBot="1" x14ac:dyDescent="0.3">
      <c r="A23" s="60" t="str">
        <f>Detail!A102</f>
        <v>Phase 2 Work - Reconciling Royalty Fees, Billing, Offline Payments and Invoicing</v>
      </c>
      <c r="B23" s="61">
        <f>Detail!B102</f>
        <v>0</v>
      </c>
      <c r="C23" s="61">
        <f>Detail!F102</f>
        <v>0</v>
      </c>
    </row>
    <row r="24" spans="1:3" ht="64.5" thickBot="1" x14ac:dyDescent="0.3">
      <c r="A24" s="13">
        <f>Detail!A103</f>
        <v>3.1</v>
      </c>
      <c r="B24" s="17" t="str">
        <f>Detail!B103</f>
        <v>Creating system algorithm to determine royalty fee owed by Vendor. 0% COMPLETE</v>
      </c>
      <c r="C24" s="12" t="str">
        <f>Detail!F103</f>
        <v>When royalty fees are submitted by Vendors, the system should be able to apply royalty advances for each Greek Org and determine how much a Vendor owes for a particular Greek Org. Any outstanding advances should be carried to the next quarter. (Only after a Vendor submits royalty reports does the system compute how much they owe for each Greek Org.) Final layout should be consistent with the reporting features as described in section 2.3</v>
      </c>
    </row>
    <row r="25" spans="1:3" x14ac:dyDescent="0.25">
      <c r="A25" s="56">
        <f>Detail!A105</f>
        <v>3.2</v>
      </c>
      <c r="B25" s="58" t="str">
        <f>Detail!B105</f>
        <v>Creating bookkeeping features on the AMC Admin Portal 10% COMPLETE</v>
      </c>
      <c r="C25" s="7" t="str">
        <f>Detail!F105</f>
        <v>* AMC Admin should be able to create invoices for any Vendor.</v>
      </c>
    </row>
    <row r="26" spans="1:3" ht="77.25" thickBot="1" x14ac:dyDescent="0.3">
      <c r="A26" s="57">
        <f>Detail!A106</f>
        <v>0</v>
      </c>
      <c r="B26" s="59">
        <f>Detail!B106</f>
        <v>0</v>
      </c>
      <c r="C26" s="6" t="str">
        <f>Detail!F106</f>
        <v>* Allow Payments to be matched with each invoice - AMC should be able to match all payments (offline and online) to outstanding invoices and reconcile an account for a Vendor. All bookkeeping features should provide efficiencies compared to old system. Fields should auto-complete/auto-populate when possible between invoices, payments, royalty advance fields, and statements (summaries of all outstanding invoices). AMC admin should be able to access statements of activity by date range.</v>
      </c>
    </row>
    <row r="27" spans="1:3" ht="102.75" thickBot="1" x14ac:dyDescent="0.3">
      <c r="A27" s="13">
        <f>Detail!A109</f>
        <v>3.3</v>
      </c>
      <c r="B27" s="17" t="str">
        <f>Detail!B109</f>
        <v>Payment gateway 0% COMPLETE</v>
      </c>
      <c r="C27" s="12" t="str">
        <f>Detail!F109</f>
        <v>Vendor should be able to provide payment for any outstanding invoice through their password protected vendor portal page. All payments will be secured with a trusted 256-bit SSL provider. The SSL certificate will secure transactions between the site and the payment gateway. Any banking information will be passed to the payment gateway and stored there. For security reasons, no banking information will be stored on the AMC web server. Any automatic recurring Vendor billing will be processed from the payment gateway. The outcomes of those transactions, whether successful or not, will be passed to the AMC website via secure API and logged against the appropriate invoice.</v>
      </c>
    </row>
    <row r="28" spans="1:3" x14ac:dyDescent="0.25">
      <c r="A28" s="56">
        <f>Detail!A111</f>
        <v>3.4</v>
      </c>
      <c r="B28" s="58" t="str">
        <f>Detail!B111</f>
        <v>Creating default triggers for invoices for each Vendor 20% COMPLETE</v>
      </c>
      <c r="C28" s="7" t="str">
        <f>Detail!F111</f>
        <v>For each Vendor the system should auto-generate the following types of invoices:</v>
      </c>
    </row>
    <row r="29" spans="1:3" ht="26.25" thickBot="1" x14ac:dyDescent="0.3">
      <c r="A29" s="57">
        <f>Detail!A112</f>
        <v>0</v>
      </c>
      <c r="B29" s="59">
        <f>Detail!B112</f>
        <v>0</v>
      </c>
      <c r="C29" s="6" t="str">
        <f>Detail!F112</f>
        <v>* Quarterly Royalty Fees owed for all Greek Orgs. (This will be based on the submitted Royalty Fees).</v>
      </c>
    </row>
    <row r="30" spans="1:3" ht="15.75" thickBot="1" x14ac:dyDescent="0.3">
      <c r="A30" s="1"/>
      <c r="B30" s="1"/>
      <c r="C30" s="1"/>
    </row>
    <row r="31" spans="1:3" ht="15.75" thickBot="1" x14ac:dyDescent="0.3">
      <c r="A31" s="60" t="str">
        <f>Detail!A117</f>
        <v>Phase 2 Work - Creating Client CRM Pages &amp; Integration with Main App</v>
      </c>
      <c r="B31" s="61">
        <f>Detail!B117</f>
        <v>0</v>
      </c>
      <c r="C31" s="61">
        <f>Detail!F117</f>
        <v>0</v>
      </c>
    </row>
    <row r="32" spans="1:3" ht="51.75" thickBot="1" x14ac:dyDescent="0.3">
      <c r="A32" s="13">
        <f>Detail!A118</f>
        <v>4.0999999999999996</v>
      </c>
      <c r="B32" s="17" t="str">
        <f>Detail!B118</f>
        <v>Re-creating Client CRM pages on the AMC Admin Portal. 100% COMPLETE</v>
      </c>
      <c r="C32" s="12" t="str">
        <f>Detail!F118</f>
        <v>Recreating all the current Vendor pages: Setup, Legal, Operations, Vendors, Royalty, Notes, Payments, Vendor Filter. Revisions to old structure will be necessary. Include and improve upon all current functionality and content contained in existing Filemaker database, the "old system," to create new AMC admin portal</v>
      </c>
    </row>
    <row r="33" spans="1:3" ht="15.75" thickBot="1" x14ac:dyDescent="0.3">
      <c r="A33" s="1"/>
      <c r="B33" s="1"/>
      <c r="C33" s="1"/>
    </row>
    <row r="34" spans="1:3" ht="15.75" thickBot="1" x14ac:dyDescent="0.3">
      <c r="A34" s="62" t="str">
        <f>Detail!A121</f>
        <v>Phase 2 Work- Database Migration</v>
      </c>
      <c r="B34" s="61">
        <f>Detail!B121</f>
        <v>0</v>
      </c>
      <c r="C34" s="61">
        <f>Detail!F121</f>
        <v>0</v>
      </c>
    </row>
    <row r="35" spans="1:3" ht="26.25" thickBot="1" x14ac:dyDescent="0.3">
      <c r="A35" s="9">
        <f>Detail!A122</f>
        <v>5.0999999999999996</v>
      </c>
      <c r="B35" s="18" t="str">
        <f>Detail!B122</f>
        <v>Migrating all the old data to the new structure. 60% COMPLETE</v>
      </c>
      <c r="C35" s="6" t="str">
        <f>Detail!F122</f>
        <v>All remaining data from the old system will be uploaded to the new system. Client will advise Softura of the specific data that still need to be migrated.</v>
      </c>
    </row>
    <row r="36" spans="1:3" ht="39" thickBot="1" x14ac:dyDescent="0.3">
      <c r="A36" s="13">
        <f>Detail!A124</f>
        <v>5.2</v>
      </c>
      <c r="B36" s="17" t="str">
        <f>Detail!B124</f>
        <v>Affinity Logins 60% COMPLETE</v>
      </c>
      <c r="C36" s="12" t="str">
        <f>Detail!F124</f>
        <v>Admin should be able to create, deactivate, and delete login credentials for Affinity team members. There should be two access levels, employee and admin. All Affinity team members should have a secure login website that is not accessible through GL.com</v>
      </c>
    </row>
    <row r="37" spans="1:3" ht="39" thickBot="1" x14ac:dyDescent="0.3">
      <c r="A37" s="14">
        <f>Detail!A127</f>
        <v>5.3</v>
      </c>
      <c r="B37" s="18" t="str">
        <f>Detail!B127</f>
        <v>Creating usernames and passwords for all Vendors 20% COMPLETE</v>
      </c>
      <c r="C37" s="6" t="str">
        <f>Detail!F127</f>
        <v>All current Vendors will automatically have a username and password generated and emailed to them, or they will have an ability to set the aforementioned. Should they forget their credentials, there will be a secure way for them to retrieve their credentials.</v>
      </c>
    </row>
    <row r="38" spans="1:3" ht="39" thickBot="1" x14ac:dyDescent="0.3">
      <c r="A38" s="16">
        <f>Detail!A130</f>
        <v>5.4</v>
      </c>
      <c r="B38" s="17" t="str">
        <f>Detail!B130</f>
        <v>Creating usernames and passwords for all Clients 20% COMPLETE</v>
      </c>
      <c r="C38" s="12" t="str">
        <f>Detail!F130</f>
        <v>All current Greek Organizations will automatically have a username and password generated and emailed to them, or they will have an ability to set the aforementioned. Should they forget their credentials, there will be a secure way for them to retrieve their credentials.</v>
      </c>
    </row>
    <row r="39" spans="1:3" ht="15.75" thickBot="1" x14ac:dyDescent="0.3">
      <c r="A39" s="1"/>
      <c r="B39" s="1"/>
      <c r="C39" s="1"/>
    </row>
    <row r="40" spans="1:3" ht="15.75" thickBot="1" x14ac:dyDescent="0.3">
      <c r="A40" s="60" t="str">
        <f>Detail!A133</f>
        <v>Phase 3 Work - Updates to GreekLicensing.com</v>
      </c>
      <c r="B40" s="61">
        <f>Detail!B133</f>
        <v>0</v>
      </c>
      <c r="C40" s="61">
        <f>Detail!F133</f>
        <v>0</v>
      </c>
    </row>
    <row r="41" spans="1:3" ht="51.75" thickBot="1" x14ac:dyDescent="0.3">
      <c r="A41" s="9">
        <f>Detail!A134</f>
        <v>6.1</v>
      </c>
      <c r="B41" s="18" t="str">
        <f>Detail!B134</f>
        <v>Updating layout and design 80% COMPLETE</v>
      </c>
      <c r="C41" s="8" t="str">
        <f>Detail!F134</f>
        <v>All functionality included in the existing GreekLicensing.com will be included in the final outcome, including but not limited to, AMC advertising banners, newsfeeds, and a sophisticated vendor search interface allowing consumers to identified licensed vendors by name, product and/or location.</v>
      </c>
    </row>
    <row r="42" spans="1:3" ht="90" thickBot="1" x14ac:dyDescent="0.3">
      <c r="A42" s="13">
        <f>Detail!A138</f>
        <v>6.2</v>
      </c>
      <c r="B42" s="17" t="str">
        <f>Detail!B138</f>
        <v>Vendor Web Profiles 40% COMPLETE</v>
      </c>
      <c r="C42" s="12" t="str">
        <f>Detail!F138</f>
        <v>Vendors will be able to submit changes to content on their publically-viewable web profiles, including company description, vendor logo, and 10 product images. Additional product image 'slots' may be granted by the admin. All requested changes are placed in a queue for the admin to approve or reject, side-by-side with the current profile version. Any admin-typed approvals or rejections should be emailed to vendor upon submission. Any vendor-requested updates to their private contact information should be granted automatically; old versions of contact information should be auto-achieved for Admin viewing.</v>
      </c>
    </row>
    <row r="43" spans="1:3" ht="64.5" thickBot="1" x14ac:dyDescent="0.3">
      <c r="A43" s="9">
        <f>Detail!A148</f>
        <v>6.3</v>
      </c>
      <c r="B43" s="18" t="str">
        <f>Detail!B148</f>
        <v>Greek Org Whitelabeled Vendor Rosters 50% COMPLETE</v>
      </c>
      <c r="C43" s="6" t="str">
        <f>Detail!F148</f>
        <v>All Greek organizations will have a searchable vendor roster, accessible by the public through greeklicensing.com. Each greek org will have two versions of their search page; the first will be with branding consistent with the GL.com site as a whole. The second will have a customizable banner and font, button, and background colors so as to be able to be placed inside a client's existing website to match Client website branding.</v>
      </c>
    </row>
    <row r="44" spans="1:3" ht="39" thickBot="1" x14ac:dyDescent="0.3">
      <c r="A44" s="13" t="str">
        <f>Detail!A152</f>
        <v>6.4                    (same as 2.2)</v>
      </c>
      <c r="B44" s="17" t="str">
        <f>Detail!B152</f>
        <v>Tying database driven pages to the "App" database 100% COMPLETE</v>
      </c>
      <c r="C44" s="12" t="str">
        <f>Detail!F152</f>
        <v>All info about Greek Orgs and Vendors should come from the application database. When a vendor association is changed in the AMC admin portal a licensee will appear (and a revoked licensee will disappear) on the public page (and vendor search interface) of GL.com</v>
      </c>
    </row>
  </sheetData>
  <mergeCells count="12">
    <mergeCell ref="A25:A26"/>
    <mergeCell ref="B25:B26"/>
    <mergeCell ref="A3:C3"/>
    <mergeCell ref="A6:A10"/>
    <mergeCell ref="B6:B10"/>
    <mergeCell ref="A18:C18"/>
    <mergeCell ref="A23:C23"/>
    <mergeCell ref="A28:A29"/>
    <mergeCell ref="B28:B29"/>
    <mergeCell ref="A31:C31"/>
    <mergeCell ref="A34:C34"/>
    <mergeCell ref="A40:C40"/>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85"/>
  <sheetViews>
    <sheetView topLeftCell="B23" zoomScaleNormal="100" zoomScalePageLayoutView="125" workbookViewId="0">
      <selection activeCell="F33" sqref="F33"/>
    </sheetView>
  </sheetViews>
  <sheetFormatPr defaultColWidth="8.85546875" defaultRowHeight="15" x14ac:dyDescent="0.25"/>
  <cols>
    <col min="1" max="1" width="10.85546875" style="25" customWidth="1"/>
    <col min="2" max="2" width="45" style="42" customWidth="1"/>
    <col min="3" max="3" width="19.28515625" style="42" bestFit="1" customWidth="1"/>
    <col min="4" max="4" width="7.7109375" style="42" bestFit="1" customWidth="1"/>
    <col min="5" max="5" width="8.42578125" style="42" bestFit="1" customWidth="1"/>
    <col min="6" max="6" width="51.7109375" style="42" customWidth="1"/>
    <col min="7" max="7" width="24.28515625" style="42" customWidth="1"/>
    <col min="8" max="8" width="37.7109375" style="42" customWidth="1"/>
    <col min="9" max="9" width="24.5703125" style="42" customWidth="1"/>
    <col min="10" max="16384" width="8.85546875" style="27"/>
  </cols>
  <sheetData>
    <row r="1" spans="1:8" ht="20.100000000000001" customHeight="1" x14ac:dyDescent="0.25">
      <c r="A1" s="49" t="s">
        <v>265</v>
      </c>
      <c r="B1" s="27"/>
      <c r="C1" s="23" t="s">
        <v>258</v>
      </c>
      <c r="D1" s="23" t="s">
        <v>259</v>
      </c>
      <c r="E1" s="23" t="s">
        <v>286</v>
      </c>
      <c r="F1" s="42" t="s">
        <v>2</v>
      </c>
    </row>
    <row r="2" spans="1:8" ht="135" x14ac:dyDescent="0.25">
      <c r="A2" s="38">
        <v>1.1000000000000001</v>
      </c>
      <c r="B2" s="31" t="s">
        <v>257</v>
      </c>
      <c r="C2" s="31"/>
      <c r="D2" s="31" t="s">
        <v>284</v>
      </c>
      <c r="E2" s="31" t="str">
        <f t="shared" ref="E2:E65" si="0">IF(LOWER(TRIM(F2))="ok","Working","")</f>
        <v/>
      </c>
      <c r="F2" s="31" t="s">
        <v>13</v>
      </c>
    </row>
    <row r="3" spans="1:8" hidden="1" x14ac:dyDescent="0.25">
      <c r="A3" s="38" t="s">
        <v>215</v>
      </c>
      <c r="B3" s="32" t="s">
        <v>30</v>
      </c>
      <c r="C3" s="31" t="s">
        <v>257</v>
      </c>
      <c r="D3" s="31" t="s">
        <v>284</v>
      </c>
      <c r="E3" s="31" t="str">
        <f t="shared" si="0"/>
        <v>Working</v>
      </c>
      <c r="F3" s="32" t="s">
        <v>33</v>
      </c>
    </row>
    <row r="4" spans="1:8" hidden="1" x14ac:dyDescent="0.25">
      <c r="A4" s="38" t="s">
        <v>216</v>
      </c>
      <c r="B4" s="32" t="s">
        <v>31</v>
      </c>
      <c r="C4" s="31" t="s">
        <v>257</v>
      </c>
      <c r="D4" s="31" t="s">
        <v>284</v>
      </c>
      <c r="E4" s="31" t="str">
        <f t="shared" si="0"/>
        <v>Working</v>
      </c>
      <c r="F4" s="32" t="s">
        <v>33</v>
      </c>
    </row>
    <row r="5" spans="1:8" hidden="1" x14ac:dyDescent="0.25">
      <c r="A5" s="38" t="s">
        <v>217</v>
      </c>
      <c r="B5" s="32" t="s">
        <v>32</v>
      </c>
      <c r="C5" s="31" t="s">
        <v>257</v>
      </c>
      <c r="D5" s="31" t="s">
        <v>284</v>
      </c>
      <c r="E5" s="31" t="str">
        <f t="shared" si="0"/>
        <v>Working</v>
      </c>
      <c r="F5" s="32" t="s">
        <v>33</v>
      </c>
    </row>
    <row r="6" spans="1:8" hidden="1" x14ac:dyDescent="0.25">
      <c r="A6" s="38" t="s">
        <v>218</v>
      </c>
      <c r="B6" s="32" t="s">
        <v>36</v>
      </c>
      <c r="C6" s="31" t="s">
        <v>257</v>
      </c>
      <c r="D6" s="31" t="s">
        <v>284</v>
      </c>
      <c r="E6" s="31" t="str">
        <f t="shared" si="0"/>
        <v>Working</v>
      </c>
      <c r="F6" s="32" t="s">
        <v>33</v>
      </c>
    </row>
    <row r="7" spans="1:8" ht="75" x14ac:dyDescent="0.25">
      <c r="A7" s="38" t="s">
        <v>219</v>
      </c>
      <c r="B7" s="33" t="s">
        <v>38</v>
      </c>
      <c r="C7" s="31" t="s">
        <v>257</v>
      </c>
      <c r="D7" s="31" t="s">
        <v>284</v>
      </c>
      <c r="E7" s="31" t="str">
        <f t="shared" si="0"/>
        <v/>
      </c>
      <c r="F7" s="33" t="s">
        <v>76</v>
      </c>
      <c r="G7" s="42">
        <v>32</v>
      </c>
      <c r="H7" s="42" t="s">
        <v>293</v>
      </c>
    </row>
    <row r="8" spans="1:8" ht="30" hidden="1" x14ac:dyDescent="0.25">
      <c r="A8" s="38" t="s">
        <v>220</v>
      </c>
      <c r="B8" s="32" t="s">
        <v>35</v>
      </c>
      <c r="C8" s="31" t="s">
        <v>257</v>
      </c>
      <c r="D8" s="31" t="s">
        <v>284</v>
      </c>
      <c r="E8" s="31" t="str">
        <f t="shared" si="0"/>
        <v>Working</v>
      </c>
      <c r="F8" s="32" t="s">
        <v>33</v>
      </c>
    </row>
    <row r="9" spans="1:8" x14ac:dyDescent="0.25">
      <c r="A9" s="38" t="s">
        <v>221</v>
      </c>
      <c r="B9" s="34" t="s">
        <v>34</v>
      </c>
      <c r="C9" s="31" t="s">
        <v>257</v>
      </c>
      <c r="D9" s="31" t="s">
        <v>284</v>
      </c>
      <c r="E9" s="31" t="str">
        <f t="shared" si="0"/>
        <v/>
      </c>
      <c r="F9" s="35" t="s">
        <v>37</v>
      </c>
      <c r="G9" s="42" t="s">
        <v>256</v>
      </c>
    </row>
    <row r="10" spans="1:8" ht="240" x14ac:dyDescent="0.25">
      <c r="A10" s="38">
        <v>1.2</v>
      </c>
      <c r="B10" s="31" t="s">
        <v>266</v>
      </c>
      <c r="C10" s="31"/>
      <c r="D10" s="31" t="s">
        <v>284</v>
      </c>
      <c r="E10" s="31" t="str">
        <f t="shared" si="0"/>
        <v/>
      </c>
      <c r="F10" s="31" t="s">
        <v>14</v>
      </c>
    </row>
    <row r="11" spans="1:8" ht="45" hidden="1" x14ac:dyDescent="0.25">
      <c r="A11" s="38" t="s">
        <v>215</v>
      </c>
      <c r="B11" s="32" t="s">
        <v>87</v>
      </c>
      <c r="C11" s="32" t="s">
        <v>260</v>
      </c>
      <c r="D11" s="31" t="s">
        <v>284</v>
      </c>
      <c r="E11" s="31" t="str">
        <f t="shared" si="0"/>
        <v>Working</v>
      </c>
      <c r="F11" s="32" t="s">
        <v>33</v>
      </c>
    </row>
    <row r="12" spans="1:8" x14ac:dyDescent="0.25">
      <c r="A12" s="38" t="s">
        <v>216</v>
      </c>
      <c r="B12" s="33" t="s">
        <v>85</v>
      </c>
      <c r="C12" s="32" t="s">
        <v>260</v>
      </c>
      <c r="D12" s="31" t="s">
        <v>284</v>
      </c>
      <c r="E12" s="31" t="s">
        <v>290</v>
      </c>
      <c r="F12" s="33" t="s">
        <v>86</v>
      </c>
      <c r="G12" s="42" t="s">
        <v>255</v>
      </c>
    </row>
    <row r="13" spans="1:8" ht="30" hidden="1" x14ac:dyDescent="0.25">
      <c r="A13" s="38" t="s">
        <v>217</v>
      </c>
      <c r="B13" s="32" t="s">
        <v>66</v>
      </c>
      <c r="C13" s="32" t="s">
        <v>260</v>
      </c>
      <c r="D13" s="31" t="s">
        <v>284</v>
      </c>
      <c r="E13" s="31" t="str">
        <f t="shared" si="0"/>
        <v>Working</v>
      </c>
      <c r="F13" s="32" t="s">
        <v>33</v>
      </c>
    </row>
    <row r="14" spans="1:8" x14ac:dyDescent="0.25">
      <c r="A14" s="38" t="s">
        <v>218</v>
      </c>
      <c r="B14" s="31" t="s">
        <v>57</v>
      </c>
      <c r="C14" s="32" t="s">
        <v>260</v>
      </c>
      <c r="D14" s="31" t="s">
        <v>284</v>
      </c>
      <c r="E14" s="31" t="str">
        <f t="shared" si="0"/>
        <v/>
      </c>
      <c r="F14" s="31"/>
    </row>
    <row r="15" spans="1:8" x14ac:dyDescent="0.25">
      <c r="A15" s="38" t="s">
        <v>219</v>
      </c>
      <c r="B15" s="36" t="s">
        <v>100</v>
      </c>
      <c r="C15" s="32" t="s">
        <v>260</v>
      </c>
      <c r="D15" s="31" t="s">
        <v>284</v>
      </c>
      <c r="E15" s="31" t="s">
        <v>290</v>
      </c>
      <c r="F15" s="33" t="s">
        <v>67</v>
      </c>
      <c r="G15" s="42" t="s">
        <v>294</v>
      </c>
    </row>
    <row r="16" spans="1:8" ht="30" x14ac:dyDescent="0.25">
      <c r="A16" s="38" t="s">
        <v>220</v>
      </c>
      <c r="B16" s="36" t="s">
        <v>101</v>
      </c>
      <c r="C16" s="32" t="s">
        <v>260</v>
      </c>
      <c r="D16" s="31" t="s">
        <v>284</v>
      </c>
      <c r="E16" s="31" t="str">
        <f t="shared" si="0"/>
        <v/>
      </c>
      <c r="F16" s="33" t="s">
        <v>68</v>
      </c>
      <c r="G16" s="42">
        <v>2</v>
      </c>
      <c r="H16" s="42" t="s">
        <v>295</v>
      </c>
    </row>
    <row r="17" spans="1:9" hidden="1" x14ac:dyDescent="0.25">
      <c r="A17" s="38" t="s">
        <v>221</v>
      </c>
      <c r="B17" s="37" t="s">
        <v>102</v>
      </c>
      <c r="C17" s="32" t="s">
        <v>260</v>
      </c>
      <c r="D17" s="31" t="s">
        <v>284</v>
      </c>
      <c r="E17" s="31" t="s">
        <v>290</v>
      </c>
      <c r="F17" s="32" t="s">
        <v>69</v>
      </c>
    </row>
    <row r="18" spans="1:9" x14ac:dyDescent="0.25">
      <c r="A18" s="38" t="s">
        <v>222</v>
      </c>
      <c r="B18" s="36" t="s">
        <v>103</v>
      </c>
      <c r="C18" s="32" t="s">
        <v>260</v>
      </c>
      <c r="D18" s="31" t="s">
        <v>284</v>
      </c>
      <c r="E18" s="31" t="str">
        <f t="shared" si="0"/>
        <v/>
      </c>
      <c r="F18" s="33" t="s">
        <v>70</v>
      </c>
      <c r="G18" s="42">
        <v>2</v>
      </c>
    </row>
    <row r="19" spans="1:9" ht="30" x14ac:dyDescent="0.25">
      <c r="A19" s="38" t="s">
        <v>223</v>
      </c>
      <c r="B19" s="37" t="s">
        <v>104</v>
      </c>
      <c r="C19" s="32" t="s">
        <v>260</v>
      </c>
      <c r="D19" s="31" t="s">
        <v>284</v>
      </c>
      <c r="E19" s="31" t="str">
        <f t="shared" si="0"/>
        <v/>
      </c>
      <c r="F19" s="32" t="s">
        <v>73</v>
      </c>
      <c r="G19" s="42">
        <v>2</v>
      </c>
      <c r="H19" s="42" t="s">
        <v>296</v>
      </c>
      <c r="I19" s="42" t="s">
        <v>309</v>
      </c>
    </row>
    <row r="20" spans="1:9" ht="30" x14ac:dyDescent="0.25">
      <c r="A20" s="38" t="s">
        <v>224</v>
      </c>
      <c r="B20" s="36" t="s">
        <v>105</v>
      </c>
      <c r="C20" s="32" t="s">
        <v>260</v>
      </c>
      <c r="D20" s="31" t="s">
        <v>284</v>
      </c>
      <c r="E20" s="31" t="str">
        <f t="shared" si="0"/>
        <v/>
      </c>
      <c r="F20" s="33" t="s">
        <v>74</v>
      </c>
      <c r="G20" s="42" t="s">
        <v>256</v>
      </c>
      <c r="H20" s="42" t="s">
        <v>297</v>
      </c>
      <c r="I20" s="42" t="s">
        <v>310</v>
      </c>
    </row>
    <row r="21" spans="1:9" ht="30" x14ac:dyDescent="0.25">
      <c r="A21" s="38" t="s">
        <v>225</v>
      </c>
      <c r="B21" s="36" t="s">
        <v>106</v>
      </c>
      <c r="C21" s="32" t="s">
        <v>260</v>
      </c>
      <c r="D21" s="31" t="s">
        <v>284</v>
      </c>
      <c r="E21" s="31" t="str">
        <f t="shared" si="0"/>
        <v/>
      </c>
      <c r="F21" s="33" t="s">
        <v>72</v>
      </c>
      <c r="G21" s="42">
        <v>16</v>
      </c>
      <c r="H21" s="42" t="s">
        <v>298</v>
      </c>
      <c r="I21" s="42" t="s">
        <v>311</v>
      </c>
    </row>
    <row r="22" spans="1:9" ht="105" x14ac:dyDescent="0.25">
      <c r="A22" s="38" t="s">
        <v>226</v>
      </c>
      <c r="B22" s="33" t="s">
        <v>107</v>
      </c>
      <c r="C22" s="32" t="s">
        <v>260</v>
      </c>
      <c r="D22" s="31" t="s">
        <v>284</v>
      </c>
      <c r="E22" s="31" t="str">
        <f t="shared" si="0"/>
        <v/>
      </c>
      <c r="F22" s="33" t="s">
        <v>75</v>
      </c>
      <c r="G22" s="42">
        <v>40</v>
      </c>
      <c r="H22" s="42" t="s">
        <v>299</v>
      </c>
    </row>
    <row r="23" spans="1:9" ht="30" x14ac:dyDescent="0.25">
      <c r="A23" s="38" t="s">
        <v>227</v>
      </c>
      <c r="B23" s="33" t="s">
        <v>77</v>
      </c>
      <c r="C23" s="32" t="s">
        <v>260</v>
      </c>
      <c r="D23" s="31" t="s">
        <v>284</v>
      </c>
      <c r="E23" s="31" t="s">
        <v>290</v>
      </c>
      <c r="F23" s="33" t="s">
        <v>78</v>
      </c>
      <c r="G23" s="42" t="s">
        <v>290</v>
      </c>
      <c r="H23" s="42" t="s">
        <v>300</v>
      </c>
    </row>
    <row r="24" spans="1:9" ht="30" x14ac:dyDescent="0.25">
      <c r="A24" s="38" t="s">
        <v>228</v>
      </c>
      <c r="B24" s="33" t="s">
        <v>79</v>
      </c>
      <c r="C24" s="32" t="s">
        <v>260</v>
      </c>
      <c r="D24" s="31" t="s">
        <v>284</v>
      </c>
      <c r="E24" s="31" t="str">
        <f t="shared" si="0"/>
        <v/>
      </c>
      <c r="F24" s="33" t="s">
        <v>80</v>
      </c>
      <c r="G24" s="42">
        <v>16</v>
      </c>
      <c r="H24" s="42" t="s">
        <v>301</v>
      </c>
    </row>
    <row r="25" spans="1:9" ht="60" x14ac:dyDescent="0.25">
      <c r="A25" s="38" t="s">
        <v>229</v>
      </c>
      <c r="B25" s="33" t="s">
        <v>81</v>
      </c>
      <c r="C25" s="32" t="s">
        <v>260</v>
      </c>
      <c r="D25" s="31" t="s">
        <v>284</v>
      </c>
      <c r="E25" s="31" t="str">
        <f t="shared" si="0"/>
        <v/>
      </c>
      <c r="F25" s="33" t="s">
        <v>84</v>
      </c>
      <c r="G25" s="42" t="s">
        <v>256</v>
      </c>
      <c r="H25" s="42" t="s">
        <v>312</v>
      </c>
    </row>
    <row r="26" spans="1:9" ht="45" x14ac:dyDescent="0.25">
      <c r="A26" s="38" t="s">
        <v>247</v>
      </c>
      <c r="B26" s="33" t="s">
        <v>82</v>
      </c>
      <c r="C26" s="32" t="s">
        <v>260</v>
      </c>
      <c r="D26" s="31" t="s">
        <v>284</v>
      </c>
      <c r="E26" s="31" t="str">
        <f t="shared" si="0"/>
        <v/>
      </c>
      <c r="F26" s="33" t="s">
        <v>83</v>
      </c>
      <c r="G26" s="42">
        <v>16</v>
      </c>
      <c r="H26" s="42" t="s">
        <v>302</v>
      </c>
    </row>
    <row r="27" spans="1:9" ht="30" hidden="1" x14ac:dyDescent="0.25">
      <c r="A27" s="38" t="s">
        <v>248</v>
      </c>
      <c r="B27" s="32" t="s">
        <v>88</v>
      </c>
      <c r="C27" s="32" t="s">
        <v>260</v>
      </c>
      <c r="D27" s="31" t="s">
        <v>284</v>
      </c>
      <c r="E27" s="31" t="str">
        <f t="shared" si="0"/>
        <v>Working</v>
      </c>
      <c r="F27" s="32" t="s">
        <v>33</v>
      </c>
    </row>
    <row r="28" spans="1:9" hidden="1" x14ac:dyDescent="0.25">
      <c r="A28" s="38" t="s">
        <v>230</v>
      </c>
      <c r="B28" s="32" t="s">
        <v>65</v>
      </c>
      <c r="C28" s="32" t="s">
        <v>260</v>
      </c>
      <c r="D28" s="31" t="s">
        <v>284</v>
      </c>
      <c r="E28" s="31" t="str">
        <f t="shared" si="0"/>
        <v>Working</v>
      </c>
      <c r="F28" s="32" t="s">
        <v>33</v>
      </c>
    </row>
    <row r="29" spans="1:9" x14ac:dyDescent="0.25">
      <c r="A29" s="38" t="s">
        <v>231</v>
      </c>
      <c r="B29" s="33" t="s">
        <v>96</v>
      </c>
      <c r="C29" s="32" t="s">
        <v>260</v>
      </c>
      <c r="D29" s="31" t="s">
        <v>284</v>
      </c>
      <c r="E29" s="31" t="str">
        <f t="shared" si="0"/>
        <v/>
      </c>
      <c r="F29" s="33" t="s">
        <v>86</v>
      </c>
      <c r="G29" s="42" t="s">
        <v>250</v>
      </c>
      <c r="H29" s="42" t="s">
        <v>303</v>
      </c>
    </row>
    <row r="30" spans="1:9" ht="30" hidden="1" x14ac:dyDescent="0.25">
      <c r="A30" s="38" t="s">
        <v>232</v>
      </c>
      <c r="B30" s="32" t="s">
        <v>58</v>
      </c>
      <c r="C30" s="32" t="s">
        <v>260</v>
      </c>
      <c r="D30" s="31" t="s">
        <v>284</v>
      </c>
      <c r="E30" s="31" t="str">
        <f t="shared" si="0"/>
        <v>Working</v>
      </c>
      <c r="F30" s="32" t="s">
        <v>33</v>
      </c>
    </row>
    <row r="31" spans="1:9" x14ac:dyDescent="0.25">
      <c r="A31" s="38" t="s">
        <v>233</v>
      </c>
      <c r="B31" s="31" t="s">
        <v>59</v>
      </c>
      <c r="C31" s="32" t="s">
        <v>260</v>
      </c>
      <c r="D31" s="31" t="s">
        <v>284</v>
      </c>
      <c r="E31" s="31" t="str">
        <f t="shared" si="0"/>
        <v/>
      </c>
      <c r="F31" s="31"/>
      <c r="G31" s="42" t="s">
        <v>291</v>
      </c>
    </row>
    <row r="32" spans="1:9" x14ac:dyDescent="0.25">
      <c r="A32" s="38" t="s">
        <v>234</v>
      </c>
      <c r="B32" s="33" t="s">
        <v>89</v>
      </c>
      <c r="C32" s="32" t="s">
        <v>260</v>
      </c>
      <c r="D32" s="31" t="s">
        <v>284</v>
      </c>
      <c r="E32" s="31" t="str">
        <f t="shared" si="0"/>
        <v/>
      </c>
      <c r="F32" s="33" t="s">
        <v>86</v>
      </c>
      <c r="G32" s="42" t="s">
        <v>250</v>
      </c>
    </row>
    <row r="33" spans="1:8" ht="60" x14ac:dyDescent="0.25">
      <c r="A33" s="38" t="s">
        <v>235</v>
      </c>
      <c r="B33" s="33" t="s">
        <v>60</v>
      </c>
      <c r="C33" s="32" t="s">
        <v>260</v>
      </c>
      <c r="D33" s="31" t="s">
        <v>284</v>
      </c>
      <c r="E33" s="31" t="str">
        <f t="shared" si="0"/>
        <v/>
      </c>
      <c r="F33" s="33" t="s">
        <v>90</v>
      </c>
      <c r="G33" s="42" t="s">
        <v>292</v>
      </c>
      <c r="H33" s="42" t="s">
        <v>304</v>
      </c>
    </row>
    <row r="34" spans="1:8" ht="45" x14ac:dyDescent="0.25">
      <c r="A34" s="38" t="s">
        <v>236</v>
      </c>
      <c r="B34" s="33" t="s">
        <v>91</v>
      </c>
      <c r="C34" s="32" t="s">
        <v>260</v>
      </c>
      <c r="D34" s="31" t="s">
        <v>284</v>
      </c>
      <c r="E34" s="31" t="str">
        <f t="shared" si="0"/>
        <v/>
      </c>
      <c r="F34" s="33" t="s">
        <v>92</v>
      </c>
      <c r="G34" s="42" t="s">
        <v>256</v>
      </c>
      <c r="H34" s="42" t="s">
        <v>305</v>
      </c>
    </row>
    <row r="35" spans="1:8" ht="30" hidden="1" x14ac:dyDescent="0.25">
      <c r="A35" s="38" t="s">
        <v>237</v>
      </c>
      <c r="B35" s="32" t="s">
        <v>93</v>
      </c>
      <c r="C35" s="32" t="s">
        <v>260</v>
      </c>
      <c r="D35" s="31" t="s">
        <v>284</v>
      </c>
      <c r="E35" s="31" t="str">
        <f t="shared" si="0"/>
        <v>Working</v>
      </c>
      <c r="F35" s="32" t="s">
        <v>33</v>
      </c>
    </row>
    <row r="36" spans="1:8" ht="45" x14ac:dyDescent="0.25">
      <c r="A36" s="38" t="s">
        <v>238</v>
      </c>
      <c r="B36" s="34" t="s">
        <v>94</v>
      </c>
      <c r="C36" s="32" t="s">
        <v>260</v>
      </c>
      <c r="D36" s="31" t="s">
        <v>284</v>
      </c>
      <c r="E36" s="31" t="str">
        <f t="shared" si="0"/>
        <v/>
      </c>
      <c r="F36" s="34" t="s">
        <v>95</v>
      </c>
      <c r="G36" s="42">
        <v>24</v>
      </c>
      <c r="H36" s="42" t="s">
        <v>306</v>
      </c>
    </row>
    <row r="37" spans="1:8" x14ac:dyDescent="0.25">
      <c r="A37" s="38" t="s">
        <v>239</v>
      </c>
      <c r="B37" s="31" t="s">
        <v>61</v>
      </c>
      <c r="C37" s="32" t="s">
        <v>260</v>
      </c>
      <c r="D37" s="31" t="s">
        <v>284</v>
      </c>
      <c r="E37" s="31" t="str">
        <f t="shared" si="0"/>
        <v/>
      </c>
      <c r="F37" s="31"/>
    </row>
    <row r="38" spans="1:8" hidden="1" x14ac:dyDescent="0.25">
      <c r="A38" s="38" t="s">
        <v>240</v>
      </c>
      <c r="B38" s="32" t="s">
        <v>62</v>
      </c>
      <c r="C38" s="32" t="s">
        <v>260</v>
      </c>
      <c r="D38" s="31" t="s">
        <v>284</v>
      </c>
      <c r="E38" s="31" t="str">
        <f t="shared" si="0"/>
        <v>Working</v>
      </c>
      <c r="F38" s="32" t="s">
        <v>33</v>
      </c>
    </row>
    <row r="39" spans="1:8" ht="30" hidden="1" x14ac:dyDescent="0.25">
      <c r="A39" s="38" t="s">
        <v>241</v>
      </c>
      <c r="B39" s="32" t="s">
        <v>98</v>
      </c>
      <c r="C39" s="32" t="s">
        <v>260</v>
      </c>
      <c r="D39" s="31" t="s">
        <v>284</v>
      </c>
      <c r="E39" s="31" t="str">
        <f t="shared" si="0"/>
        <v>Working</v>
      </c>
      <c r="F39" s="32" t="s">
        <v>33</v>
      </c>
    </row>
    <row r="40" spans="1:8" ht="30" x14ac:dyDescent="0.25">
      <c r="A40" s="38" t="s">
        <v>242</v>
      </c>
      <c r="B40" s="33" t="s">
        <v>97</v>
      </c>
      <c r="C40" s="32" t="s">
        <v>260</v>
      </c>
      <c r="D40" s="31" t="s">
        <v>284</v>
      </c>
      <c r="E40" s="31" t="str">
        <f t="shared" si="0"/>
        <v/>
      </c>
      <c r="F40" s="33" t="s">
        <v>99</v>
      </c>
      <c r="G40" s="42">
        <v>4</v>
      </c>
      <c r="H40" s="42" t="s">
        <v>307</v>
      </c>
    </row>
    <row r="41" spans="1:8" x14ac:dyDescent="0.25">
      <c r="A41" s="38" t="s">
        <v>243</v>
      </c>
      <c r="B41" s="31" t="s">
        <v>63</v>
      </c>
      <c r="C41" s="32" t="s">
        <v>260</v>
      </c>
      <c r="D41" s="31" t="s">
        <v>284</v>
      </c>
      <c r="E41" s="31" t="str">
        <f t="shared" si="0"/>
        <v/>
      </c>
      <c r="F41" s="31"/>
    </row>
    <row r="42" spans="1:8" ht="75" x14ac:dyDescent="0.25">
      <c r="A42" s="38" t="s">
        <v>244</v>
      </c>
      <c r="B42" s="33" t="s">
        <v>64</v>
      </c>
      <c r="C42" s="32" t="s">
        <v>260</v>
      </c>
      <c r="D42" s="31" t="s">
        <v>284</v>
      </c>
      <c r="E42" s="31" t="str">
        <f t="shared" si="0"/>
        <v/>
      </c>
      <c r="F42" s="33" t="s">
        <v>108</v>
      </c>
      <c r="G42" s="42">
        <v>8</v>
      </c>
      <c r="H42" s="42" t="s">
        <v>308</v>
      </c>
    </row>
    <row r="43" spans="1:8" ht="45" x14ac:dyDescent="0.25">
      <c r="A43" s="38" t="s">
        <v>245</v>
      </c>
      <c r="B43" s="33" t="s">
        <v>109</v>
      </c>
      <c r="C43" s="32" t="s">
        <v>260</v>
      </c>
      <c r="D43" s="31" t="s">
        <v>284</v>
      </c>
      <c r="E43" s="31" t="str">
        <f t="shared" si="0"/>
        <v/>
      </c>
      <c r="F43" s="33" t="s">
        <v>110</v>
      </c>
      <c r="G43" s="42">
        <v>2</v>
      </c>
      <c r="H43" s="50" t="s">
        <v>307</v>
      </c>
    </row>
    <row r="44" spans="1:8" ht="45" x14ac:dyDescent="0.25">
      <c r="A44" s="38" t="s">
        <v>246</v>
      </c>
      <c r="B44" s="33" t="s">
        <v>132</v>
      </c>
      <c r="C44" s="32" t="s">
        <v>260</v>
      </c>
      <c r="D44" s="31" t="s">
        <v>284</v>
      </c>
      <c r="E44" s="31" t="str">
        <f t="shared" si="0"/>
        <v/>
      </c>
      <c r="F44" s="33" t="s">
        <v>133</v>
      </c>
      <c r="G44" s="42">
        <v>8</v>
      </c>
    </row>
    <row r="45" spans="1:8" ht="120" x14ac:dyDescent="0.25">
      <c r="A45" s="38">
        <v>1.3</v>
      </c>
      <c r="B45" s="31" t="s">
        <v>261</v>
      </c>
      <c r="C45" s="31"/>
      <c r="D45" s="31" t="s">
        <v>284</v>
      </c>
      <c r="E45" s="31" t="str">
        <f t="shared" si="0"/>
        <v/>
      </c>
      <c r="F45" s="31" t="s">
        <v>285</v>
      </c>
    </row>
    <row r="46" spans="1:8" ht="30" hidden="1" x14ac:dyDescent="0.25">
      <c r="A46" s="38" t="s">
        <v>215</v>
      </c>
      <c r="B46" s="32" t="s">
        <v>119</v>
      </c>
      <c r="C46" s="32" t="s">
        <v>261</v>
      </c>
      <c r="D46" s="31" t="s">
        <v>284</v>
      </c>
      <c r="E46" s="31" t="str">
        <f t="shared" si="0"/>
        <v>Working</v>
      </c>
      <c r="F46" s="32" t="s">
        <v>33</v>
      </c>
    </row>
    <row r="47" spans="1:8" ht="30" x14ac:dyDescent="0.25">
      <c r="A47" s="38" t="s">
        <v>216</v>
      </c>
      <c r="B47" s="34" t="s">
        <v>117</v>
      </c>
      <c r="C47" s="32" t="s">
        <v>261</v>
      </c>
      <c r="D47" s="31" t="s">
        <v>284</v>
      </c>
      <c r="E47" s="31" t="str">
        <f t="shared" si="0"/>
        <v/>
      </c>
      <c r="F47" s="34" t="s">
        <v>118</v>
      </c>
      <c r="G47" s="42" t="s">
        <v>256</v>
      </c>
    </row>
    <row r="48" spans="1:8" hidden="1" x14ac:dyDescent="0.25">
      <c r="A48" s="38" t="s">
        <v>217</v>
      </c>
      <c r="B48" s="32" t="s">
        <v>111</v>
      </c>
      <c r="C48" s="32" t="s">
        <v>261</v>
      </c>
      <c r="D48" s="31" t="s">
        <v>284</v>
      </c>
      <c r="E48" s="31" t="str">
        <f t="shared" si="0"/>
        <v>Working</v>
      </c>
      <c r="F48" s="32" t="s">
        <v>33</v>
      </c>
    </row>
    <row r="49" spans="1:7" hidden="1" x14ac:dyDescent="0.25">
      <c r="A49" s="38" t="s">
        <v>218</v>
      </c>
      <c r="B49" s="32" t="s">
        <v>112</v>
      </c>
      <c r="C49" s="32" t="s">
        <v>261</v>
      </c>
      <c r="D49" s="31" t="s">
        <v>284</v>
      </c>
      <c r="E49" s="31" t="str">
        <f t="shared" si="0"/>
        <v>Working</v>
      </c>
      <c r="F49" s="32" t="s">
        <v>116</v>
      </c>
    </row>
    <row r="50" spans="1:7" hidden="1" x14ac:dyDescent="0.25">
      <c r="A50" s="38" t="s">
        <v>219</v>
      </c>
      <c r="B50" s="32" t="s">
        <v>113</v>
      </c>
      <c r="C50" s="32" t="s">
        <v>261</v>
      </c>
      <c r="D50" s="31" t="s">
        <v>284</v>
      </c>
      <c r="E50" s="31" t="str">
        <f t="shared" si="0"/>
        <v>Working</v>
      </c>
      <c r="F50" s="32" t="s">
        <v>116</v>
      </c>
    </row>
    <row r="51" spans="1:7" hidden="1" x14ac:dyDescent="0.25">
      <c r="A51" s="38" t="s">
        <v>220</v>
      </c>
      <c r="B51" s="32" t="s">
        <v>114</v>
      </c>
      <c r="C51" s="32" t="s">
        <v>261</v>
      </c>
      <c r="D51" s="31" t="s">
        <v>284</v>
      </c>
      <c r="E51" s="31" t="str">
        <f t="shared" si="0"/>
        <v>Working</v>
      </c>
      <c r="F51" s="32" t="s">
        <v>33</v>
      </c>
    </row>
    <row r="52" spans="1:7" hidden="1" x14ac:dyDescent="0.25">
      <c r="A52" s="38" t="s">
        <v>221</v>
      </c>
      <c r="B52" s="32" t="s">
        <v>115</v>
      </c>
      <c r="C52" s="32" t="s">
        <v>261</v>
      </c>
      <c r="D52" s="31" t="s">
        <v>284</v>
      </c>
      <c r="E52" s="31" t="str">
        <f t="shared" si="0"/>
        <v>Working</v>
      </c>
      <c r="F52" s="32" t="s">
        <v>33</v>
      </c>
    </row>
    <row r="53" spans="1:7" ht="90" x14ac:dyDescent="0.25">
      <c r="A53" s="38">
        <v>1.4</v>
      </c>
      <c r="B53" s="31" t="s">
        <v>262</v>
      </c>
      <c r="C53" s="31"/>
      <c r="D53" s="31" t="s">
        <v>284</v>
      </c>
      <c r="E53" s="31" t="str">
        <f t="shared" si="0"/>
        <v/>
      </c>
      <c r="F53" s="44" t="s">
        <v>15</v>
      </c>
    </row>
    <row r="54" spans="1:7" ht="30" hidden="1" x14ac:dyDescent="0.25">
      <c r="A54" s="38" t="s">
        <v>215</v>
      </c>
      <c r="B54" s="32" t="s">
        <v>129</v>
      </c>
      <c r="C54" s="32" t="s">
        <v>262</v>
      </c>
      <c r="D54" s="31" t="s">
        <v>284</v>
      </c>
      <c r="E54" s="31" t="str">
        <f t="shared" si="0"/>
        <v>Working</v>
      </c>
      <c r="F54" s="32" t="s">
        <v>33</v>
      </c>
    </row>
    <row r="55" spans="1:7" ht="30" x14ac:dyDescent="0.25">
      <c r="A55" s="38" t="s">
        <v>216</v>
      </c>
      <c r="B55" s="34" t="s">
        <v>130</v>
      </c>
      <c r="C55" s="32" t="s">
        <v>262</v>
      </c>
      <c r="D55" s="31" t="s">
        <v>284</v>
      </c>
      <c r="E55" s="31" t="str">
        <f t="shared" si="0"/>
        <v/>
      </c>
      <c r="F55" s="34" t="s">
        <v>131</v>
      </c>
      <c r="G55" s="42" t="s">
        <v>256</v>
      </c>
    </row>
    <row r="56" spans="1:7" ht="30" x14ac:dyDescent="0.25">
      <c r="A56" s="38" t="s">
        <v>217</v>
      </c>
      <c r="B56" s="33" t="s">
        <v>120</v>
      </c>
      <c r="C56" s="32" t="s">
        <v>262</v>
      </c>
      <c r="D56" s="31" t="s">
        <v>284</v>
      </c>
      <c r="E56" s="31" t="str">
        <f t="shared" si="0"/>
        <v/>
      </c>
      <c r="F56" s="33" t="s">
        <v>134</v>
      </c>
      <c r="G56" s="42" t="s">
        <v>256</v>
      </c>
    </row>
    <row r="57" spans="1:7" ht="30" x14ac:dyDescent="0.25">
      <c r="A57" s="38" t="s">
        <v>218</v>
      </c>
      <c r="B57" s="33" t="s">
        <v>121</v>
      </c>
      <c r="C57" s="32" t="s">
        <v>262</v>
      </c>
      <c r="D57" s="31" t="s">
        <v>284</v>
      </c>
      <c r="E57" s="31" t="str">
        <f t="shared" si="0"/>
        <v/>
      </c>
      <c r="F57" s="33" t="s">
        <v>141</v>
      </c>
      <c r="G57" s="42" t="s">
        <v>256</v>
      </c>
    </row>
    <row r="58" spans="1:7" ht="45" x14ac:dyDescent="0.25">
      <c r="A58" s="38" t="s">
        <v>219</v>
      </c>
      <c r="B58" s="33" t="s">
        <v>122</v>
      </c>
      <c r="C58" s="32" t="s">
        <v>262</v>
      </c>
      <c r="D58" s="31" t="s">
        <v>284</v>
      </c>
      <c r="E58" s="31" t="str">
        <f t="shared" si="0"/>
        <v/>
      </c>
      <c r="F58" s="33" t="s">
        <v>137</v>
      </c>
      <c r="G58" s="42" t="s">
        <v>256</v>
      </c>
    </row>
    <row r="59" spans="1:7" ht="45" x14ac:dyDescent="0.25">
      <c r="A59" s="38" t="s">
        <v>220</v>
      </c>
      <c r="B59" s="33" t="s">
        <v>138</v>
      </c>
      <c r="C59" s="32" t="s">
        <v>262</v>
      </c>
      <c r="D59" s="31" t="s">
        <v>284</v>
      </c>
      <c r="E59" s="31" t="str">
        <f t="shared" si="0"/>
        <v/>
      </c>
      <c r="F59" s="33" t="s">
        <v>137</v>
      </c>
      <c r="G59" s="42" t="s">
        <v>256</v>
      </c>
    </row>
    <row r="60" spans="1:7" ht="30" x14ac:dyDescent="0.25">
      <c r="A60" s="38" t="s">
        <v>221</v>
      </c>
      <c r="B60" s="35" t="s">
        <v>139</v>
      </c>
      <c r="C60" s="32" t="s">
        <v>262</v>
      </c>
      <c r="D60" s="31" t="s">
        <v>284</v>
      </c>
      <c r="E60" s="31" t="str">
        <f t="shared" si="0"/>
        <v/>
      </c>
      <c r="F60" s="34" t="s">
        <v>140</v>
      </c>
      <c r="G60" s="42" t="s">
        <v>256</v>
      </c>
    </row>
    <row r="61" spans="1:7" ht="30" x14ac:dyDescent="0.25">
      <c r="A61" s="38" t="s">
        <v>222</v>
      </c>
      <c r="B61" s="32" t="s">
        <v>123</v>
      </c>
      <c r="C61" s="32" t="s">
        <v>262</v>
      </c>
      <c r="D61" s="31" t="s">
        <v>284</v>
      </c>
      <c r="E61" s="31" t="str">
        <f t="shared" si="0"/>
        <v/>
      </c>
      <c r="F61" s="32" t="s">
        <v>144</v>
      </c>
    </row>
    <row r="62" spans="1:7" ht="45" x14ac:dyDescent="0.25">
      <c r="A62" s="38" t="s">
        <v>223</v>
      </c>
      <c r="B62" s="33" t="s">
        <v>124</v>
      </c>
      <c r="C62" s="32" t="s">
        <v>262</v>
      </c>
      <c r="D62" s="31" t="s">
        <v>284</v>
      </c>
      <c r="E62" s="31" t="str">
        <f t="shared" si="0"/>
        <v/>
      </c>
      <c r="F62" s="33" t="s">
        <v>142</v>
      </c>
      <c r="G62" s="42" t="s">
        <v>256</v>
      </c>
    </row>
    <row r="63" spans="1:7" ht="30" x14ac:dyDescent="0.25">
      <c r="A63" s="38" t="s">
        <v>224</v>
      </c>
      <c r="B63" s="32" t="s">
        <v>125</v>
      </c>
      <c r="C63" s="32" t="s">
        <v>262</v>
      </c>
      <c r="D63" s="31" t="s">
        <v>284</v>
      </c>
      <c r="E63" s="31" t="str">
        <f t="shared" si="0"/>
        <v/>
      </c>
      <c r="F63" s="32" t="s">
        <v>143</v>
      </c>
    </row>
    <row r="64" spans="1:7" ht="45" x14ac:dyDescent="0.25">
      <c r="A64" s="38" t="s">
        <v>225</v>
      </c>
      <c r="B64" s="33" t="s">
        <v>135</v>
      </c>
      <c r="C64" s="32" t="s">
        <v>262</v>
      </c>
      <c r="D64" s="31" t="s">
        <v>284</v>
      </c>
      <c r="E64" s="31" t="str">
        <f t="shared" si="0"/>
        <v/>
      </c>
      <c r="F64" s="33" t="s">
        <v>128</v>
      </c>
    </row>
    <row r="65" spans="1:9" hidden="1" x14ac:dyDescent="0.25">
      <c r="A65" s="38" t="s">
        <v>226</v>
      </c>
      <c r="B65" s="32" t="s">
        <v>136</v>
      </c>
      <c r="C65" s="32" t="s">
        <v>262</v>
      </c>
      <c r="D65" s="31" t="s">
        <v>284</v>
      </c>
      <c r="E65" s="31" t="str">
        <f t="shared" si="0"/>
        <v>Working</v>
      </c>
      <c r="F65" s="32" t="s">
        <v>33</v>
      </c>
    </row>
    <row r="66" spans="1:9" ht="45" x14ac:dyDescent="0.25">
      <c r="A66" s="38" t="s">
        <v>227</v>
      </c>
      <c r="B66" s="32" t="s">
        <v>126</v>
      </c>
      <c r="C66" s="32" t="s">
        <v>262</v>
      </c>
      <c r="D66" s="31" t="s">
        <v>284</v>
      </c>
      <c r="E66" s="31" t="str">
        <f t="shared" ref="E66:E84" si="1">IF(LOWER(TRIM(F66))="ok","Working","")</f>
        <v/>
      </c>
      <c r="F66" s="32" t="s">
        <v>127</v>
      </c>
    </row>
    <row r="67" spans="1:9" ht="60" x14ac:dyDescent="0.25">
      <c r="A67" s="38">
        <v>1.5</v>
      </c>
      <c r="B67" s="31" t="s">
        <v>263</v>
      </c>
      <c r="C67" s="31"/>
      <c r="D67" s="31" t="s">
        <v>284</v>
      </c>
      <c r="E67" s="31" t="str">
        <f t="shared" si="1"/>
        <v/>
      </c>
      <c r="F67" s="44" t="s">
        <v>267</v>
      </c>
    </row>
    <row r="68" spans="1:9" ht="30" hidden="1" x14ac:dyDescent="0.25">
      <c r="A68" s="38" t="s">
        <v>215</v>
      </c>
      <c r="B68" s="32" t="s">
        <v>149</v>
      </c>
      <c r="C68" s="32" t="s">
        <v>263</v>
      </c>
      <c r="D68" s="31" t="s">
        <v>284</v>
      </c>
      <c r="E68" s="31" t="str">
        <f t="shared" si="1"/>
        <v>Working</v>
      </c>
      <c r="F68" s="32" t="s">
        <v>33</v>
      </c>
    </row>
    <row r="69" spans="1:9" ht="75" x14ac:dyDescent="0.25">
      <c r="A69" s="38" t="s">
        <v>216</v>
      </c>
      <c r="B69" s="33" t="s">
        <v>53</v>
      </c>
      <c r="C69" s="32" t="s">
        <v>263</v>
      </c>
      <c r="D69" s="31" t="s">
        <v>284</v>
      </c>
      <c r="E69" s="31" t="str">
        <f t="shared" si="1"/>
        <v/>
      </c>
      <c r="F69" s="33" t="s">
        <v>148</v>
      </c>
      <c r="G69" s="42" t="s">
        <v>253</v>
      </c>
    </row>
    <row r="70" spans="1:9" ht="75" x14ac:dyDescent="0.25">
      <c r="A70" s="38" t="s">
        <v>217</v>
      </c>
      <c r="B70" s="33" t="s">
        <v>56</v>
      </c>
      <c r="C70" s="32" t="s">
        <v>263</v>
      </c>
      <c r="D70" s="31" t="s">
        <v>284</v>
      </c>
      <c r="E70" s="31" t="str">
        <f t="shared" si="1"/>
        <v/>
      </c>
      <c r="F70" s="33" t="s">
        <v>147</v>
      </c>
      <c r="G70" s="42" t="s">
        <v>251</v>
      </c>
      <c r="I70" s="42" t="s">
        <v>254</v>
      </c>
    </row>
    <row r="71" spans="1:9" ht="45" x14ac:dyDescent="0.25">
      <c r="A71" s="38" t="s">
        <v>218</v>
      </c>
      <c r="B71" s="33" t="s">
        <v>54</v>
      </c>
      <c r="C71" s="32" t="s">
        <v>263</v>
      </c>
      <c r="D71" s="31" t="s">
        <v>284</v>
      </c>
      <c r="E71" s="31" t="str">
        <f t="shared" si="1"/>
        <v/>
      </c>
      <c r="F71" s="33" t="s">
        <v>145</v>
      </c>
      <c r="I71" s="42" t="s">
        <v>252</v>
      </c>
    </row>
    <row r="72" spans="1:9" ht="45" x14ac:dyDescent="0.25">
      <c r="A72" s="38" t="s">
        <v>219</v>
      </c>
      <c r="B72" s="33" t="s">
        <v>55</v>
      </c>
      <c r="C72" s="32" t="s">
        <v>263</v>
      </c>
      <c r="D72" s="31" t="s">
        <v>284</v>
      </c>
      <c r="E72" s="31" t="str">
        <f t="shared" si="1"/>
        <v/>
      </c>
      <c r="F72" s="33" t="s">
        <v>146</v>
      </c>
    </row>
    <row r="73" spans="1:9" ht="120" x14ac:dyDescent="0.25">
      <c r="A73" s="38">
        <v>1.6</v>
      </c>
      <c r="B73" s="31" t="s">
        <v>264</v>
      </c>
      <c r="C73" s="31"/>
      <c r="D73" s="31" t="s">
        <v>284</v>
      </c>
      <c r="E73" s="31" t="str">
        <f t="shared" si="1"/>
        <v/>
      </c>
      <c r="F73" s="31" t="s">
        <v>5</v>
      </c>
    </row>
    <row r="74" spans="1:9" hidden="1" x14ac:dyDescent="0.25">
      <c r="A74" s="38" t="s">
        <v>215</v>
      </c>
      <c r="B74" s="32" t="s">
        <v>45</v>
      </c>
      <c r="C74" s="32" t="s">
        <v>264</v>
      </c>
      <c r="D74" s="31" t="s">
        <v>284</v>
      </c>
      <c r="E74" s="31" t="str">
        <f t="shared" si="1"/>
        <v>Working</v>
      </c>
      <c r="F74" s="32" t="s">
        <v>33</v>
      </c>
    </row>
    <row r="75" spans="1:9" ht="30" x14ac:dyDescent="0.25">
      <c r="A75" s="38" t="s">
        <v>216</v>
      </c>
      <c r="B75" s="40" t="s">
        <v>46</v>
      </c>
      <c r="C75" s="32" t="s">
        <v>264</v>
      </c>
      <c r="D75" s="31" t="s">
        <v>284</v>
      </c>
      <c r="E75" s="31" t="str">
        <f t="shared" si="1"/>
        <v/>
      </c>
      <c r="F75" s="33" t="s">
        <v>39</v>
      </c>
    </row>
    <row r="76" spans="1:9" ht="45" x14ac:dyDescent="0.25">
      <c r="A76" s="38" t="s">
        <v>217</v>
      </c>
      <c r="B76" s="35" t="s">
        <v>47</v>
      </c>
      <c r="C76" s="32" t="s">
        <v>264</v>
      </c>
      <c r="D76" s="31" t="s">
        <v>284</v>
      </c>
      <c r="E76" s="31" t="str">
        <f t="shared" si="1"/>
        <v/>
      </c>
      <c r="F76" s="34" t="s">
        <v>40</v>
      </c>
    </row>
    <row r="77" spans="1:9" hidden="1" x14ac:dyDescent="0.25">
      <c r="A77" s="38" t="s">
        <v>218</v>
      </c>
      <c r="B77" s="41" t="s">
        <v>41</v>
      </c>
      <c r="C77" s="32" t="s">
        <v>264</v>
      </c>
      <c r="D77" s="31" t="s">
        <v>284</v>
      </c>
      <c r="E77" s="31" t="str">
        <f t="shared" si="1"/>
        <v>Working</v>
      </c>
      <c r="F77" s="32" t="s">
        <v>33</v>
      </c>
    </row>
    <row r="78" spans="1:9" hidden="1" x14ac:dyDescent="0.25">
      <c r="A78" s="38" t="s">
        <v>219</v>
      </c>
      <c r="B78" s="41" t="s">
        <v>48</v>
      </c>
      <c r="C78" s="32" t="s">
        <v>264</v>
      </c>
      <c r="D78" s="31" t="s">
        <v>284</v>
      </c>
      <c r="E78" s="31" t="str">
        <f t="shared" si="1"/>
        <v>Working</v>
      </c>
      <c r="F78" s="32" t="s">
        <v>33</v>
      </c>
    </row>
    <row r="79" spans="1:9" hidden="1" x14ac:dyDescent="0.25">
      <c r="A79" s="38" t="s">
        <v>220</v>
      </c>
      <c r="B79" s="41" t="s">
        <v>49</v>
      </c>
      <c r="C79" s="32" t="s">
        <v>264</v>
      </c>
      <c r="D79" s="31" t="s">
        <v>284</v>
      </c>
      <c r="E79" s="31" t="str">
        <f t="shared" si="1"/>
        <v>Working</v>
      </c>
      <c r="F79" s="32" t="s">
        <v>33</v>
      </c>
    </row>
    <row r="80" spans="1:9" x14ac:dyDescent="0.25">
      <c r="A80" s="38" t="s">
        <v>221</v>
      </c>
      <c r="B80" s="41" t="s">
        <v>43</v>
      </c>
      <c r="C80" s="32" t="s">
        <v>264</v>
      </c>
      <c r="D80" s="31" t="s">
        <v>284</v>
      </c>
      <c r="E80" s="31" t="str">
        <f t="shared" si="1"/>
        <v/>
      </c>
      <c r="F80" s="32" t="s">
        <v>44</v>
      </c>
    </row>
    <row r="81" spans="1:7" ht="30" x14ac:dyDescent="0.25">
      <c r="A81" s="38" t="s">
        <v>222</v>
      </c>
      <c r="B81" s="40" t="s">
        <v>42</v>
      </c>
      <c r="C81" s="32" t="s">
        <v>264</v>
      </c>
      <c r="D81" s="31" t="s">
        <v>284</v>
      </c>
      <c r="E81" s="31" t="str">
        <f t="shared" si="1"/>
        <v/>
      </c>
      <c r="F81" s="40" t="s">
        <v>52</v>
      </c>
    </row>
    <row r="82" spans="1:7" ht="30" x14ac:dyDescent="0.25">
      <c r="A82" s="38" t="s">
        <v>223</v>
      </c>
      <c r="B82" s="40" t="s">
        <v>50</v>
      </c>
      <c r="C82" s="32" t="s">
        <v>264</v>
      </c>
      <c r="D82" s="31" t="s">
        <v>284</v>
      </c>
      <c r="E82" s="31" t="str">
        <f t="shared" si="1"/>
        <v/>
      </c>
      <c r="F82" s="40" t="s">
        <v>51</v>
      </c>
    </row>
    <row r="83" spans="1:7" ht="75" x14ac:dyDescent="0.25">
      <c r="A83" s="38">
        <v>1.7</v>
      </c>
      <c r="B83" s="31" t="s">
        <v>289</v>
      </c>
      <c r="C83" s="31"/>
      <c r="D83" s="31" t="s">
        <v>284</v>
      </c>
      <c r="E83" s="31" t="str">
        <f t="shared" si="1"/>
        <v/>
      </c>
      <c r="F83" s="31" t="s">
        <v>10</v>
      </c>
      <c r="G83" s="42" t="s">
        <v>256</v>
      </c>
    </row>
    <row r="84" spans="1:7" ht="45" x14ac:dyDescent="0.25">
      <c r="A84" s="38">
        <v>1.8</v>
      </c>
      <c r="B84" s="31" t="s">
        <v>288</v>
      </c>
      <c r="C84" s="31"/>
      <c r="D84" s="31" t="s">
        <v>284</v>
      </c>
      <c r="E84" s="31" t="str">
        <f t="shared" si="1"/>
        <v/>
      </c>
      <c r="F84" s="31" t="s">
        <v>11</v>
      </c>
      <c r="G84" s="42" t="s">
        <v>256</v>
      </c>
    </row>
    <row r="85" spans="1:7" ht="105" x14ac:dyDescent="0.25">
      <c r="A85" s="38">
        <v>1.9</v>
      </c>
      <c r="B85" s="31" t="s">
        <v>287</v>
      </c>
      <c r="C85" s="31"/>
      <c r="D85" s="31" t="s">
        <v>284</v>
      </c>
      <c r="E85" s="31" t="str">
        <f>IF(LOWER(TRIM(F85))="ok","Working","")</f>
        <v/>
      </c>
      <c r="F85" s="31" t="s">
        <v>12</v>
      </c>
      <c r="G85" s="42" t="s">
        <v>256</v>
      </c>
    </row>
  </sheetData>
  <autoFilter ref="A1:G85">
    <filterColumn colId="4">
      <filters blank="1"/>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5"/>
  <sheetViews>
    <sheetView tabSelected="1" zoomScaleNormal="100" zoomScalePageLayoutView="125" workbookViewId="0">
      <pane ySplit="2" topLeftCell="A142" activePane="bottomLeft" state="frozen"/>
      <selection pane="bottomLeft" activeCell="G146" sqref="G146"/>
    </sheetView>
  </sheetViews>
  <sheetFormatPr defaultColWidth="8.85546875" defaultRowHeight="15" x14ac:dyDescent="0.25"/>
  <cols>
    <col min="1" max="1" width="10.85546875" style="25" customWidth="1"/>
    <col min="2" max="3" width="45" style="26" customWidth="1"/>
    <col min="4" max="4" width="7.7109375" style="26" bestFit="1" customWidth="1"/>
    <col min="5" max="5" width="8.42578125" style="26" bestFit="1" customWidth="1"/>
    <col min="6" max="6" width="58.42578125" style="26" customWidth="1"/>
    <col min="7" max="7" width="24.28515625" style="53" customWidth="1"/>
    <col min="8" max="8" width="36.140625" style="26" bestFit="1" customWidth="1"/>
    <col min="9" max="9" width="24.5703125" style="26" customWidth="1"/>
    <col min="10" max="16384" width="8.85546875" style="27"/>
  </cols>
  <sheetData>
    <row r="1" spans="1:6" ht="9.9499999999999993" customHeight="1" x14ac:dyDescent="0.25"/>
    <row r="2" spans="1:6" x14ac:dyDescent="0.25">
      <c r="A2" s="28"/>
      <c r="B2" s="29"/>
      <c r="C2" s="29"/>
      <c r="D2" s="29"/>
      <c r="E2" s="29"/>
      <c r="F2" s="29"/>
    </row>
    <row r="3" spans="1:6" ht="20.100000000000001" customHeight="1" x14ac:dyDescent="0.25">
      <c r="A3" s="49" t="s">
        <v>265</v>
      </c>
      <c r="B3" s="27"/>
      <c r="C3" s="23" t="s">
        <v>258</v>
      </c>
      <c r="D3" s="23" t="s">
        <v>259</v>
      </c>
      <c r="E3" s="23" t="s">
        <v>286</v>
      </c>
      <c r="F3" s="26" t="s">
        <v>2</v>
      </c>
    </row>
    <row r="4" spans="1:6" ht="120" x14ac:dyDescent="0.25">
      <c r="A4" s="30">
        <v>1.1000000000000001</v>
      </c>
      <c r="B4" s="31" t="s">
        <v>257</v>
      </c>
      <c r="C4" s="31"/>
      <c r="D4" s="31" t="s">
        <v>284</v>
      </c>
      <c r="E4" s="31" t="str">
        <f t="shared" ref="E4:E66" si="0">IF(LOWER(TRIM(F4))="ok","Working","")</f>
        <v/>
      </c>
      <c r="F4" s="31" t="s">
        <v>13</v>
      </c>
    </row>
    <row r="5" spans="1:6" x14ac:dyDescent="0.25">
      <c r="A5" s="30" t="s">
        <v>215</v>
      </c>
      <c r="B5" s="32" t="s">
        <v>30</v>
      </c>
      <c r="C5" s="31" t="s">
        <v>257</v>
      </c>
      <c r="D5" s="31" t="s">
        <v>284</v>
      </c>
      <c r="E5" s="31" t="str">
        <f t="shared" si="0"/>
        <v>Working</v>
      </c>
      <c r="F5" s="32" t="s">
        <v>33</v>
      </c>
    </row>
    <row r="6" spans="1:6" x14ac:dyDescent="0.25">
      <c r="A6" s="30" t="s">
        <v>216</v>
      </c>
      <c r="B6" s="32" t="s">
        <v>31</v>
      </c>
      <c r="C6" s="31" t="s">
        <v>257</v>
      </c>
      <c r="D6" s="31" t="s">
        <v>284</v>
      </c>
      <c r="E6" s="31" t="str">
        <f t="shared" si="0"/>
        <v>Working</v>
      </c>
      <c r="F6" s="32" t="s">
        <v>33</v>
      </c>
    </row>
    <row r="7" spans="1:6" x14ac:dyDescent="0.25">
      <c r="A7" s="30" t="s">
        <v>217</v>
      </c>
      <c r="B7" s="32" t="s">
        <v>32</v>
      </c>
      <c r="C7" s="31" t="s">
        <v>257</v>
      </c>
      <c r="D7" s="31" t="s">
        <v>284</v>
      </c>
      <c r="E7" s="31" t="str">
        <f t="shared" si="0"/>
        <v>Working</v>
      </c>
      <c r="F7" s="32" t="s">
        <v>33</v>
      </c>
    </row>
    <row r="8" spans="1:6" x14ac:dyDescent="0.25">
      <c r="A8" s="30" t="s">
        <v>218</v>
      </c>
      <c r="B8" s="32" t="s">
        <v>36</v>
      </c>
      <c r="C8" s="31" t="s">
        <v>257</v>
      </c>
      <c r="D8" s="31" t="s">
        <v>284</v>
      </c>
      <c r="E8" s="31" t="str">
        <f t="shared" si="0"/>
        <v>Working</v>
      </c>
      <c r="F8" s="32" t="s">
        <v>33</v>
      </c>
    </row>
    <row r="9" spans="1:6" ht="75" x14ac:dyDescent="0.25">
      <c r="A9" s="30" t="s">
        <v>219</v>
      </c>
      <c r="B9" s="33" t="s">
        <v>38</v>
      </c>
      <c r="C9" s="31" t="s">
        <v>257</v>
      </c>
      <c r="D9" s="31" t="s">
        <v>284</v>
      </c>
      <c r="E9" s="31"/>
      <c r="F9" s="33" t="s">
        <v>76</v>
      </c>
    </row>
    <row r="10" spans="1:6" ht="30" x14ac:dyDescent="0.25">
      <c r="A10" s="30" t="s">
        <v>220</v>
      </c>
      <c r="B10" s="32" t="s">
        <v>35</v>
      </c>
      <c r="C10" s="31" t="s">
        <v>257</v>
      </c>
      <c r="D10" s="31" t="s">
        <v>284</v>
      </c>
      <c r="E10" s="31" t="str">
        <f t="shared" si="0"/>
        <v>Working</v>
      </c>
      <c r="F10" s="32" t="s">
        <v>33</v>
      </c>
    </row>
    <row r="11" spans="1:6" x14ac:dyDescent="0.25">
      <c r="A11" s="30" t="s">
        <v>221</v>
      </c>
      <c r="B11" s="34" t="s">
        <v>34</v>
      </c>
      <c r="C11" s="31" t="s">
        <v>257</v>
      </c>
      <c r="D11" s="31" t="s">
        <v>284</v>
      </c>
      <c r="E11" s="31" t="str">
        <f t="shared" si="0"/>
        <v/>
      </c>
      <c r="F11" s="35" t="s">
        <v>37</v>
      </c>
    </row>
    <row r="12" spans="1:6" ht="210" x14ac:dyDescent="0.25">
      <c r="A12" s="30">
        <v>1.2</v>
      </c>
      <c r="B12" s="31" t="s">
        <v>266</v>
      </c>
      <c r="C12" s="31"/>
      <c r="D12" s="31" t="s">
        <v>284</v>
      </c>
      <c r="E12" s="31" t="str">
        <f t="shared" si="0"/>
        <v/>
      </c>
      <c r="F12" s="31" t="s">
        <v>14</v>
      </c>
    </row>
    <row r="13" spans="1:6" ht="45" x14ac:dyDescent="0.25">
      <c r="A13" s="30" t="s">
        <v>215</v>
      </c>
      <c r="B13" s="32" t="s">
        <v>87</v>
      </c>
      <c r="C13" s="32" t="s">
        <v>260</v>
      </c>
      <c r="D13" s="31" t="s">
        <v>284</v>
      </c>
      <c r="E13" s="31" t="str">
        <f t="shared" si="0"/>
        <v>Working</v>
      </c>
      <c r="F13" s="32" t="s">
        <v>33</v>
      </c>
    </row>
    <row r="14" spans="1:6" x14ac:dyDescent="0.25">
      <c r="A14" s="30" t="s">
        <v>216</v>
      </c>
      <c r="B14" s="33" t="s">
        <v>85</v>
      </c>
      <c r="C14" s="32" t="s">
        <v>260</v>
      </c>
      <c r="D14" s="31" t="s">
        <v>284</v>
      </c>
      <c r="E14" s="31" t="str">
        <f t="shared" si="0"/>
        <v/>
      </c>
      <c r="F14" s="33" t="s">
        <v>86</v>
      </c>
    </row>
    <row r="15" spans="1:6" ht="30" x14ac:dyDescent="0.25">
      <c r="A15" s="30" t="s">
        <v>217</v>
      </c>
      <c r="B15" s="32" t="s">
        <v>66</v>
      </c>
      <c r="C15" s="32" t="s">
        <v>260</v>
      </c>
      <c r="D15" s="31" t="s">
        <v>284</v>
      </c>
      <c r="E15" s="31" t="str">
        <f t="shared" si="0"/>
        <v>Working</v>
      </c>
      <c r="F15" s="32" t="s">
        <v>33</v>
      </c>
    </row>
    <row r="16" spans="1:6" x14ac:dyDescent="0.25">
      <c r="A16" s="30" t="s">
        <v>218</v>
      </c>
      <c r="B16" s="31" t="s">
        <v>57</v>
      </c>
      <c r="C16" s="32" t="s">
        <v>260</v>
      </c>
      <c r="D16" s="31" t="s">
        <v>284</v>
      </c>
      <c r="E16" s="31" t="str">
        <f t="shared" si="0"/>
        <v/>
      </c>
      <c r="F16" s="31"/>
    </row>
    <row r="17" spans="1:6" x14ac:dyDescent="0.25">
      <c r="A17" s="30" t="s">
        <v>219</v>
      </c>
      <c r="B17" s="36" t="s">
        <v>100</v>
      </c>
      <c r="C17" s="32" t="s">
        <v>260</v>
      </c>
      <c r="D17" s="31" t="s">
        <v>284</v>
      </c>
      <c r="E17" s="31" t="str">
        <f t="shared" si="0"/>
        <v/>
      </c>
      <c r="F17" s="33" t="s">
        <v>67</v>
      </c>
    </row>
    <row r="18" spans="1:6" x14ac:dyDescent="0.25">
      <c r="A18" s="30" t="s">
        <v>220</v>
      </c>
      <c r="B18" s="36" t="s">
        <v>101</v>
      </c>
      <c r="C18" s="32" t="s">
        <v>260</v>
      </c>
      <c r="D18" s="31" t="s">
        <v>284</v>
      </c>
      <c r="E18" s="31" t="str">
        <f t="shared" si="0"/>
        <v/>
      </c>
      <c r="F18" s="33" t="s">
        <v>68</v>
      </c>
    </row>
    <row r="19" spans="1:6" x14ac:dyDescent="0.25">
      <c r="A19" s="30" t="s">
        <v>221</v>
      </c>
      <c r="B19" s="37" t="s">
        <v>102</v>
      </c>
      <c r="C19" s="32" t="s">
        <v>260</v>
      </c>
      <c r="D19" s="31" t="s">
        <v>284</v>
      </c>
      <c r="E19" s="31" t="str">
        <f t="shared" si="0"/>
        <v/>
      </c>
      <c r="F19" s="32" t="s">
        <v>69</v>
      </c>
    </row>
    <row r="20" spans="1:6" x14ac:dyDescent="0.25">
      <c r="A20" s="30" t="s">
        <v>222</v>
      </c>
      <c r="B20" s="36" t="s">
        <v>103</v>
      </c>
      <c r="C20" s="32" t="s">
        <v>260</v>
      </c>
      <c r="D20" s="31" t="s">
        <v>284</v>
      </c>
      <c r="E20" s="31" t="str">
        <f t="shared" si="0"/>
        <v/>
      </c>
      <c r="F20" s="33" t="s">
        <v>70</v>
      </c>
    </row>
    <row r="21" spans="1:6" x14ac:dyDescent="0.25">
      <c r="A21" s="30" t="s">
        <v>223</v>
      </c>
      <c r="B21" s="37" t="s">
        <v>104</v>
      </c>
      <c r="C21" s="32" t="s">
        <v>260</v>
      </c>
      <c r="D21" s="31" t="s">
        <v>284</v>
      </c>
      <c r="E21" s="31" t="str">
        <f t="shared" si="0"/>
        <v/>
      </c>
      <c r="F21" s="32" t="s">
        <v>73</v>
      </c>
    </row>
    <row r="22" spans="1:6" x14ac:dyDescent="0.25">
      <c r="A22" s="30" t="s">
        <v>224</v>
      </c>
      <c r="B22" s="36" t="s">
        <v>105</v>
      </c>
      <c r="C22" s="32" t="s">
        <v>260</v>
      </c>
      <c r="D22" s="31" t="s">
        <v>284</v>
      </c>
      <c r="E22" s="31" t="str">
        <f t="shared" si="0"/>
        <v/>
      </c>
      <c r="F22" s="33" t="s">
        <v>74</v>
      </c>
    </row>
    <row r="23" spans="1:6" ht="30" x14ac:dyDescent="0.25">
      <c r="A23" s="30" t="s">
        <v>225</v>
      </c>
      <c r="B23" s="36" t="s">
        <v>106</v>
      </c>
      <c r="C23" s="32" t="s">
        <v>260</v>
      </c>
      <c r="D23" s="31" t="s">
        <v>284</v>
      </c>
      <c r="E23" s="31" t="str">
        <f t="shared" si="0"/>
        <v/>
      </c>
      <c r="F23" s="33" t="s">
        <v>72</v>
      </c>
    </row>
    <row r="24" spans="1:6" x14ac:dyDescent="0.25">
      <c r="A24" s="30" t="s">
        <v>226</v>
      </c>
      <c r="B24" s="33" t="s">
        <v>107</v>
      </c>
      <c r="C24" s="32" t="s">
        <v>260</v>
      </c>
      <c r="D24" s="31" t="s">
        <v>284</v>
      </c>
      <c r="E24" s="31" t="str">
        <f t="shared" si="0"/>
        <v/>
      </c>
      <c r="F24" s="33" t="s">
        <v>75</v>
      </c>
    </row>
    <row r="25" spans="1:6" ht="30" x14ac:dyDescent="0.25">
      <c r="A25" s="30" t="s">
        <v>227</v>
      </c>
      <c r="B25" s="33" t="s">
        <v>77</v>
      </c>
      <c r="C25" s="32" t="s">
        <v>260</v>
      </c>
      <c r="D25" s="31" t="s">
        <v>284</v>
      </c>
      <c r="E25" s="31" t="str">
        <f t="shared" si="0"/>
        <v/>
      </c>
      <c r="F25" s="33" t="s">
        <v>78</v>
      </c>
    </row>
    <row r="26" spans="1:6" ht="30" x14ac:dyDescent="0.25">
      <c r="A26" s="30" t="s">
        <v>228</v>
      </c>
      <c r="B26" s="33" t="s">
        <v>79</v>
      </c>
      <c r="C26" s="32" t="s">
        <v>260</v>
      </c>
      <c r="D26" s="31" t="s">
        <v>284</v>
      </c>
      <c r="E26" s="31" t="str">
        <f t="shared" si="0"/>
        <v/>
      </c>
      <c r="F26" s="33" t="s">
        <v>80</v>
      </c>
    </row>
    <row r="27" spans="1:6" ht="45" x14ac:dyDescent="0.25">
      <c r="A27" s="30" t="s">
        <v>229</v>
      </c>
      <c r="B27" s="33" t="s">
        <v>81</v>
      </c>
      <c r="C27" s="32" t="s">
        <v>260</v>
      </c>
      <c r="D27" s="31" t="s">
        <v>284</v>
      </c>
      <c r="E27" s="31" t="str">
        <f t="shared" si="0"/>
        <v/>
      </c>
      <c r="F27" s="33" t="s">
        <v>84</v>
      </c>
    </row>
    <row r="28" spans="1:6" ht="30" x14ac:dyDescent="0.25">
      <c r="A28" s="30" t="s">
        <v>247</v>
      </c>
      <c r="B28" s="33" t="s">
        <v>82</v>
      </c>
      <c r="C28" s="32" t="s">
        <v>260</v>
      </c>
      <c r="D28" s="31" t="s">
        <v>284</v>
      </c>
      <c r="E28" s="31" t="str">
        <f t="shared" si="0"/>
        <v/>
      </c>
      <c r="F28" s="33" t="s">
        <v>83</v>
      </c>
    </row>
    <row r="29" spans="1:6" ht="30" x14ac:dyDescent="0.25">
      <c r="A29" s="30" t="s">
        <v>248</v>
      </c>
      <c r="B29" s="32" t="s">
        <v>88</v>
      </c>
      <c r="C29" s="32" t="s">
        <v>260</v>
      </c>
      <c r="D29" s="31" t="s">
        <v>284</v>
      </c>
      <c r="E29" s="31" t="str">
        <f t="shared" si="0"/>
        <v>Working</v>
      </c>
      <c r="F29" s="32" t="s">
        <v>33</v>
      </c>
    </row>
    <row r="30" spans="1:6" x14ac:dyDescent="0.25">
      <c r="A30" s="30" t="s">
        <v>230</v>
      </c>
      <c r="B30" s="32" t="s">
        <v>65</v>
      </c>
      <c r="C30" s="32" t="s">
        <v>260</v>
      </c>
      <c r="D30" s="31" t="s">
        <v>284</v>
      </c>
      <c r="E30" s="31" t="str">
        <f t="shared" si="0"/>
        <v>Working</v>
      </c>
      <c r="F30" s="32" t="s">
        <v>33</v>
      </c>
    </row>
    <row r="31" spans="1:6" x14ac:dyDescent="0.25">
      <c r="A31" s="30" t="s">
        <v>231</v>
      </c>
      <c r="B31" s="33" t="s">
        <v>96</v>
      </c>
      <c r="C31" s="32" t="s">
        <v>260</v>
      </c>
      <c r="D31" s="31" t="s">
        <v>284</v>
      </c>
      <c r="E31" s="31" t="str">
        <f t="shared" si="0"/>
        <v/>
      </c>
      <c r="F31" s="33" t="s">
        <v>86</v>
      </c>
    </row>
    <row r="32" spans="1:6" ht="30" x14ac:dyDescent="0.25">
      <c r="A32" s="30" t="s">
        <v>232</v>
      </c>
      <c r="B32" s="32" t="s">
        <v>58</v>
      </c>
      <c r="C32" s="32" t="s">
        <v>260</v>
      </c>
      <c r="D32" s="31" t="s">
        <v>284</v>
      </c>
      <c r="E32" s="31" t="str">
        <f t="shared" si="0"/>
        <v>Working</v>
      </c>
      <c r="F32" s="32" t="s">
        <v>33</v>
      </c>
    </row>
    <row r="33" spans="1:6" x14ac:dyDescent="0.25">
      <c r="A33" s="30" t="s">
        <v>233</v>
      </c>
      <c r="B33" s="31" t="s">
        <v>59</v>
      </c>
      <c r="C33" s="32" t="s">
        <v>260</v>
      </c>
      <c r="D33" s="31" t="s">
        <v>284</v>
      </c>
      <c r="E33" s="31" t="str">
        <f t="shared" si="0"/>
        <v/>
      </c>
      <c r="F33" s="31"/>
    </row>
    <row r="34" spans="1:6" x14ac:dyDescent="0.25">
      <c r="A34" s="30" t="s">
        <v>234</v>
      </c>
      <c r="B34" s="33" t="s">
        <v>89</v>
      </c>
      <c r="C34" s="32" t="s">
        <v>260</v>
      </c>
      <c r="D34" s="31" t="s">
        <v>284</v>
      </c>
      <c r="E34" s="31" t="str">
        <f t="shared" si="0"/>
        <v/>
      </c>
      <c r="F34" s="33" t="s">
        <v>86</v>
      </c>
    </row>
    <row r="35" spans="1:6" ht="30" x14ac:dyDescent="0.25">
      <c r="A35" s="30" t="s">
        <v>235</v>
      </c>
      <c r="B35" s="33" t="s">
        <v>60</v>
      </c>
      <c r="C35" s="32" t="s">
        <v>260</v>
      </c>
      <c r="D35" s="31" t="s">
        <v>284</v>
      </c>
      <c r="E35" s="31" t="str">
        <f t="shared" si="0"/>
        <v/>
      </c>
      <c r="F35" s="33" t="s">
        <v>90</v>
      </c>
    </row>
    <row r="36" spans="1:6" ht="30" x14ac:dyDescent="0.25">
      <c r="A36" s="30" t="s">
        <v>236</v>
      </c>
      <c r="B36" s="33" t="s">
        <v>91</v>
      </c>
      <c r="C36" s="32" t="s">
        <v>260</v>
      </c>
      <c r="D36" s="31" t="s">
        <v>284</v>
      </c>
      <c r="E36" s="31" t="str">
        <f t="shared" si="0"/>
        <v/>
      </c>
      <c r="F36" s="33" t="s">
        <v>92</v>
      </c>
    </row>
    <row r="37" spans="1:6" ht="30" x14ac:dyDescent="0.25">
      <c r="A37" s="30" t="s">
        <v>237</v>
      </c>
      <c r="B37" s="32" t="s">
        <v>93</v>
      </c>
      <c r="C37" s="32" t="s">
        <v>260</v>
      </c>
      <c r="D37" s="31" t="s">
        <v>284</v>
      </c>
      <c r="E37" s="31" t="str">
        <f t="shared" si="0"/>
        <v>Working</v>
      </c>
      <c r="F37" s="32" t="s">
        <v>33</v>
      </c>
    </row>
    <row r="38" spans="1:6" ht="30" x14ac:dyDescent="0.25">
      <c r="A38" s="30" t="s">
        <v>238</v>
      </c>
      <c r="B38" s="34" t="s">
        <v>94</v>
      </c>
      <c r="C38" s="32" t="s">
        <v>260</v>
      </c>
      <c r="D38" s="31" t="s">
        <v>284</v>
      </c>
      <c r="E38" s="31" t="str">
        <f t="shared" si="0"/>
        <v/>
      </c>
      <c r="F38" s="34" t="s">
        <v>95</v>
      </c>
    </row>
    <row r="39" spans="1:6" x14ac:dyDescent="0.25">
      <c r="A39" s="30" t="s">
        <v>239</v>
      </c>
      <c r="B39" s="31" t="s">
        <v>61</v>
      </c>
      <c r="C39" s="32" t="s">
        <v>260</v>
      </c>
      <c r="D39" s="31" t="s">
        <v>284</v>
      </c>
      <c r="E39" s="31" t="str">
        <f t="shared" si="0"/>
        <v/>
      </c>
      <c r="F39" s="31"/>
    </row>
    <row r="40" spans="1:6" x14ac:dyDescent="0.25">
      <c r="A40" s="30" t="s">
        <v>240</v>
      </c>
      <c r="B40" s="32" t="s">
        <v>62</v>
      </c>
      <c r="C40" s="32" t="s">
        <v>260</v>
      </c>
      <c r="D40" s="31" t="s">
        <v>284</v>
      </c>
      <c r="E40" s="31" t="str">
        <f t="shared" si="0"/>
        <v>Working</v>
      </c>
      <c r="F40" s="32" t="s">
        <v>33</v>
      </c>
    </row>
    <row r="41" spans="1:6" ht="30" x14ac:dyDescent="0.25">
      <c r="A41" s="30" t="s">
        <v>241</v>
      </c>
      <c r="B41" s="32" t="s">
        <v>98</v>
      </c>
      <c r="C41" s="32" t="s">
        <v>260</v>
      </c>
      <c r="D41" s="31" t="s">
        <v>284</v>
      </c>
      <c r="E41" s="31" t="str">
        <f t="shared" si="0"/>
        <v>Working</v>
      </c>
      <c r="F41" s="32" t="s">
        <v>33</v>
      </c>
    </row>
    <row r="42" spans="1:6" ht="30" x14ac:dyDescent="0.25">
      <c r="A42" s="30" t="s">
        <v>242</v>
      </c>
      <c r="B42" s="33" t="s">
        <v>97</v>
      </c>
      <c r="C42" s="32" t="s">
        <v>260</v>
      </c>
      <c r="D42" s="31" t="s">
        <v>284</v>
      </c>
      <c r="E42" s="31" t="str">
        <f t="shared" si="0"/>
        <v/>
      </c>
      <c r="F42" s="33" t="s">
        <v>99</v>
      </c>
    </row>
    <row r="43" spans="1:6" x14ac:dyDescent="0.25">
      <c r="A43" s="30" t="s">
        <v>243</v>
      </c>
      <c r="B43" s="31" t="s">
        <v>63</v>
      </c>
      <c r="C43" s="32" t="s">
        <v>260</v>
      </c>
      <c r="D43" s="31" t="s">
        <v>284</v>
      </c>
      <c r="E43" s="31" t="str">
        <f t="shared" si="0"/>
        <v/>
      </c>
      <c r="F43" s="31"/>
    </row>
    <row r="44" spans="1:6" ht="60" x14ac:dyDescent="0.25">
      <c r="A44" s="30" t="s">
        <v>244</v>
      </c>
      <c r="B44" s="33" t="s">
        <v>64</v>
      </c>
      <c r="C44" s="32" t="s">
        <v>260</v>
      </c>
      <c r="D44" s="31" t="s">
        <v>284</v>
      </c>
      <c r="E44" s="31" t="str">
        <f t="shared" si="0"/>
        <v/>
      </c>
      <c r="F44" s="33" t="s">
        <v>108</v>
      </c>
    </row>
    <row r="45" spans="1:6" ht="30" x14ac:dyDescent="0.25">
      <c r="A45" s="30" t="s">
        <v>245</v>
      </c>
      <c r="B45" s="33" t="s">
        <v>109</v>
      </c>
      <c r="C45" s="32" t="s">
        <v>260</v>
      </c>
      <c r="D45" s="31" t="s">
        <v>284</v>
      </c>
      <c r="E45" s="31" t="str">
        <f t="shared" si="0"/>
        <v/>
      </c>
      <c r="F45" s="33" t="s">
        <v>110</v>
      </c>
    </row>
    <row r="46" spans="1:6" ht="45" x14ac:dyDescent="0.25">
      <c r="A46" s="30" t="s">
        <v>246</v>
      </c>
      <c r="B46" s="33" t="s">
        <v>132</v>
      </c>
      <c r="C46" s="32" t="s">
        <v>260</v>
      </c>
      <c r="D46" s="31" t="s">
        <v>284</v>
      </c>
      <c r="E46" s="31" t="str">
        <f t="shared" si="0"/>
        <v/>
      </c>
      <c r="F46" s="33" t="s">
        <v>133</v>
      </c>
    </row>
    <row r="47" spans="1:6" ht="120" x14ac:dyDescent="0.25">
      <c r="A47" s="30">
        <v>1.3</v>
      </c>
      <c r="B47" s="31" t="s">
        <v>261</v>
      </c>
      <c r="C47" s="31"/>
      <c r="D47" s="31" t="s">
        <v>284</v>
      </c>
      <c r="E47" s="31" t="str">
        <f t="shared" si="0"/>
        <v/>
      </c>
      <c r="F47" s="31" t="s">
        <v>285</v>
      </c>
    </row>
    <row r="48" spans="1:6" ht="30" x14ac:dyDescent="0.25">
      <c r="A48" s="30" t="s">
        <v>215</v>
      </c>
      <c r="B48" s="32" t="s">
        <v>119</v>
      </c>
      <c r="C48" s="32" t="s">
        <v>261</v>
      </c>
      <c r="D48" s="31" t="s">
        <v>284</v>
      </c>
      <c r="E48" s="31" t="str">
        <f t="shared" si="0"/>
        <v>Working</v>
      </c>
      <c r="F48" s="32" t="s">
        <v>33</v>
      </c>
    </row>
    <row r="49" spans="1:7" ht="30" x14ac:dyDescent="0.25">
      <c r="A49" s="30" t="s">
        <v>216</v>
      </c>
      <c r="B49" s="34" t="s">
        <v>117</v>
      </c>
      <c r="C49" s="32" t="s">
        <v>261</v>
      </c>
      <c r="D49" s="31" t="s">
        <v>284</v>
      </c>
      <c r="E49" s="31" t="str">
        <f t="shared" si="0"/>
        <v/>
      </c>
      <c r="F49" s="34" t="s">
        <v>118</v>
      </c>
    </row>
    <row r="50" spans="1:7" x14ac:dyDescent="0.25">
      <c r="A50" s="30" t="s">
        <v>217</v>
      </c>
      <c r="B50" s="32" t="s">
        <v>111</v>
      </c>
      <c r="C50" s="32" t="s">
        <v>261</v>
      </c>
      <c r="D50" s="31" t="s">
        <v>284</v>
      </c>
      <c r="E50" s="31" t="str">
        <f t="shared" si="0"/>
        <v>Working</v>
      </c>
      <c r="F50" s="32" t="s">
        <v>33</v>
      </c>
    </row>
    <row r="51" spans="1:7" x14ac:dyDescent="0.25">
      <c r="A51" s="30" t="s">
        <v>218</v>
      </c>
      <c r="B51" s="32" t="s">
        <v>112</v>
      </c>
      <c r="C51" s="32" t="s">
        <v>261</v>
      </c>
      <c r="D51" s="31" t="s">
        <v>284</v>
      </c>
      <c r="E51" s="31" t="str">
        <f t="shared" si="0"/>
        <v>Working</v>
      </c>
      <c r="F51" s="32" t="s">
        <v>116</v>
      </c>
    </row>
    <row r="52" spans="1:7" x14ac:dyDescent="0.25">
      <c r="A52" s="30" t="s">
        <v>219</v>
      </c>
      <c r="B52" s="32" t="s">
        <v>113</v>
      </c>
      <c r="C52" s="32" t="s">
        <v>261</v>
      </c>
      <c r="D52" s="31" t="s">
        <v>284</v>
      </c>
      <c r="E52" s="31" t="str">
        <f t="shared" si="0"/>
        <v>Working</v>
      </c>
      <c r="F52" s="32" t="s">
        <v>116</v>
      </c>
    </row>
    <row r="53" spans="1:7" x14ac:dyDescent="0.25">
      <c r="A53" s="30" t="s">
        <v>220</v>
      </c>
      <c r="B53" s="32" t="s">
        <v>114</v>
      </c>
      <c r="C53" s="32" t="s">
        <v>261</v>
      </c>
      <c r="D53" s="31" t="s">
        <v>284</v>
      </c>
      <c r="E53" s="31" t="str">
        <f t="shared" si="0"/>
        <v>Working</v>
      </c>
      <c r="F53" s="32" t="s">
        <v>33</v>
      </c>
    </row>
    <row r="54" spans="1:7" x14ac:dyDescent="0.25">
      <c r="A54" s="30" t="s">
        <v>221</v>
      </c>
      <c r="B54" s="32" t="s">
        <v>115</v>
      </c>
      <c r="C54" s="32" t="s">
        <v>261</v>
      </c>
      <c r="D54" s="31" t="s">
        <v>284</v>
      </c>
      <c r="E54" s="31" t="str">
        <f t="shared" si="0"/>
        <v>Working</v>
      </c>
      <c r="F54" s="32" t="s">
        <v>33</v>
      </c>
    </row>
    <row r="55" spans="1:7" ht="75" x14ac:dyDescent="0.25">
      <c r="A55" s="30">
        <v>1.4</v>
      </c>
      <c r="B55" s="31" t="s">
        <v>262</v>
      </c>
      <c r="C55" s="31"/>
      <c r="D55" s="31" t="s">
        <v>284</v>
      </c>
      <c r="E55" s="31" t="str">
        <f t="shared" si="0"/>
        <v/>
      </c>
      <c r="F55" s="39" t="s">
        <v>15</v>
      </c>
    </row>
    <row r="56" spans="1:7" ht="30" x14ac:dyDescent="0.25">
      <c r="A56" s="30" t="s">
        <v>215</v>
      </c>
      <c r="B56" s="32" t="s">
        <v>129</v>
      </c>
      <c r="C56" s="32" t="s">
        <v>262</v>
      </c>
      <c r="D56" s="31" t="s">
        <v>284</v>
      </c>
      <c r="E56" s="31" t="str">
        <f t="shared" si="0"/>
        <v>Working</v>
      </c>
      <c r="F56" s="32" t="s">
        <v>33</v>
      </c>
    </row>
    <row r="57" spans="1:7" ht="30" x14ac:dyDescent="0.25">
      <c r="A57" s="30" t="s">
        <v>216</v>
      </c>
      <c r="B57" s="34" t="s">
        <v>130</v>
      </c>
      <c r="C57" s="32" t="s">
        <v>262</v>
      </c>
      <c r="D57" s="31" t="s">
        <v>284</v>
      </c>
      <c r="E57" s="31" t="str">
        <f t="shared" si="0"/>
        <v/>
      </c>
      <c r="F57" s="34" t="s">
        <v>131</v>
      </c>
    </row>
    <row r="58" spans="1:7" ht="30" x14ac:dyDescent="0.25">
      <c r="A58" s="30" t="s">
        <v>217</v>
      </c>
      <c r="B58" s="33" t="s">
        <v>120</v>
      </c>
      <c r="C58" s="32" t="s">
        <v>262</v>
      </c>
      <c r="D58" s="31" t="s">
        <v>284</v>
      </c>
      <c r="E58" s="31" t="str">
        <f t="shared" si="0"/>
        <v/>
      </c>
      <c r="F58" s="33" t="s">
        <v>134</v>
      </c>
      <c r="G58" s="52" t="s">
        <v>255</v>
      </c>
    </row>
    <row r="59" spans="1:7" ht="30" x14ac:dyDescent="0.25">
      <c r="A59" s="30" t="s">
        <v>218</v>
      </c>
      <c r="B59" s="33" t="s">
        <v>121</v>
      </c>
      <c r="C59" s="32" t="s">
        <v>262</v>
      </c>
      <c r="D59" s="31" t="s">
        <v>284</v>
      </c>
      <c r="E59" s="31" t="str">
        <f t="shared" si="0"/>
        <v/>
      </c>
      <c r="F59" s="33" t="s">
        <v>141</v>
      </c>
      <c r="G59" s="53" t="s">
        <v>255</v>
      </c>
    </row>
    <row r="60" spans="1:7" ht="30" x14ac:dyDescent="0.25">
      <c r="A60" s="30" t="s">
        <v>219</v>
      </c>
      <c r="B60" s="33" t="s">
        <v>122</v>
      </c>
      <c r="C60" s="32" t="s">
        <v>262</v>
      </c>
      <c r="D60" s="31" t="s">
        <v>284</v>
      </c>
      <c r="E60" s="31" t="str">
        <f t="shared" si="0"/>
        <v/>
      </c>
      <c r="F60" s="33" t="s">
        <v>137</v>
      </c>
      <c r="G60" s="53" t="s">
        <v>255</v>
      </c>
    </row>
    <row r="61" spans="1:7" ht="30" x14ac:dyDescent="0.25">
      <c r="A61" s="30" t="s">
        <v>220</v>
      </c>
      <c r="B61" s="33" t="s">
        <v>138</v>
      </c>
      <c r="C61" s="32" t="s">
        <v>262</v>
      </c>
      <c r="D61" s="31" t="s">
        <v>284</v>
      </c>
      <c r="E61" s="31" t="str">
        <f t="shared" si="0"/>
        <v/>
      </c>
      <c r="F61" s="33" t="s">
        <v>137</v>
      </c>
      <c r="G61" s="53" t="s">
        <v>255</v>
      </c>
    </row>
    <row r="62" spans="1:7" ht="30" x14ac:dyDescent="0.25">
      <c r="A62" s="30" t="s">
        <v>221</v>
      </c>
      <c r="B62" s="35" t="s">
        <v>139</v>
      </c>
      <c r="C62" s="32" t="s">
        <v>262</v>
      </c>
      <c r="D62" s="31" t="s">
        <v>284</v>
      </c>
      <c r="E62" s="31" t="str">
        <f t="shared" si="0"/>
        <v/>
      </c>
      <c r="F62" s="34" t="s">
        <v>140</v>
      </c>
    </row>
    <row r="63" spans="1:7" ht="30" x14ac:dyDescent="0.25">
      <c r="A63" s="30" t="s">
        <v>222</v>
      </c>
      <c r="B63" s="32" t="s">
        <v>123</v>
      </c>
      <c r="C63" s="32" t="s">
        <v>262</v>
      </c>
      <c r="D63" s="31" t="s">
        <v>284</v>
      </c>
      <c r="E63" s="31" t="str">
        <f t="shared" si="0"/>
        <v/>
      </c>
      <c r="F63" s="32" t="s">
        <v>144</v>
      </c>
    </row>
    <row r="64" spans="1:7" ht="30" x14ac:dyDescent="0.25">
      <c r="A64" s="30" t="s">
        <v>223</v>
      </c>
      <c r="B64" s="33" t="s">
        <v>124</v>
      </c>
      <c r="C64" s="32" t="s">
        <v>262</v>
      </c>
      <c r="D64" s="31" t="s">
        <v>284</v>
      </c>
      <c r="E64" s="31" t="str">
        <f t="shared" si="0"/>
        <v/>
      </c>
      <c r="F64" s="33" t="s">
        <v>142</v>
      </c>
      <c r="G64" s="53" t="s">
        <v>255</v>
      </c>
    </row>
    <row r="65" spans="1:7" ht="30" x14ac:dyDescent="0.25">
      <c r="A65" s="30" t="s">
        <v>224</v>
      </c>
      <c r="B65" s="32" t="s">
        <v>125</v>
      </c>
      <c r="C65" s="32" t="s">
        <v>262</v>
      </c>
      <c r="D65" s="31" t="s">
        <v>284</v>
      </c>
      <c r="E65" s="31" t="str">
        <f t="shared" si="0"/>
        <v/>
      </c>
      <c r="F65" s="32" t="s">
        <v>143</v>
      </c>
    </row>
    <row r="66" spans="1:7" ht="45" x14ac:dyDescent="0.25">
      <c r="A66" s="30" t="s">
        <v>225</v>
      </c>
      <c r="B66" s="33" t="s">
        <v>135</v>
      </c>
      <c r="C66" s="32" t="s">
        <v>262</v>
      </c>
      <c r="D66" s="31" t="s">
        <v>284</v>
      </c>
      <c r="E66" s="31" t="str">
        <f t="shared" si="0"/>
        <v/>
      </c>
      <c r="F66" s="33" t="s">
        <v>128</v>
      </c>
      <c r="G66" s="53" t="s">
        <v>255</v>
      </c>
    </row>
    <row r="67" spans="1:7" x14ac:dyDescent="0.25">
      <c r="A67" s="30" t="s">
        <v>226</v>
      </c>
      <c r="B67" s="32" t="s">
        <v>136</v>
      </c>
      <c r="C67" s="32" t="s">
        <v>262</v>
      </c>
      <c r="D67" s="31" t="s">
        <v>284</v>
      </c>
      <c r="E67" s="31" t="str">
        <f t="shared" ref="E67:E86" si="1">IF(LOWER(TRIM(F67))="ok","Working","")</f>
        <v>Working</v>
      </c>
      <c r="F67" s="32" t="s">
        <v>33</v>
      </c>
    </row>
    <row r="68" spans="1:7" ht="45" x14ac:dyDescent="0.25">
      <c r="A68" s="30" t="s">
        <v>227</v>
      </c>
      <c r="B68" s="32" t="s">
        <v>126</v>
      </c>
      <c r="C68" s="32" t="s">
        <v>262</v>
      </c>
      <c r="D68" s="31" t="s">
        <v>284</v>
      </c>
      <c r="E68" s="31" t="str">
        <f t="shared" si="1"/>
        <v/>
      </c>
      <c r="F68" s="32" t="s">
        <v>127</v>
      </c>
      <c r="G68" s="53" t="s">
        <v>313</v>
      </c>
    </row>
    <row r="69" spans="1:7" ht="45" x14ac:dyDescent="0.25">
      <c r="A69" s="30">
        <v>1.5</v>
      </c>
      <c r="B69" s="31" t="s">
        <v>263</v>
      </c>
      <c r="C69" s="31"/>
      <c r="D69" s="31" t="s">
        <v>284</v>
      </c>
      <c r="E69" s="31" t="str">
        <f t="shared" si="1"/>
        <v/>
      </c>
      <c r="F69" s="39" t="s">
        <v>267</v>
      </c>
    </row>
    <row r="70" spans="1:7" ht="30" x14ac:dyDescent="0.25">
      <c r="A70" s="30" t="s">
        <v>215</v>
      </c>
      <c r="B70" s="32" t="s">
        <v>149</v>
      </c>
      <c r="C70" s="32" t="s">
        <v>263</v>
      </c>
      <c r="D70" s="31" t="s">
        <v>284</v>
      </c>
      <c r="E70" s="31" t="str">
        <f t="shared" si="1"/>
        <v>Working</v>
      </c>
      <c r="F70" s="32" t="s">
        <v>33</v>
      </c>
    </row>
    <row r="71" spans="1:7" ht="45" x14ac:dyDescent="0.25">
      <c r="A71" s="30" t="s">
        <v>216</v>
      </c>
      <c r="B71" s="33" t="s">
        <v>53</v>
      </c>
      <c r="C71" s="32" t="s">
        <v>263</v>
      </c>
      <c r="D71" s="31" t="s">
        <v>284</v>
      </c>
      <c r="E71" s="31" t="str">
        <f t="shared" si="1"/>
        <v/>
      </c>
      <c r="F71" s="33" t="s">
        <v>148</v>
      </c>
    </row>
    <row r="72" spans="1:7" ht="45" x14ac:dyDescent="0.25">
      <c r="A72" s="30" t="s">
        <v>217</v>
      </c>
      <c r="B72" s="33" t="s">
        <v>56</v>
      </c>
      <c r="C72" s="32" t="s">
        <v>263</v>
      </c>
      <c r="D72" s="31" t="s">
        <v>284</v>
      </c>
      <c r="E72" s="31" t="str">
        <f t="shared" si="1"/>
        <v/>
      </c>
      <c r="F72" s="33" t="s">
        <v>147</v>
      </c>
    </row>
    <row r="73" spans="1:7" ht="45" x14ac:dyDescent="0.25">
      <c r="A73" s="30" t="s">
        <v>218</v>
      </c>
      <c r="B73" s="33" t="s">
        <v>54</v>
      </c>
      <c r="C73" s="32" t="s">
        <v>263</v>
      </c>
      <c r="D73" s="31" t="s">
        <v>284</v>
      </c>
      <c r="E73" s="31" t="str">
        <f t="shared" si="1"/>
        <v/>
      </c>
      <c r="F73" s="33" t="s">
        <v>145</v>
      </c>
    </row>
    <row r="74" spans="1:7" ht="45" x14ac:dyDescent="0.25">
      <c r="A74" s="30" t="s">
        <v>219</v>
      </c>
      <c r="B74" s="33" t="s">
        <v>55</v>
      </c>
      <c r="C74" s="32" t="s">
        <v>263</v>
      </c>
      <c r="D74" s="31" t="s">
        <v>284</v>
      </c>
      <c r="E74" s="31" t="str">
        <f t="shared" si="1"/>
        <v/>
      </c>
      <c r="F74" s="33" t="s">
        <v>146</v>
      </c>
    </row>
    <row r="75" spans="1:7" ht="105" x14ac:dyDescent="0.25">
      <c r="A75" s="30">
        <v>1.6</v>
      </c>
      <c r="B75" s="31" t="s">
        <v>264</v>
      </c>
      <c r="C75" s="31"/>
      <c r="D75" s="31" t="s">
        <v>284</v>
      </c>
      <c r="E75" s="31" t="str">
        <f t="shared" si="1"/>
        <v/>
      </c>
      <c r="F75" s="31" t="s">
        <v>5</v>
      </c>
    </row>
    <row r="76" spans="1:7" x14ac:dyDescent="0.25">
      <c r="A76" s="30" t="s">
        <v>215</v>
      </c>
      <c r="B76" s="32" t="s">
        <v>45</v>
      </c>
      <c r="C76" s="32" t="s">
        <v>264</v>
      </c>
      <c r="D76" s="31" t="s">
        <v>284</v>
      </c>
      <c r="E76" s="31" t="str">
        <f t="shared" si="1"/>
        <v>Working</v>
      </c>
      <c r="F76" s="32" t="s">
        <v>33</v>
      </c>
    </row>
    <row r="77" spans="1:7" x14ac:dyDescent="0.25">
      <c r="A77" s="30" t="s">
        <v>216</v>
      </c>
      <c r="B77" s="40" t="s">
        <v>46</v>
      </c>
      <c r="C77" s="32" t="s">
        <v>264</v>
      </c>
      <c r="D77" s="31" t="s">
        <v>284</v>
      </c>
      <c r="E77" s="31" t="str">
        <f t="shared" si="1"/>
        <v/>
      </c>
      <c r="F77" s="33" t="s">
        <v>39</v>
      </c>
    </row>
    <row r="78" spans="1:7" ht="45" x14ac:dyDescent="0.25">
      <c r="A78" s="30" t="s">
        <v>217</v>
      </c>
      <c r="B78" s="35" t="s">
        <v>47</v>
      </c>
      <c r="C78" s="32" t="s">
        <v>264</v>
      </c>
      <c r="D78" s="31" t="s">
        <v>284</v>
      </c>
      <c r="E78" s="31" t="str">
        <f t="shared" si="1"/>
        <v/>
      </c>
      <c r="F78" s="34" t="s">
        <v>40</v>
      </c>
    </row>
    <row r="79" spans="1:7" x14ac:dyDescent="0.25">
      <c r="A79" s="30" t="s">
        <v>218</v>
      </c>
      <c r="B79" s="41" t="s">
        <v>41</v>
      </c>
      <c r="C79" s="32" t="s">
        <v>264</v>
      </c>
      <c r="D79" s="31" t="s">
        <v>284</v>
      </c>
      <c r="E79" s="31" t="str">
        <f t="shared" si="1"/>
        <v>Working</v>
      </c>
      <c r="F79" s="32" t="s">
        <v>33</v>
      </c>
    </row>
    <row r="80" spans="1:7" x14ac:dyDescent="0.25">
      <c r="A80" s="30" t="s">
        <v>219</v>
      </c>
      <c r="B80" s="41" t="s">
        <v>48</v>
      </c>
      <c r="C80" s="32" t="s">
        <v>264</v>
      </c>
      <c r="D80" s="31" t="s">
        <v>284</v>
      </c>
      <c r="E80" s="31" t="str">
        <f t="shared" si="1"/>
        <v>Working</v>
      </c>
      <c r="F80" s="32" t="s">
        <v>33</v>
      </c>
    </row>
    <row r="81" spans="1:7" x14ac:dyDescent="0.25">
      <c r="A81" s="30" t="s">
        <v>220</v>
      </c>
      <c r="B81" s="41" t="s">
        <v>49</v>
      </c>
      <c r="C81" s="32" t="s">
        <v>264</v>
      </c>
      <c r="D81" s="31" t="s">
        <v>284</v>
      </c>
      <c r="E81" s="31" t="str">
        <f t="shared" si="1"/>
        <v>Working</v>
      </c>
      <c r="F81" s="32" t="s">
        <v>33</v>
      </c>
    </row>
    <row r="82" spans="1:7" x14ac:dyDescent="0.25">
      <c r="A82" s="30" t="s">
        <v>221</v>
      </c>
      <c r="B82" s="41" t="s">
        <v>43</v>
      </c>
      <c r="C82" s="32" t="s">
        <v>264</v>
      </c>
      <c r="D82" s="31" t="s">
        <v>284</v>
      </c>
      <c r="E82" s="31" t="str">
        <f t="shared" si="1"/>
        <v/>
      </c>
      <c r="F82" s="32" t="s">
        <v>44</v>
      </c>
    </row>
    <row r="83" spans="1:7" ht="30" x14ac:dyDescent="0.25">
      <c r="A83" s="30" t="s">
        <v>222</v>
      </c>
      <c r="B83" s="40" t="s">
        <v>42</v>
      </c>
      <c r="C83" s="32" t="s">
        <v>264</v>
      </c>
      <c r="D83" s="31" t="s">
        <v>284</v>
      </c>
      <c r="E83" s="31" t="str">
        <f t="shared" si="1"/>
        <v/>
      </c>
      <c r="F83" s="40" t="s">
        <v>52</v>
      </c>
    </row>
    <row r="84" spans="1:7" ht="30" x14ac:dyDescent="0.25">
      <c r="A84" s="30" t="s">
        <v>223</v>
      </c>
      <c r="B84" s="40" t="s">
        <v>50</v>
      </c>
      <c r="C84" s="32" t="s">
        <v>264</v>
      </c>
      <c r="D84" s="31" t="s">
        <v>284</v>
      </c>
      <c r="E84" s="31" t="str">
        <f t="shared" si="1"/>
        <v/>
      </c>
      <c r="F84" s="40" t="s">
        <v>51</v>
      </c>
    </row>
    <row r="85" spans="1:7" ht="60" x14ac:dyDescent="0.25">
      <c r="A85" s="30">
        <v>1.7</v>
      </c>
      <c r="B85" s="31" t="s">
        <v>289</v>
      </c>
      <c r="C85" s="31"/>
      <c r="D85" s="31" t="s">
        <v>284</v>
      </c>
      <c r="E85" s="31" t="str">
        <f t="shared" si="1"/>
        <v/>
      </c>
      <c r="F85" s="31" t="s">
        <v>10</v>
      </c>
    </row>
    <row r="86" spans="1:7" ht="45" x14ac:dyDescent="0.25">
      <c r="A86" s="30">
        <v>1.8</v>
      </c>
      <c r="B86" s="31" t="s">
        <v>288</v>
      </c>
      <c r="C86" s="31"/>
      <c r="D86" s="31" t="s">
        <v>284</v>
      </c>
      <c r="E86" s="31" t="str">
        <f t="shared" si="1"/>
        <v/>
      </c>
      <c r="F86" s="31" t="s">
        <v>11</v>
      </c>
    </row>
    <row r="87" spans="1:7" ht="90" x14ac:dyDescent="0.25">
      <c r="A87" s="30">
        <v>1.9</v>
      </c>
      <c r="B87" s="31" t="s">
        <v>287</v>
      </c>
      <c r="C87" s="31"/>
      <c r="D87" s="31" t="s">
        <v>284</v>
      </c>
      <c r="E87" s="31" t="str">
        <f>IF(LOWER(TRIM(F87))="ok","Working","")</f>
        <v/>
      </c>
      <c r="F87" s="31" t="s">
        <v>12</v>
      </c>
    </row>
    <row r="89" spans="1:7" x14ac:dyDescent="0.25">
      <c r="A89" s="73" t="s">
        <v>0</v>
      </c>
      <c r="B89" s="73"/>
      <c r="C89" s="73"/>
      <c r="D89" s="73"/>
      <c r="E89" s="73"/>
      <c r="F89" s="73"/>
    </row>
    <row r="90" spans="1:7" ht="75" x14ac:dyDescent="0.25">
      <c r="A90" s="30">
        <v>2.1</v>
      </c>
      <c r="B90" s="39" t="s">
        <v>268</v>
      </c>
      <c r="C90" s="39"/>
      <c r="D90" s="39"/>
      <c r="E90" s="39"/>
      <c r="F90" s="39" t="s">
        <v>6</v>
      </c>
    </row>
    <row r="91" spans="1:7" ht="30" x14ac:dyDescent="0.25">
      <c r="A91" s="30" t="s">
        <v>215</v>
      </c>
      <c r="B91" s="33" t="s">
        <v>159</v>
      </c>
      <c r="C91" s="33"/>
      <c r="D91" s="33"/>
      <c r="E91" s="33"/>
      <c r="F91" s="33" t="s">
        <v>162</v>
      </c>
    </row>
    <row r="92" spans="1:7" ht="30" x14ac:dyDescent="0.25">
      <c r="A92" s="30" t="s">
        <v>216</v>
      </c>
      <c r="B92" s="33" t="s">
        <v>160</v>
      </c>
      <c r="C92" s="33"/>
      <c r="D92" s="33"/>
      <c r="E92" s="33"/>
      <c r="F92" s="33" t="s">
        <v>161</v>
      </c>
    </row>
    <row r="93" spans="1:7" ht="90" x14ac:dyDescent="0.25">
      <c r="A93" s="30">
        <v>2.2000000000000002</v>
      </c>
      <c r="B93" s="39" t="s">
        <v>269</v>
      </c>
      <c r="C93" s="39"/>
      <c r="D93" s="39"/>
      <c r="E93" s="39"/>
      <c r="F93" s="39" t="s">
        <v>16</v>
      </c>
    </row>
    <row r="94" spans="1:7" ht="45" x14ac:dyDescent="0.25">
      <c r="A94" s="30" t="s">
        <v>215</v>
      </c>
      <c r="B94" s="32" t="s">
        <v>163</v>
      </c>
      <c r="C94" s="32"/>
      <c r="D94" s="48"/>
      <c r="E94" s="48"/>
      <c r="F94" s="32" t="s">
        <v>164</v>
      </c>
    </row>
    <row r="95" spans="1:7" ht="180" x14ac:dyDescent="0.25">
      <c r="A95" s="30">
        <v>2.2999999999999998</v>
      </c>
      <c r="B95" s="39" t="s">
        <v>270</v>
      </c>
      <c r="C95" s="39"/>
      <c r="D95" s="39"/>
      <c r="E95" s="39"/>
      <c r="F95" s="39" t="s">
        <v>17</v>
      </c>
    </row>
    <row r="96" spans="1:7" ht="45" x14ac:dyDescent="0.25">
      <c r="A96" s="30" t="s">
        <v>215</v>
      </c>
      <c r="B96" s="33" t="s">
        <v>165</v>
      </c>
      <c r="C96" s="33"/>
      <c r="D96" s="33"/>
      <c r="E96" s="33"/>
      <c r="F96" s="33" t="s">
        <v>176</v>
      </c>
      <c r="G96" s="53" t="s">
        <v>255</v>
      </c>
    </row>
    <row r="97" spans="1:8" ht="45" x14ac:dyDescent="0.25">
      <c r="A97" s="30" t="s">
        <v>216</v>
      </c>
      <c r="B97" s="33" t="s">
        <v>167</v>
      </c>
      <c r="C97" s="33"/>
      <c r="D97" s="33"/>
      <c r="E97" s="33"/>
      <c r="F97" s="33" t="s">
        <v>175</v>
      </c>
      <c r="G97" s="53" t="s">
        <v>255</v>
      </c>
    </row>
    <row r="98" spans="1:8" ht="30" x14ac:dyDescent="0.25">
      <c r="A98" s="30" t="s">
        <v>217</v>
      </c>
      <c r="B98" s="33" t="s">
        <v>168</v>
      </c>
      <c r="C98" s="33"/>
      <c r="D98" s="33"/>
      <c r="E98" s="33"/>
      <c r="F98" s="33" t="s">
        <v>172</v>
      </c>
      <c r="G98" s="53" t="s">
        <v>255</v>
      </c>
    </row>
    <row r="99" spans="1:8" x14ac:dyDescent="0.25">
      <c r="A99" s="30" t="s">
        <v>218</v>
      </c>
      <c r="B99" s="33" t="s">
        <v>173</v>
      </c>
      <c r="C99" s="33"/>
      <c r="D99" s="33"/>
      <c r="E99" s="33"/>
      <c r="F99" s="33" t="s">
        <v>174</v>
      </c>
      <c r="G99" s="53" t="s">
        <v>255</v>
      </c>
    </row>
    <row r="100" spans="1:8" ht="30" x14ac:dyDescent="0.25">
      <c r="A100" s="30" t="s">
        <v>219</v>
      </c>
      <c r="B100" s="33" t="s">
        <v>166</v>
      </c>
      <c r="C100" s="33"/>
      <c r="D100" s="33"/>
      <c r="E100" s="33"/>
      <c r="F100" s="33" t="s">
        <v>171</v>
      </c>
      <c r="G100" s="53" t="s">
        <v>255</v>
      </c>
    </row>
    <row r="101" spans="1:8" ht="45" x14ac:dyDescent="0.25">
      <c r="A101" s="25" t="s">
        <v>220</v>
      </c>
      <c r="B101" s="33" t="s">
        <v>170</v>
      </c>
      <c r="C101" s="33"/>
      <c r="D101" s="33"/>
      <c r="E101" s="33"/>
      <c r="F101" s="33" t="s">
        <v>177</v>
      </c>
      <c r="G101" s="53" t="s">
        <v>314</v>
      </c>
    </row>
    <row r="102" spans="1:8" x14ac:dyDescent="0.25">
      <c r="A102" s="73" t="s">
        <v>1</v>
      </c>
      <c r="B102" s="73"/>
      <c r="C102" s="73"/>
      <c r="D102" s="73"/>
      <c r="E102" s="73"/>
      <c r="F102" s="73"/>
    </row>
    <row r="103" spans="1:8" ht="120" x14ac:dyDescent="0.25">
      <c r="A103" s="30">
        <v>3.1</v>
      </c>
      <c r="B103" s="39" t="s">
        <v>271</v>
      </c>
      <c r="C103" s="39"/>
      <c r="D103" s="39"/>
      <c r="E103" s="39"/>
      <c r="F103" s="39" t="s">
        <v>7</v>
      </c>
    </row>
    <row r="104" spans="1:8" ht="30" x14ac:dyDescent="0.25">
      <c r="A104" s="43" t="s">
        <v>215</v>
      </c>
      <c r="B104" s="33" t="s">
        <v>169</v>
      </c>
      <c r="C104" s="33"/>
      <c r="D104" s="33"/>
      <c r="E104" s="33"/>
      <c r="F104" s="33" t="s">
        <v>179</v>
      </c>
      <c r="G104" s="53" t="s">
        <v>316</v>
      </c>
    </row>
    <row r="105" spans="1:8" x14ac:dyDescent="0.25">
      <c r="A105" s="74">
        <v>3.2</v>
      </c>
      <c r="B105" s="75" t="s">
        <v>272</v>
      </c>
      <c r="C105" s="39"/>
      <c r="D105" s="39"/>
      <c r="E105" s="39"/>
      <c r="F105" s="39" t="s">
        <v>18</v>
      </c>
    </row>
    <row r="106" spans="1:8" ht="135" x14ac:dyDescent="0.25">
      <c r="A106" s="74"/>
      <c r="B106" s="75"/>
      <c r="C106" s="39"/>
      <c r="D106" s="39"/>
      <c r="E106" s="39"/>
      <c r="F106" s="39" t="s">
        <v>19</v>
      </c>
    </row>
    <row r="107" spans="1:8" ht="30" x14ac:dyDescent="0.25">
      <c r="A107" s="30" t="s">
        <v>215</v>
      </c>
      <c r="B107" s="33" t="s">
        <v>178</v>
      </c>
      <c r="C107" s="33"/>
      <c r="D107" s="33"/>
      <c r="E107" s="33"/>
      <c r="F107" s="33" t="s">
        <v>181</v>
      </c>
    </row>
    <row r="108" spans="1:8" ht="30" x14ac:dyDescent="0.25">
      <c r="A108" s="30" t="s">
        <v>216</v>
      </c>
      <c r="B108" s="33" t="s">
        <v>180</v>
      </c>
      <c r="C108" s="33"/>
      <c r="D108" s="33"/>
      <c r="E108" s="33"/>
      <c r="F108" s="33" t="s">
        <v>177</v>
      </c>
    </row>
    <row r="109" spans="1:8" ht="180" x14ac:dyDescent="0.25">
      <c r="A109" s="30">
        <v>3.3</v>
      </c>
      <c r="B109" s="39" t="s">
        <v>273</v>
      </c>
      <c r="C109" s="39"/>
      <c r="D109" s="39"/>
      <c r="E109" s="39"/>
      <c r="F109" s="39" t="s">
        <v>20</v>
      </c>
    </row>
    <row r="110" spans="1:8" ht="30" x14ac:dyDescent="0.25">
      <c r="A110" s="30" t="s">
        <v>215</v>
      </c>
      <c r="B110" s="33" t="s">
        <v>150</v>
      </c>
      <c r="C110" s="33"/>
      <c r="D110" s="33"/>
      <c r="E110" s="33"/>
      <c r="F110" s="33" t="s">
        <v>151</v>
      </c>
    </row>
    <row r="111" spans="1:8" ht="30" x14ac:dyDescent="0.25">
      <c r="A111" s="74">
        <v>3.4</v>
      </c>
      <c r="B111" s="75" t="s">
        <v>274</v>
      </c>
      <c r="C111" s="39"/>
      <c r="D111" s="39"/>
      <c r="E111" s="39"/>
      <c r="F111" s="39" t="s">
        <v>21</v>
      </c>
    </row>
    <row r="112" spans="1:8" ht="30" x14ac:dyDescent="0.25">
      <c r="A112" s="74"/>
      <c r="B112" s="75"/>
      <c r="C112" s="39"/>
      <c r="D112" s="39"/>
      <c r="E112" s="39"/>
      <c r="F112" s="39" t="s">
        <v>22</v>
      </c>
      <c r="G112" s="54"/>
      <c r="H112" s="45"/>
    </row>
    <row r="113" spans="1:8" ht="30" x14ac:dyDescent="0.25">
      <c r="A113" s="30" t="s">
        <v>215</v>
      </c>
      <c r="B113" s="33" t="s">
        <v>182</v>
      </c>
      <c r="C113" s="33"/>
      <c r="D113" s="33"/>
      <c r="E113" s="33"/>
      <c r="F113" s="33" t="s">
        <v>71</v>
      </c>
      <c r="G113" s="54"/>
      <c r="H113" s="45"/>
    </row>
    <row r="114" spans="1:8" ht="30" x14ac:dyDescent="0.25">
      <c r="A114" s="30" t="s">
        <v>216</v>
      </c>
      <c r="B114" s="33" t="s">
        <v>183</v>
      </c>
      <c r="C114" s="33"/>
      <c r="D114" s="33"/>
      <c r="E114" s="33"/>
      <c r="F114" s="33" t="s">
        <v>177</v>
      </c>
      <c r="G114" s="54"/>
      <c r="H114" s="45"/>
    </row>
    <row r="115" spans="1:8" ht="30" x14ac:dyDescent="0.25">
      <c r="A115" s="30" t="s">
        <v>217</v>
      </c>
      <c r="B115" s="32" t="s">
        <v>184</v>
      </c>
      <c r="C115" s="32"/>
      <c r="D115" s="32"/>
      <c r="E115" s="32"/>
      <c r="F115" s="32" t="s">
        <v>185</v>
      </c>
      <c r="G115" s="54"/>
      <c r="H115" s="45"/>
    </row>
    <row r="117" spans="1:8" ht="29.25" customHeight="1" x14ac:dyDescent="0.25">
      <c r="A117" s="76" t="s">
        <v>3</v>
      </c>
      <c r="B117" s="76"/>
      <c r="C117" s="21"/>
      <c r="D117" s="21"/>
      <c r="E117" s="21"/>
      <c r="F117" s="26">
        <f>SUM(G117:G153)</f>
        <v>0</v>
      </c>
    </row>
    <row r="118" spans="1:8" ht="90" x14ac:dyDescent="0.25">
      <c r="A118" s="30">
        <v>4.0999999999999996</v>
      </c>
      <c r="B118" s="39" t="s">
        <v>275</v>
      </c>
      <c r="C118" s="39"/>
      <c r="D118" s="39"/>
      <c r="E118" s="39"/>
      <c r="F118" s="39" t="s">
        <v>8</v>
      </c>
    </row>
    <row r="119" spans="1:8" x14ac:dyDescent="0.25">
      <c r="A119" s="30"/>
      <c r="B119" s="32" t="s">
        <v>159</v>
      </c>
      <c r="C119" s="32"/>
      <c r="D119" s="32"/>
      <c r="E119" s="32"/>
      <c r="F119" s="32" t="s">
        <v>186</v>
      </c>
    </row>
    <row r="121" spans="1:8" x14ac:dyDescent="0.25">
      <c r="A121" s="72" t="s">
        <v>4</v>
      </c>
      <c r="B121" s="73"/>
      <c r="C121" s="73"/>
      <c r="D121" s="73"/>
      <c r="E121" s="73"/>
      <c r="F121" s="73"/>
    </row>
    <row r="122" spans="1:8" ht="45" x14ac:dyDescent="0.25">
      <c r="A122" s="30">
        <v>5.0999999999999996</v>
      </c>
      <c r="B122" s="39" t="s">
        <v>276</v>
      </c>
      <c r="C122" s="39"/>
      <c r="D122" s="39"/>
      <c r="E122" s="39"/>
      <c r="F122" s="39" t="s">
        <v>9</v>
      </c>
    </row>
    <row r="123" spans="1:8" ht="30" x14ac:dyDescent="0.25">
      <c r="A123" s="30" t="s">
        <v>215</v>
      </c>
      <c r="B123" s="33" t="s">
        <v>152</v>
      </c>
      <c r="C123" s="33"/>
      <c r="D123" s="33"/>
      <c r="E123" s="33"/>
      <c r="F123" s="33" t="s">
        <v>153</v>
      </c>
    </row>
    <row r="124" spans="1:8" ht="75" x14ac:dyDescent="0.25">
      <c r="A124" s="30">
        <v>5.2</v>
      </c>
      <c r="B124" s="39" t="s">
        <v>277</v>
      </c>
      <c r="C124" s="39"/>
      <c r="D124" s="39"/>
      <c r="E124" s="39"/>
      <c r="F124" s="39" t="s">
        <v>23</v>
      </c>
    </row>
    <row r="125" spans="1:8" ht="30" x14ac:dyDescent="0.25">
      <c r="A125" s="30" t="s">
        <v>215</v>
      </c>
      <c r="B125" s="33" t="s">
        <v>154</v>
      </c>
      <c r="C125" s="33"/>
      <c r="D125" s="33"/>
      <c r="E125" s="33"/>
      <c r="F125" s="33" t="s">
        <v>155</v>
      </c>
      <c r="G125" s="53" t="s">
        <v>255</v>
      </c>
    </row>
    <row r="126" spans="1:8" ht="45" x14ac:dyDescent="0.25">
      <c r="A126" s="30" t="s">
        <v>216</v>
      </c>
      <c r="B126" s="33" t="s">
        <v>156</v>
      </c>
      <c r="C126" s="33"/>
      <c r="D126" s="33"/>
      <c r="E126" s="33"/>
      <c r="F126" s="33" t="s">
        <v>157</v>
      </c>
      <c r="G126" s="53" t="s">
        <v>315</v>
      </c>
    </row>
    <row r="127" spans="1:8" ht="75" x14ac:dyDescent="0.25">
      <c r="A127" s="46">
        <v>5.3</v>
      </c>
      <c r="B127" s="39" t="s">
        <v>278</v>
      </c>
      <c r="C127" s="39"/>
      <c r="D127" s="39"/>
      <c r="E127" s="39"/>
      <c r="F127" s="39" t="s">
        <v>24</v>
      </c>
    </row>
    <row r="128" spans="1:8" ht="30" x14ac:dyDescent="0.25">
      <c r="A128" s="46" t="s">
        <v>215</v>
      </c>
      <c r="B128" s="33" t="s">
        <v>158</v>
      </c>
      <c r="C128" s="33"/>
      <c r="D128" s="33"/>
      <c r="E128" s="33"/>
      <c r="F128" s="33" t="s">
        <v>188</v>
      </c>
    </row>
    <row r="129" spans="1:8" ht="30" x14ac:dyDescent="0.25">
      <c r="A129" s="46" t="s">
        <v>216</v>
      </c>
      <c r="B129" s="32" t="s">
        <v>187</v>
      </c>
      <c r="C129" s="32"/>
      <c r="D129" s="32"/>
      <c r="E129" s="32"/>
      <c r="F129" s="32" t="s">
        <v>33</v>
      </c>
    </row>
    <row r="130" spans="1:8" ht="75" x14ac:dyDescent="0.25">
      <c r="A130" s="46">
        <v>5.4</v>
      </c>
      <c r="B130" s="39" t="s">
        <v>279</v>
      </c>
      <c r="C130" s="39"/>
      <c r="D130" s="39"/>
      <c r="E130" s="39"/>
      <c r="F130" s="39" t="s">
        <v>25</v>
      </c>
      <c r="G130" s="55"/>
      <c r="H130" s="24"/>
    </row>
    <row r="131" spans="1:8" ht="30" x14ac:dyDescent="0.25">
      <c r="A131" s="46" t="s">
        <v>215</v>
      </c>
      <c r="B131" s="33" t="s">
        <v>189</v>
      </c>
      <c r="C131" s="33"/>
      <c r="D131" s="33"/>
      <c r="E131" s="33"/>
      <c r="F131" s="33" t="s">
        <v>188</v>
      </c>
      <c r="G131" s="52"/>
      <c r="H131" s="51"/>
    </row>
    <row r="132" spans="1:8" ht="30" x14ac:dyDescent="0.25">
      <c r="A132" s="25" t="s">
        <v>216</v>
      </c>
      <c r="B132" s="32" t="s">
        <v>187</v>
      </c>
      <c r="C132" s="32"/>
      <c r="D132" s="32"/>
      <c r="E132" s="32"/>
      <c r="F132" s="32" t="s">
        <v>33</v>
      </c>
    </row>
    <row r="133" spans="1:8" x14ac:dyDescent="0.25">
      <c r="A133" s="73" t="s">
        <v>199</v>
      </c>
      <c r="B133" s="73"/>
      <c r="C133" s="73"/>
      <c r="D133" s="73"/>
      <c r="E133" s="73"/>
      <c r="F133" s="73"/>
    </row>
    <row r="134" spans="1:8" ht="75" x14ac:dyDescent="0.25">
      <c r="A134" s="30">
        <v>6.1</v>
      </c>
      <c r="B134" s="39" t="s">
        <v>280</v>
      </c>
      <c r="C134" s="39"/>
      <c r="D134" s="39"/>
      <c r="E134" s="39"/>
      <c r="F134" s="39" t="s">
        <v>26</v>
      </c>
    </row>
    <row r="135" spans="1:8" ht="30" x14ac:dyDescent="0.25">
      <c r="A135" s="30" t="s">
        <v>215</v>
      </c>
      <c r="B135" s="32" t="s">
        <v>197</v>
      </c>
      <c r="C135" s="32"/>
      <c r="D135" s="32"/>
      <c r="E135" s="32"/>
      <c r="F135" s="32" t="s">
        <v>198</v>
      </c>
    </row>
    <row r="136" spans="1:8" x14ac:dyDescent="0.25">
      <c r="A136" s="30" t="s">
        <v>216</v>
      </c>
      <c r="B136" s="33" t="s">
        <v>190</v>
      </c>
      <c r="C136" s="33"/>
      <c r="D136" s="33"/>
      <c r="E136" s="33"/>
      <c r="F136" s="33" t="s">
        <v>194</v>
      </c>
    </row>
    <row r="137" spans="1:8" ht="30" x14ac:dyDescent="0.25">
      <c r="A137" s="30" t="s">
        <v>217</v>
      </c>
      <c r="B137" s="33" t="s">
        <v>195</v>
      </c>
      <c r="C137" s="33"/>
      <c r="D137" s="33"/>
      <c r="E137" s="33"/>
      <c r="F137" s="33" t="s">
        <v>196</v>
      </c>
    </row>
    <row r="138" spans="1:8" ht="165" x14ac:dyDescent="0.25">
      <c r="A138" s="30">
        <v>6.2</v>
      </c>
      <c r="B138" s="39" t="s">
        <v>281</v>
      </c>
      <c r="C138" s="39"/>
      <c r="D138" s="39"/>
      <c r="E138" s="39"/>
      <c r="F138" s="39" t="s">
        <v>27</v>
      </c>
    </row>
    <row r="139" spans="1:8" ht="30" x14ac:dyDescent="0.25">
      <c r="A139" s="30" t="s">
        <v>215</v>
      </c>
      <c r="B139" s="32" t="s">
        <v>200</v>
      </c>
      <c r="C139" s="32"/>
      <c r="D139" s="32"/>
      <c r="E139" s="32"/>
      <c r="F139" s="32" t="s">
        <v>33</v>
      </c>
    </row>
    <row r="140" spans="1:8" x14ac:dyDescent="0.25">
      <c r="A140" s="30" t="s">
        <v>216</v>
      </c>
      <c r="B140" s="33" t="s">
        <v>203</v>
      </c>
      <c r="C140" s="33"/>
      <c r="D140" s="33"/>
      <c r="E140" s="33"/>
      <c r="F140" s="33" t="s">
        <v>207</v>
      </c>
    </row>
    <row r="141" spans="1:8" ht="45" x14ac:dyDescent="0.25">
      <c r="A141" s="30" t="s">
        <v>217</v>
      </c>
      <c r="B141" s="33" t="s">
        <v>208</v>
      </c>
      <c r="C141" s="33"/>
      <c r="D141" s="33"/>
      <c r="E141" s="33"/>
      <c r="F141" s="33" t="s">
        <v>212</v>
      </c>
    </row>
    <row r="142" spans="1:8" ht="30" x14ac:dyDescent="0.25">
      <c r="A142" s="30" t="s">
        <v>218</v>
      </c>
      <c r="B142" s="33" t="s">
        <v>204</v>
      </c>
      <c r="C142" s="33"/>
      <c r="D142" s="33"/>
      <c r="E142" s="33"/>
      <c r="F142" s="33" t="s">
        <v>213</v>
      </c>
      <c r="G142" s="53" t="s">
        <v>255</v>
      </c>
    </row>
    <row r="143" spans="1:8" ht="30" x14ac:dyDescent="0.25">
      <c r="A143" s="30" t="s">
        <v>219</v>
      </c>
      <c r="B143" s="33" t="s">
        <v>205</v>
      </c>
      <c r="C143" s="33"/>
      <c r="D143" s="33"/>
      <c r="E143" s="33"/>
      <c r="F143" s="33" t="s">
        <v>214</v>
      </c>
      <c r="G143" s="53" t="s">
        <v>255</v>
      </c>
    </row>
    <row r="144" spans="1:8" ht="30" x14ac:dyDescent="0.25">
      <c r="A144" s="30" t="s">
        <v>220</v>
      </c>
      <c r="B144" s="33" t="s">
        <v>202</v>
      </c>
      <c r="C144" s="33"/>
      <c r="D144" s="33"/>
      <c r="E144" s="33"/>
      <c r="F144" s="33" t="s">
        <v>249</v>
      </c>
      <c r="G144" s="53" t="s">
        <v>255</v>
      </c>
    </row>
    <row r="145" spans="1:6" ht="30" x14ac:dyDescent="0.25">
      <c r="A145" s="30" t="s">
        <v>221</v>
      </c>
      <c r="B145" s="33" t="s">
        <v>209</v>
      </c>
      <c r="C145" s="33"/>
      <c r="D145" s="33"/>
      <c r="E145" s="33"/>
      <c r="F145" s="33" t="s">
        <v>211</v>
      </c>
    </row>
    <row r="146" spans="1:6" ht="75" x14ac:dyDescent="0.25">
      <c r="A146" s="30" t="s">
        <v>222</v>
      </c>
      <c r="B146" s="33" t="s">
        <v>206</v>
      </c>
      <c r="C146" s="33"/>
      <c r="D146" s="33"/>
      <c r="E146" s="33"/>
      <c r="F146" s="33" t="s">
        <v>210</v>
      </c>
    </row>
    <row r="147" spans="1:6" x14ac:dyDescent="0.25">
      <c r="A147" s="30"/>
      <c r="B147" s="39"/>
      <c r="C147" s="39"/>
      <c r="D147" s="39"/>
      <c r="E147" s="39"/>
      <c r="F147" s="39"/>
    </row>
    <row r="148" spans="1:6" ht="120" x14ac:dyDescent="0.25">
      <c r="A148" s="30">
        <v>6.3</v>
      </c>
      <c r="B148" s="39" t="s">
        <v>282</v>
      </c>
      <c r="C148" s="39"/>
      <c r="D148" s="39"/>
      <c r="E148" s="39"/>
      <c r="F148" s="39" t="s">
        <v>28</v>
      </c>
    </row>
    <row r="149" spans="1:6" x14ac:dyDescent="0.25">
      <c r="A149" s="30" t="s">
        <v>215</v>
      </c>
      <c r="B149" s="33" t="s">
        <v>190</v>
      </c>
      <c r="C149" s="33"/>
      <c r="D149" s="33"/>
      <c r="E149" s="33"/>
      <c r="F149" s="33" t="s">
        <v>194</v>
      </c>
    </row>
    <row r="150" spans="1:6" ht="30" x14ac:dyDescent="0.25">
      <c r="A150" s="30" t="s">
        <v>216</v>
      </c>
      <c r="B150" s="32" t="s">
        <v>191</v>
      </c>
      <c r="C150" s="32"/>
      <c r="D150" s="32"/>
      <c r="E150" s="32"/>
      <c r="F150" s="32" t="s">
        <v>33</v>
      </c>
    </row>
    <row r="151" spans="1:6" ht="45" x14ac:dyDescent="0.25">
      <c r="A151" s="30" t="s">
        <v>217</v>
      </c>
      <c r="B151" s="33" t="s">
        <v>192</v>
      </c>
      <c r="C151" s="33"/>
      <c r="D151" s="33"/>
      <c r="E151" s="33"/>
      <c r="F151" s="33" t="s">
        <v>193</v>
      </c>
    </row>
    <row r="152" spans="1:6" ht="75" x14ac:dyDescent="0.25">
      <c r="A152" s="30" t="s">
        <v>201</v>
      </c>
      <c r="B152" s="39" t="s">
        <v>283</v>
      </c>
      <c r="C152" s="39"/>
      <c r="D152" s="39"/>
      <c r="E152" s="39"/>
      <c r="F152" s="39" t="s">
        <v>29</v>
      </c>
    </row>
    <row r="153" spans="1:6" ht="45" x14ac:dyDescent="0.25">
      <c r="A153" s="47" t="s">
        <v>215</v>
      </c>
      <c r="B153" s="32" t="s">
        <v>163</v>
      </c>
      <c r="C153" s="32"/>
      <c r="D153" s="32"/>
      <c r="E153" s="32"/>
      <c r="F153" s="32" t="s">
        <v>164</v>
      </c>
    </row>
    <row r="155" spans="1:6" x14ac:dyDescent="0.25">
      <c r="F155" s="22"/>
    </row>
  </sheetData>
  <mergeCells count="9">
    <mergeCell ref="A121:F121"/>
    <mergeCell ref="A133:F133"/>
    <mergeCell ref="A111:A112"/>
    <mergeCell ref="B111:B112"/>
    <mergeCell ref="A89:F89"/>
    <mergeCell ref="A102:F102"/>
    <mergeCell ref="A117:B117"/>
    <mergeCell ref="A105:A106"/>
    <mergeCell ref="B105:B106"/>
  </mergeCells>
  <phoneticPr fontId="6" type="noConversion"/>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F8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Detail (2)</vt:lpstr>
      <vt:lpstr>Detail</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Anick</dc:creator>
  <cp:lastModifiedBy>Jason</cp:lastModifiedBy>
  <dcterms:created xsi:type="dcterms:W3CDTF">2011-04-24T22:09:10Z</dcterms:created>
  <dcterms:modified xsi:type="dcterms:W3CDTF">2013-05-28T20:56:57Z</dcterms:modified>
</cp:coreProperties>
</file>