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900" yWindow="900" windowWidth="244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I7" i="1"/>
  <c r="K7" i="1"/>
  <c r="F12" i="1"/>
  <c r="I12" i="1"/>
  <c r="K12" i="1"/>
  <c r="F22" i="1"/>
  <c r="I22" i="1"/>
  <c r="K22" i="1"/>
  <c r="F28" i="1"/>
  <c r="I28" i="1"/>
  <c r="K28" i="1"/>
  <c r="F36" i="1"/>
  <c r="I36" i="1"/>
  <c r="K36" i="1"/>
  <c r="F41" i="1"/>
  <c r="I41" i="1"/>
  <c r="K41" i="1"/>
  <c r="F47" i="1"/>
  <c r="I47" i="1"/>
  <c r="K47" i="1"/>
  <c r="F52" i="1"/>
  <c r="I52" i="1"/>
  <c r="K52" i="1"/>
  <c r="F56" i="1"/>
  <c r="I56" i="1"/>
  <c r="K56" i="1"/>
  <c r="F65" i="1"/>
  <c r="I65" i="1"/>
  <c r="K65" i="1"/>
  <c r="F85" i="1"/>
  <c r="I85" i="1"/>
  <c r="K85" i="1"/>
  <c r="F95" i="1"/>
  <c r="I95" i="1"/>
  <c r="K95" i="1"/>
  <c r="K160" i="1"/>
  <c r="F17" i="1"/>
  <c r="I17" i="1"/>
  <c r="L17" i="1"/>
  <c r="F32" i="1"/>
  <c r="I32" i="1"/>
  <c r="L32" i="1"/>
  <c r="F60" i="1"/>
  <c r="I60" i="1"/>
  <c r="L60" i="1"/>
  <c r="F70" i="1"/>
  <c r="I70" i="1"/>
  <c r="L70" i="1"/>
  <c r="F74" i="1"/>
  <c r="I74" i="1"/>
  <c r="L74" i="1"/>
  <c r="F90" i="1"/>
  <c r="I90" i="1"/>
  <c r="L90" i="1"/>
</calcChain>
</file>

<file path=xl/sharedStrings.xml><?xml version="1.0" encoding="utf-8"?>
<sst xmlns="http://schemas.openxmlformats.org/spreadsheetml/2006/main" count="283" uniqueCount="192">
  <si>
    <t>Order #</t>
  </si>
  <si>
    <t>Item #</t>
  </si>
  <si>
    <t>Qty</t>
  </si>
  <si>
    <t>Personalization Line1</t>
  </si>
  <si>
    <t>Date</t>
  </si>
  <si>
    <t>GB9272SI</t>
  </si>
  <si>
    <t>Greek Letters</t>
  </si>
  <si>
    <t>G9151S</t>
  </si>
  <si>
    <t>Kappa Delta</t>
  </si>
  <si>
    <t>G1882</t>
  </si>
  <si>
    <t>Alpha Phi</t>
  </si>
  <si>
    <t>MKS-100000030</t>
  </si>
  <si>
    <t>GB9272SW</t>
  </si>
  <si>
    <t>Zeta Tau Alpha</t>
  </si>
  <si>
    <t>MKS-100000031</t>
  </si>
  <si>
    <t>MKS-100000033</t>
  </si>
  <si>
    <t>Alpha Chi Omega</t>
  </si>
  <si>
    <t>MKS-100000039</t>
  </si>
  <si>
    <t>1601B-M</t>
  </si>
  <si>
    <t>Sigma Kappa</t>
  </si>
  <si>
    <t>1600W-M</t>
  </si>
  <si>
    <t>W3400S</t>
  </si>
  <si>
    <t>MKS-100000047</t>
  </si>
  <si>
    <t>N9261SW</t>
  </si>
  <si>
    <t>Alpha Delta Pi</t>
  </si>
  <si>
    <t>MKS-100000064</t>
  </si>
  <si>
    <t>1882</t>
  </si>
  <si>
    <t>Phi Mu</t>
  </si>
  <si>
    <t>MKS-100000071</t>
  </si>
  <si>
    <t>1510</t>
  </si>
  <si>
    <t>MKS-100000076</t>
  </si>
  <si>
    <t>1283-4</t>
  </si>
  <si>
    <t>Kappa Kappa Gamma</t>
  </si>
  <si>
    <t>B9152S</t>
  </si>
  <si>
    <t>MKS-100000084</t>
  </si>
  <si>
    <t>N9150S</t>
  </si>
  <si>
    <t>MKS-100000102</t>
  </si>
  <si>
    <t>Sigma Delta Tau</t>
  </si>
  <si>
    <t>MKS-100000106</t>
  </si>
  <si>
    <t>2073</t>
  </si>
  <si>
    <t>MKS-100000107</t>
  </si>
  <si>
    <t>1284-2</t>
  </si>
  <si>
    <t>Kappa Alpha Theta</t>
  </si>
  <si>
    <t>2021RO</t>
  </si>
  <si>
    <t>MKS-100000108</t>
  </si>
  <si>
    <t>MKS-100000114</t>
  </si>
  <si>
    <t>B9272SW</t>
  </si>
  <si>
    <t>Sigma Sigma Sigma</t>
  </si>
  <si>
    <t>MKS-100000116</t>
  </si>
  <si>
    <t>3801</t>
  </si>
  <si>
    <t>Alpha Epsilon Phi</t>
  </si>
  <si>
    <t>B9271SW</t>
  </si>
  <si>
    <t>MKS-100000122</t>
  </si>
  <si>
    <t>1102S</t>
  </si>
  <si>
    <t>Pi Kappa Alpha</t>
  </si>
  <si>
    <t>1103S</t>
  </si>
  <si>
    <t>MKS-100000128</t>
  </si>
  <si>
    <t>2091A</t>
  </si>
  <si>
    <t>MKS-100000134</t>
  </si>
  <si>
    <t>B9155S</t>
  </si>
  <si>
    <t>Pi Beta Phi</t>
  </si>
  <si>
    <t>MKS-100000170</t>
  </si>
  <si>
    <t>Alpha Gamma Delta</t>
  </si>
  <si>
    <t>MKS-100000179</t>
  </si>
  <si>
    <t>B9272SI</t>
  </si>
  <si>
    <t>MKS-100000181</t>
  </si>
  <si>
    <t>N1027S</t>
  </si>
  <si>
    <t>MKS-100000187</t>
  </si>
  <si>
    <t>MKS-100000202</t>
  </si>
  <si>
    <t>MKS-100000143</t>
  </si>
  <si>
    <t>1881</t>
  </si>
  <si>
    <t>Delta Delta Delta</t>
  </si>
  <si>
    <t>MKS-100000217</t>
  </si>
  <si>
    <t>MKS-100000239</t>
  </si>
  <si>
    <t>B9269S</t>
  </si>
  <si>
    <t>MKS-100000257</t>
  </si>
  <si>
    <t>MKS-100000272</t>
  </si>
  <si>
    <t>2091K</t>
  </si>
  <si>
    <t>MKS-100000302</t>
  </si>
  <si>
    <t>MKS-100000307</t>
  </si>
  <si>
    <t>MKS-100000310</t>
  </si>
  <si>
    <t>Alpha Sigma Tau</t>
  </si>
  <si>
    <t>MKS-100000311</t>
  </si>
  <si>
    <t>MKS-100000312</t>
  </si>
  <si>
    <t>Phi Sigma Kappa</t>
  </si>
  <si>
    <t>MKS-100000316</t>
  </si>
  <si>
    <t>Organization</t>
  </si>
  <si>
    <t>Name</t>
  </si>
  <si>
    <t>Total</t>
  </si>
  <si>
    <t>Emily Klein</t>
  </si>
  <si>
    <t>Haley Prozinski</t>
  </si>
  <si>
    <t>Nancy Akins</t>
  </si>
  <si>
    <t>pamela king</t>
  </si>
  <si>
    <t>Danielle Noujaim</t>
  </si>
  <si>
    <t>Tina Campbell</t>
  </si>
  <si>
    <t>Kendra McClelland</t>
  </si>
  <si>
    <t>Alexis Villarreal</t>
  </si>
  <si>
    <t>Maria Vargas</t>
  </si>
  <si>
    <t>Allison Hyans</t>
  </si>
  <si>
    <t>Ashley Harms</t>
  </si>
  <si>
    <t>Luisa Lopez</t>
  </si>
  <si>
    <t>Dana Moran</t>
  </si>
  <si>
    <t>C. Annette Allen</t>
  </si>
  <si>
    <t>erica gleason</t>
  </si>
  <si>
    <t>Britta Aukee</t>
  </si>
  <si>
    <t>Elyse Kellert</t>
  </si>
  <si>
    <t>Katie Gross</t>
  </si>
  <si>
    <t>Kathleen Gerber</t>
  </si>
  <si>
    <t>Tina Chisholm</t>
  </si>
  <si>
    <t>Lindsey Walker</t>
  </si>
  <si>
    <t>Chelsea O'Neill</t>
  </si>
  <si>
    <t>Rebecca Andersohn</t>
  </si>
  <si>
    <t>Genevieve Boulay</t>
  </si>
  <si>
    <t>Sue Savat</t>
  </si>
  <si>
    <t>Patrice Awbrey</t>
  </si>
  <si>
    <t>Rebecca Shimizu</t>
  </si>
  <si>
    <t>Emily Sloan</t>
  </si>
  <si>
    <t>Mary Lou McEachran</t>
  </si>
  <si>
    <t>Maddie Furrer</t>
  </si>
  <si>
    <t>Cassey Wyatt</t>
  </si>
  <si>
    <t>Kathleen Fortin</t>
  </si>
  <si>
    <t>Emily Grove</t>
  </si>
  <si>
    <t>Christie Jones</t>
  </si>
  <si>
    <t>Lorraine Humes</t>
  </si>
  <si>
    <t>Dean Miller</t>
  </si>
  <si>
    <t>Remaining</t>
  </si>
  <si>
    <t>Balance</t>
  </si>
  <si>
    <t>Subtotal</t>
  </si>
  <si>
    <t>Due</t>
  </si>
  <si>
    <t>Alpha Epsilon Pi</t>
  </si>
  <si>
    <t>Alpha Gamma Rho</t>
  </si>
  <si>
    <t>Alpha Kappa Lambda</t>
  </si>
  <si>
    <t>Alpha Kappa Psi</t>
  </si>
  <si>
    <t xml:space="preserve">Alpha Omicron Pi   </t>
  </si>
  <si>
    <t>Alpha Phi Omega</t>
  </si>
  <si>
    <t>Alpha Sigma Alpha</t>
  </si>
  <si>
    <t>alpha sigma phi</t>
  </si>
  <si>
    <t>Alpha Tau Omega</t>
  </si>
  <si>
    <t>Alpha Xi Delta</t>
  </si>
  <si>
    <t>Beta Theta Pi</t>
  </si>
  <si>
    <t>Chi Omega</t>
  </si>
  <si>
    <t>Chi Phi</t>
  </si>
  <si>
    <t>Chi Psi</t>
  </si>
  <si>
    <t>Delta Chi</t>
  </si>
  <si>
    <t>Delta Gamma</t>
  </si>
  <si>
    <t>Delta Kappa Epsilon</t>
  </si>
  <si>
    <t>Delta Phi Epsilon</t>
  </si>
  <si>
    <t>Delta Phi Lambda</t>
  </si>
  <si>
    <t>Delta Sigma Phi</t>
  </si>
  <si>
    <t>Delta Tau Delta</t>
  </si>
  <si>
    <t>Delta Upsilon</t>
  </si>
  <si>
    <t>Delta Zeta</t>
  </si>
  <si>
    <t xml:space="preserve">Gamma Phi Beta </t>
  </si>
  <si>
    <t>Kappa Alpha</t>
  </si>
  <si>
    <t>Kappa Delta Rho</t>
  </si>
  <si>
    <t>Kappa Kappa Psi</t>
  </si>
  <si>
    <t>Kappa Phi Lambda</t>
  </si>
  <si>
    <t>Kappa Sigma</t>
  </si>
  <si>
    <t>lambda chi alpha</t>
  </si>
  <si>
    <t>NPC</t>
  </si>
  <si>
    <t>NSCS</t>
  </si>
  <si>
    <t>Omicron Delta Kappa</t>
  </si>
  <si>
    <t>Phi Chi Theta</t>
  </si>
  <si>
    <t>Phi Delta Epsilon</t>
  </si>
  <si>
    <t>Phi Delta Theta</t>
  </si>
  <si>
    <t>Fiji</t>
  </si>
  <si>
    <t>Phi Kappa Psi</t>
  </si>
  <si>
    <t>Phi Kappa Sigma</t>
  </si>
  <si>
    <t>Phi Kappa Tau</t>
  </si>
  <si>
    <t>Phi Kappa Theta</t>
  </si>
  <si>
    <t>Phi Sigma Sigma</t>
  </si>
  <si>
    <t>Pi Alpha Phi</t>
  </si>
  <si>
    <t>Pi Sigma Epsilon</t>
  </si>
  <si>
    <t>Psi Upsilon</t>
  </si>
  <si>
    <t>Sigma Alpha Epsilon</t>
  </si>
  <si>
    <t>Sigma Alpha Iota</t>
  </si>
  <si>
    <t>Sigma Alpha Mu</t>
  </si>
  <si>
    <t>Sigma Chi</t>
  </si>
  <si>
    <t>Sigma Lambda Beta</t>
  </si>
  <si>
    <t>Sigma Nu</t>
  </si>
  <si>
    <t>Sigma Phi Epsilon</t>
  </si>
  <si>
    <t>sigma pi</t>
  </si>
  <si>
    <t>Sigma Tau Gamma</t>
  </si>
  <si>
    <t>Tau Beta Sigma</t>
  </si>
  <si>
    <t>Tau Kappa Epsilon</t>
  </si>
  <si>
    <t>Theta Chi</t>
  </si>
  <si>
    <t>Theta Phi Alpha</t>
  </si>
  <si>
    <t>Theta Tau</t>
  </si>
  <si>
    <t>Theta Xi</t>
  </si>
  <si>
    <t>Triangle</t>
  </si>
  <si>
    <t>Zeta Beta Tau</t>
  </si>
  <si>
    <t>Total 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</si>
</sst>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A272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49" fontId="1" fillId="0" borderId="0" xfId="0" applyNumberFormat="1" applyFont="1"/>
    <xf numFmtId="16" fontId="0" fillId="0" borderId="0" xfId="0" applyNumberFormat="1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164" fontId="0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topLeftCell="A133" workbookViewId="0">
      <selection activeCell="K160" sqref="K160"/>
    </sheetView>
  </sheetViews>
  <sheetFormatPr baseColWidth="10" defaultRowHeight="15" x14ac:dyDescent="0"/>
  <cols>
    <col min="2" max="2" width="14.83203125" customWidth="1"/>
    <col min="3" max="3" width="14.6640625" bestFit="1" customWidth="1"/>
    <col min="6" max="6" width="10.83203125" style="10"/>
    <col min="8" max="8" width="18.5" bestFit="1" customWidth="1"/>
    <col min="10" max="12" width="10.83203125" style="10"/>
  </cols>
  <sheetData>
    <row r="1" spans="1:12">
      <c r="A1" t="s">
        <v>4</v>
      </c>
      <c r="B1" t="s">
        <v>87</v>
      </c>
      <c r="C1" t="s">
        <v>0</v>
      </c>
      <c r="D1" t="s">
        <v>1</v>
      </c>
      <c r="E1" t="s">
        <v>2</v>
      </c>
      <c r="F1" s="10" t="s">
        <v>88</v>
      </c>
      <c r="G1" t="s">
        <v>3</v>
      </c>
      <c r="H1" t="s">
        <v>86</v>
      </c>
      <c r="I1" t="s">
        <v>127</v>
      </c>
      <c r="J1" s="10" t="s">
        <v>126</v>
      </c>
      <c r="K1" s="10" t="s">
        <v>128</v>
      </c>
      <c r="L1" s="10" t="s">
        <v>125</v>
      </c>
    </row>
    <row r="2" spans="1:12">
      <c r="A2" s="1">
        <v>41370</v>
      </c>
      <c r="B2" t="s">
        <v>93</v>
      </c>
      <c r="C2" s="4" t="s">
        <v>15</v>
      </c>
      <c r="D2" s="3" t="s">
        <v>5</v>
      </c>
      <c r="E2">
        <v>1</v>
      </c>
      <c r="F2" s="10">
        <v>28</v>
      </c>
      <c r="G2" t="s">
        <v>6</v>
      </c>
      <c r="H2" s="3" t="s">
        <v>16</v>
      </c>
    </row>
    <row r="3" spans="1:12">
      <c r="A3" s="1">
        <v>41337</v>
      </c>
      <c r="B3" t="s">
        <v>110</v>
      </c>
      <c r="C3" s="4" t="s">
        <v>63</v>
      </c>
      <c r="D3" s="3" t="s">
        <v>64</v>
      </c>
      <c r="E3">
        <v>1</v>
      </c>
      <c r="F3" s="10">
        <v>28</v>
      </c>
      <c r="G3" t="s">
        <v>6</v>
      </c>
      <c r="H3" s="3" t="s">
        <v>16</v>
      </c>
    </row>
    <row r="4" spans="1:12" s="8" customFormat="1">
      <c r="A4" s="1">
        <v>41338</v>
      </c>
      <c r="B4" t="s">
        <v>111</v>
      </c>
      <c r="C4" s="4" t="s">
        <v>65</v>
      </c>
      <c r="D4" s="3" t="s">
        <v>66</v>
      </c>
      <c r="E4">
        <v>17</v>
      </c>
      <c r="F4" s="10">
        <v>408</v>
      </c>
      <c r="G4" t="s">
        <v>6</v>
      </c>
      <c r="H4" s="3" t="s">
        <v>16</v>
      </c>
      <c r="J4" s="16"/>
      <c r="K4" s="16"/>
      <c r="L4" s="16"/>
    </row>
    <row r="5" spans="1:12" s="8" customFormat="1">
      <c r="A5" s="1">
        <v>41359</v>
      </c>
      <c r="B5" t="s">
        <v>119</v>
      </c>
      <c r="C5" s="4" t="s">
        <v>78</v>
      </c>
      <c r="D5" s="3" t="s">
        <v>64</v>
      </c>
      <c r="E5">
        <v>8</v>
      </c>
      <c r="F5" s="10">
        <v>224</v>
      </c>
      <c r="G5" t="s">
        <v>6</v>
      </c>
      <c r="H5" s="3" t="s">
        <v>16</v>
      </c>
      <c r="J5" s="16"/>
      <c r="K5" s="16"/>
      <c r="L5" s="16"/>
    </row>
    <row r="6" spans="1:12" s="12" customFormat="1">
      <c r="A6" s="11">
        <v>41360</v>
      </c>
      <c r="B6" s="12" t="s">
        <v>122</v>
      </c>
      <c r="C6" s="12" t="s">
        <v>82</v>
      </c>
      <c r="D6" s="12" t="s">
        <v>66</v>
      </c>
      <c r="E6" s="12">
        <v>1</v>
      </c>
      <c r="F6" s="13">
        <v>24</v>
      </c>
      <c r="G6" s="12" t="s">
        <v>6</v>
      </c>
      <c r="H6" s="12" t="s">
        <v>16</v>
      </c>
      <c r="J6" s="13"/>
      <c r="K6" s="13"/>
      <c r="L6" s="13"/>
    </row>
    <row r="7" spans="1:12">
      <c r="A7" s="1"/>
      <c r="F7" s="10">
        <f>SUM(F2:F6)</f>
        <v>712</v>
      </c>
      <c r="I7" s="10">
        <f>F7*0.085</f>
        <v>60.52</v>
      </c>
      <c r="J7" s="10">
        <v>0</v>
      </c>
      <c r="K7" s="10">
        <f>I7-J7</f>
        <v>60.52</v>
      </c>
    </row>
    <row r="8" spans="1:12">
      <c r="A8" s="1"/>
    </row>
    <row r="9" spans="1:12">
      <c r="A9" s="1"/>
    </row>
    <row r="10" spans="1:12">
      <c r="A10" s="1">
        <v>41372</v>
      </c>
      <c r="B10" t="s">
        <v>95</v>
      </c>
      <c r="C10" s="4" t="s">
        <v>22</v>
      </c>
      <c r="D10" s="3" t="s">
        <v>23</v>
      </c>
      <c r="E10">
        <v>1</v>
      </c>
      <c r="F10" s="10">
        <v>16.2</v>
      </c>
      <c r="G10" t="s">
        <v>6</v>
      </c>
      <c r="H10" s="3" t="s">
        <v>24</v>
      </c>
    </row>
    <row r="11" spans="1:12" s="12" customFormat="1">
      <c r="A11" s="11">
        <v>41330</v>
      </c>
      <c r="B11" s="12" t="s">
        <v>107</v>
      </c>
      <c r="C11" s="14" t="s">
        <v>56</v>
      </c>
      <c r="D11" s="15" t="s">
        <v>57</v>
      </c>
      <c r="E11" s="12">
        <v>2</v>
      </c>
      <c r="F11" s="13">
        <v>44</v>
      </c>
      <c r="G11" s="15" t="s">
        <v>6</v>
      </c>
      <c r="H11" s="15" t="s">
        <v>24</v>
      </c>
      <c r="J11" s="13"/>
      <c r="K11" s="13"/>
      <c r="L11" s="13"/>
    </row>
    <row r="12" spans="1:12">
      <c r="A12" s="1"/>
      <c r="C12" s="4"/>
      <c r="D12" s="3"/>
      <c r="F12" s="10">
        <f>SUM(F10:F11)</f>
        <v>60.2</v>
      </c>
      <c r="G12" s="3"/>
      <c r="H12" s="3"/>
      <c r="I12" s="10">
        <f>F12*0.085</f>
        <v>5.1170000000000009</v>
      </c>
      <c r="J12" s="10">
        <v>0</v>
      </c>
      <c r="K12" s="10">
        <f>I12-J12</f>
        <v>5.1170000000000009</v>
      </c>
    </row>
    <row r="13" spans="1:12">
      <c r="A13" s="1"/>
      <c r="C13" s="4"/>
      <c r="D13" s="3"/>
      <c r="G13" s="3"/>
      <c r="H13" s="3"/>
    </row>
    <row r="14" spans="1:12">
      <c r="A14" s="1"/>
      <c r="C14" s="4"/>
      <c r="D14" s="3"/>
      <c r="G14" s="3"/>
      <c r="H14" s="3"/>
    </row>
    <row r="15" spans="1:12">
      <c r="A15" s="1">
        <v>41327</v>
      </c>
      <c r="B15" t="s">
        <v>105</v>
      </c>
      <c r="C15" s="4" t="s">
        <v>48</v>
      </c>
      <c r="D15" s="3" t="s">
        <v>49</v>
      </c>
      <c r="E15">
        <v>1</v>
      </c>
      <c r="F15" s="10">
        <v>24</v>
      </c>
      <c r="G15" t="s">
        <v>6</v>
      </c>
      <c r="H15" s="3" t="s">
        <v>50</v>
      </c>
    </row>
    <row r="16" spans="1:12" s="12" customFormat="1">
      <c r="A16" s="11">
        <v>41327</v>
      </c>
      <c r="B16" s="12" t="s">
        <v>105</v>
      </c>
      <c r="C16" s="14" t="s">
        <v>48</v>
      </c>
      <c r="D16" s="15" t="s">
        <v>51</v>
      </c>
      <c r="E16" s="12">
        <v>1</v>
      </c>
      <c r="F16" s="13">
        <v>24</v>
      </c>
      <c r="G16" s="12" t="s">
        <v>6</v>
      </c>
      <c r="H16" s="15" t="s">
        <v>50</v>
      </c>
      <c r="J16" s="13"/>
      <c r="K16" s="13"/>
      <c r="L16" s="13"/>
    </row>
    <row r="17" spans="1:12">
      <c r="A17" s="1"/>
      <c r="C17" s="4"/>
      <c r="D17" s="3"/>
      <c r="F17" s="10">
        <f>SUM(F15:F16)</f>
        <v>48</v>
      </c>
      <c r="H17" s="3"/>
      <c r="I17" s="10">
        <f>F17*0.085</f>
        <v>4.08</v>
      </c>
      <c r="J17" s="10">
        <v>40</v>
      </c>
      <c r="K17" s="10">
        <v>0</v>
      </c>
      <c r="L17" s="10">
        <f>J17-I17</f>
        <v>35.92</v>
      </c>
    </row>
    <row r="18" spans="1:12">
      <c r="A18" s="1"/>
      <c r="C18" s="4"/>
      <c r="D18" s="3"/>
      <c r="H18" s="3"/>
    </row>
    <row r="19" spans="1:12">
      <c r="A19" s="1"/>
      <c r="C19" s="4"/>
      <c r="D19" s="3"/>
      <c r="H19" s="3"/>
    </row>
    <row r="20" spans="1:12">
      <c r="A20" s="1">
        <v>41337</v>
      </c>
      <c r="B20" t="s">
        <v>109</v>
      </c>
      <c r="C20" s="4" t="s">
        <v>61</v>
      </c>
      <c r="D20" s="3" t="s">
        <v>33</v>
      </c>
      <c r="E20">
        <v>1</v>
      </c>
      <c r="F20" s="10">
        <v>24</v>
      </c>
      <c r="G20" t="s">
        <v>6</v>
      </c>
      <c r="H20" s="3" t="s">
        <v>62</v>
      </c>
    </row>
    <row r="21" spans="1:12" s="12" customFormat="1">
      <c r="A21" s="11">
        <v>41352</v>
      </c>
      <c r="B21" s="12" t="s">
        <v>118</v>
      </c>
      <c r="C21" s="14" t="s">
        <v>76</v>
      </c>
      <c r="D21" s="15" t="s">
        <v>77</v>
      </c>
      <c r="E21" s="12">
        <v>1</v>
      </c>
      <c r="F21" s="13">
        <v>22</v>
      </c>
      <c r="G21" s="15" t="s">
        <v>6</v>
      </c>
      <c r="H21" s="15" t="s">
        <v>62</v>
      </c>
      <c r="J21" s="13"/>
      <c r="K21" s="13"/>
      <c r="L21" s="13"/>
    </row>
    <row r="22" spans="1:12">
      <c r="A22" s="1"/>
      <c r="C22" s="4"/>
      <c r="D22" s="3"/>
      <c r="F22" s="10">
        <f>SUM(F20:F21)</f>
        <v>46</v>
      </c>
      <c r="G22" s="3"/>
      <c r="H22" s="3"/>
      <c r="I22" s="10">
        <f>F22*0.085</f>
        <v>3.91</v>
      </c>
      <c r="J22" s="10">
        <v>0</v>
      </c>
      <c r="K22" s="10">
        <f>I22-J22</f>
        <v>3.91</v>
      </c>
    </row>
    <row r="23" spans="1:12">
      <c r="A23" s="1"/>
      <c r="C23" s="4"/>
      <c r="D23" s="3"/>
      <c r="G23" s="3"/>
      <c r="H23" s="3"/>
    </row>
    <row r="24" spans="1:12">
      <c r="A24" s="1"/>
      <c r="C24" s="4"/>
      <c r="D24" s="3"/>
      <c r="G24" s="3"/>
      <c r="H24" s="3"/>
    </row>
    <row r="25" spans="1:12">
      <c r="A25" s="7">
        <v>41369</v>
      </c>
      <c r="B25" s="8" t="s">
        <v>90</v>
      </c>
      <c r="C25" s="2">
        <v>100000027</v>
      </c>
      <c r="D25" s="6" t="s">
        <v>9</v>
      </c>
      <c r="E25" s="2">
        <v>15</v>
      </c>
      <c r="F25" s="9">
        <v>390</v>
      </c>
      <c r="G25" s="2" t="s">
        <v>6</v>
      </c>
      <c r="H25" s="6" t="s">
        <v>10</v>
      </c>
    </row>
    <row r="26" spans="1:12">
      <c r="A26" s="1">
        <v>41344</v>
      </c>
      <c r="B26" t="s">
        <v>115</v>
      </c>
      <c r="C26" s="4" t="s">
        <v>72</v>
      </c>
      <c r="D26" s="3" t="s">
        <v>26</v>
      </c>
      <c r="E26">
        <v>1</v>
      </c>
      <c r="F26" s="10">
        <v>23.4</v>
      </c>
      <c r="G26" t="s">
        <v>6</v>
      </c>
      <c r="H26" s="3" t="s">
        <v>10</v>
      </c>
    </row>
    <row r="27" spans="1:12" s="12" customFormat="1">
      <c r="A27" s="11">
        <v>41360</v>
      </c>
      <c r="B27" s="12" t="s">
        <v>120</v>
      </c>
      <c r="C27" s="12" t="s">
        <v>79</v>
      </c>
      <c r="D27" s="12" t="s">
        <v>46</v>
      </c>
      <c r="E27" s="12">
        <v>1</v>
      </c>
      <c r="F27" s="13">
        <v>28</v>
      </c>
      <c r="G27" s="12" t="s">
        <v>6</v>
      </c>
      <c r="H27" s="12" t="s">
        <v>10</v>
      </c>
      <c r="J27" s="13"/>
      <c r="K27" s="13"/>
      <c r="L27" s="13"/>
    </row>
    <row r="28" spans="1:12">
      <c r="A28" s="1"/>
      <c r="F28" s="10">
        <f>SUM(F25:F27)</f>
        <v>441.4</v>
      </c>
      <c r="I28" s="10">
        <f>F28*0.085</f>
        <v>37.518999999999998</v>
      </c>
      <c r="J28" s="10">
        <v>0</v>
      </c>
      <c r="K28" s="10">
        <f>I28-J28</f>
        <v>37.518999999999998</v>
      </c>
    </row>
    <row r="29" spans="1:12">
      <c r="A29" s="1"/>
    </row>
    <row r="30" spans="1:12">
      <c r="A30" s="1"/>
    </row>
    <row r="31" spans="1:12" s="12" customFormat="1">
      <c r="A31" s="11">
        <v>41360</v>
      </c>
      <c r="B31" s="12" t="s">
        <v>121</v>
      </c>
      <c r="C31" s="12" t="s">
        <v>80</v>
      </c>
      <c r="D31" s="12" t="s">
        <v>35</v>
      </c>
      <c r="E31" s="12">
        <v>4</v>
      </c>
      <c r="F31" s="13">
        <v>96</v>
      </c>
      <c r="G31" s="12" t="s">
        <v>6</v>
      </c>
      <c r="H31" s="12" t="s">
        <v>81</v>
      </c>
      <c r="J31" s="13"/>
      <c r="K31" s="13"/>
      <c r="L31" s="13"/>
    </row>
    <row r="32" spans="1:12">
      <c r="A32" s="1"/>
      <c r="F32" s="10">
        <f>SUM(F31)</f>
        <v>96</v>
      </c>
      <c r="I32" s="10">
        <f>F32*0.085</f>
        <v>8.16</v>
      </c>
      <c r="J32" s="10">
        <v>40</v>
      </c>
      <c r="K32" s="10">
        <v>0</v>
      </c>
      <c r="L32" s="10">
        <f>J32-I32</f>
        <v>31.84</v>
      </c>
    </row>
    <row r="33" spans="1:12">
      <c r="A33" s="1"/>
    </row>
    <row r="34" spans="1:12">
      <c r="A34" s="1"/>
    </row>
    <row r="35" spans="1:12" s="12" customFormat="1">
      <c r="A35" s="11">
        <v>41341</v>
      </c>
      <c r="B35" s="12" t="s">
        <v>114</v>
      </c>
      <c r="C35" s="14" t="s">
        <v>69</v>
      </c>
      <c r="D35" s="15" t="s">
        <v>70</v>
      </c>
      <c r="E35" s="12">
        <v>34</v>
      </c>
      <c r="F35" s="13">
        <v>1224</v>
      </c>
      <c r="G35" s="12" t="s">
        <v>6</v>
      </c>
      <c r="H35" s="15" t="s">
        <v>71</v>
      </c>
      <c r="J35" s="13"/>
      <c r="K35" s="13"/>
      <c r="L35" s="13"/>
    </row>
    <row r="36" spans="1:12">
      <c r="A36" s="1"/>
      <c r="C36" s="4"/>
      <c r="D36" s="3"/>
      <c r="F36" s="10">
        <f>SUM(F35)</f>
        <v>1224</v>
      </c>
      <c r="H36" s="3"/>
      <c r="I36" s="10">
        <f>F36*0.085</f>
        <v>104.04</v>
      </c>
      <c r="J36" s="10">
        <v>0</v>
      </c>
      <c r="K36" s="10">
        <f>I36-J36</f>
        <v>104.04</v>
      </c>
    </row>
    <row r="37" spans="1:12">
      <c r="A37" s="1"/>
      <c r="C37" s="4"/>
      <c r="D37" s="3"/>
      <c r="H37" s="3"/>
    </row>
    <row r="38" spans="1:12">
      <c r="A38" s="1"/>
      <c r="C38" s="4"/>
      <c r="D38" s="3"/>
      <c r="H38" s="3"/>
    </row>
    <row r="39" spans="1:12">
      <c r="A39" s="1">
        <v>41326</v>
      </c>
      <c r="B39" t="s">
        <v>102</v>
      </c>
      <c r="C39" s="4" t="s">
        <v>40</v>
      </c>
      <c r="D39" s="3" t="s">
        <v>41</v>
      </c>
      <c r="E39">
        <v>1</v>
      </c>
      <c r="F39" s="10">
        <v>26</v>
      </c>
      <c r="G39" t="s">
        <v>6</v>
      </c>
      <c r="H39" s="3" t="s">
        <v>42</v>
      </c>
    </row>
    <row r="40" spans="1:12" s="12" customFormat="1">
      <c r="A40" s="11">
        <v>41326</v>
      </c>
      <c r="B40" s="12" t="s">
        <v>102</v>
      </c>
      <c r="C40" s="14" t="s">
        <v>40</v>
      </c>
      <c r="D40" s="15" t="s">
        <v>43</v>
      </c>
      <c r="E40" s="12">
        <v>2</v>
      </c>
      <c r="F40" s="13">
        <v>60</v>
      </c>
      <c r="G40" s="15" t="s">
        <v>6</v>
      </c>
      <c r="H40" s="15" t="s">
        <v>42</v>
      </c>
      <c r="J40" s="13"/>
      <c r="K40" s="13"/>
      <c r="L40" s="13"/>
    </row>
    <row r="41" spans="1:12">
      <c r="A41" s="1"/>
      <c r="C41" s="4"/>
      <c r="D41" s="3"/>
      <c r="F41" s="10">
        <f>SUM(F39:F40)</f>
        <v>86</v>
      </c>
      <c r="G41" s="3"/>
      <c r="H41" s="3"/>
      <c r="I41" s="10">
        <f>F41*0.085</f>
        <v>7.3100000000000005</v>
      </c>
      <c r="J41" s="10">
        <v>0</v>
      </c>
      <c r="K41" s="10">
        <f>I41-J41</f>
        <v>7.3100000000000005</v>
      </c>
    </row>
    <row r="42" spans="1:12">
      <c r="A42" s="1"/>
      <c r="C42" s="4"/>
      <c r="D42" s="3"/>
      <c r="G42" s="3"/>
      <c r="H42" s="3"/>
    </row>
    <row r="43" spans="1:12">
      <c r="A43" s="1"/>
      <c r="C43" s="4"/>
      <c r="D43" s="3"/>
      <c r="G43" s="3"/>
      <c r="H43" s="3"/>
    </row>
    <row r="44" spans="1:12">
      <c r="A44" s="7">
        <v>41369</v>
      </c>
      <c r="B44" s="8" t="s">
        <v>89</v>
      </c>
      <c r="C44" s="2">
        <v>100000025</v>
      </c>
      <c r="D44" s="6" t="s">
        <v>7</v>
      </c>
      <c r="E44" s="2">
        <v>1</v>
      </c>
      <c r="F44" s="9">
        <v>22</v>
      </c>
      <c r="G44" s="2" t="s">
        <v>6</v>
      </c>
      <c r="H44" s="6" t="s">
        <v>8</v>
      </c>
    </row>
    <row r="45" spans="1:12">
      <c r="A45" s="1">
        <v>41323</v>
      </c>
      <c r="B45" t="s">
        <v>99</v>
      </c>
      <c r="C45" s="4" t="s">
        <v>34</v>
      </c>
      <c r="D45" s="3" t="s">
        <v>35</v>
      </c>
      <c r="E45">
        <v>2</v>
      </c>
      <c r="F45" s="10">
        <v>44</v>
      </c>
      <c r="G45" t="s">
        <v>6</v>
      </c>
      <c r="H45" s="3" t="s">
        <v>8</v>
      </c>
    </row>
    <row r="46" spans="1:12" s="12" customFormat="1">
      <c r="A46" s="11">
        <v>41351</v>
      </c>
      <c r="B46" s="12" t="s">
        <v>117</v>
      </c>
      <c r="C46" s="14" t="s">
        <v>75</v>
      </c>
      <c r="D46" s="15" t="s">
        <v>70</v>
      </c>
      <c r="E46" s="12">
        <v>1</v>
      </c>
      <c r="F46" s="13">
        <v>36</v>
      </c>
      <c r="G46" s="12" t="s">
        <v>6</v>
      </c>
      <c r="H46" s="15" t="s">
        <v>8</v>
      </c>
      <c r="J46" s="13"/>
      <c r="K46" s="13"/>
      <c r="L46" s="13"/>
    </row>
    <row r="47" spans="1:12">
      <c r="A47" s="1"/>
      <c r="C47" s="4"/>
      <c r="D47" s="3"/>
      <c r="F47" s="10">
        <f>SUM(F44:F46)</f>
        <v>102</v>
      </c>
      <c r="H47" s="3"/>
      <c r="I47" s="10">
        <f>F47*0.085</f>
        <v>8.67</v>
      </c>
      <c r="J47" s="10">
        <v>4.7</v>
      </c>
      <c r="K47" s="10">
        <f>I47-J47</f>
        <v>3.9699999999999998</v>
      </c>
    </row>
    <row r="48" spans="1:12">
      <c r="A48" s="1"/>
      <c r="C48" s="4"/>
      <c r="D48" s="3"/>
      <c r="H48" s="3"/>
    </row>
    <row r="49" spans="1:12">
      <c r="A49" s="1"/>
      <c r="C49" s="4"/>
      <c r="D49" s="3"/>
      <c r="H49" s="3"/>
    </row>
    <row r="50" spans="1:12">
      <c r="A50" s="1">
        <v>41320</v>
      </c>
      <c r="B50" t="s">
        <v>98</v>
      </c>
      <c r="C50" s="4" t="s">
        <v>30</v>
      </c>
      <c r="D50" s="3" t="s">
        <v>31</v>
      </c>
      <c r="E50">
        <v>1</v>
      </c>
      <c r="F50" s="10">
        <v>30</v>
      </c>
      <c r="G50" t="s">
        <v>6</v>
      </c>
      <c r="H50" s="3" t="s">
        <v>32</v>
      </c>
    </row>
    <row r="51" spans="1:12" s="12" customFormat="1">
      <c r="A51" s="11">
        <v>41339</v>
      </c>
      <c r="B51" s="12" t="s">
        <v>112</v>
      </c>
      <c r="C51" s="14" t="s">
        <v>67</v>
      </c>
      <c r="D51" s="15" t="s">
        <v>26</v>
      </c>
      <c r="E51" s="12">
        <v>8</v>
      </c>
      <c r="F51" s="13">
        <v>208</v>
      </c>
      <c r="G51" s="12" t="s">
        <v>6</v>
      </c>
      <c r="H51" s="15" t="s">
        <v>32</v>
      </c>
      <c r="J51" s="13"/>
      <c r="K51" s="13"/>
      <c r="L51" s="13"/>
    </row>
    <row r="52" spans="1:12">
      <c r="A52" s="1"/>
      <c r="C52" s="4"/>
      <c r="D52" s="3"/>
      <c r="F52" s="10">
        <f>SUM(F50:F51)</f>
        <v>238</v>
      </c>
      <c r="H52" s="3"/>
      <c r="I52" s="10">
        <f>F52*0.085</f>
        <v>20.23</v>
      </c>
      <c r="J52" s="10">
        <v>0</v>
      </c>
      <c r="K52" s="10">
        <f>I52-J52</f>
        <v>20.23</v>
      </c>
    </row>
    <row r="53" spans="1:12">
      <c r="A53" s="1"/>
      <c r="C53" s="4"/>
      <c r="D53" s="3"/>
      <c r="H53" s="3"/>
    </row>
    <row r="54" spans="1:12">
      <c r="A54" s="1"/>
      <c r="C54" s="4"/>
      <c r="D54" s="3"/>
      <c r="H54" s="3"/>
    </row>
    <row r="55" spans="1:12" s="12" customFormat="1">
      <c r="A55" s="11">
        <v>41318</v>
      </c>
      <c r="B55" s="12" t="s">
        <v>96</v>
      </c>
      <c r="C55" s="14" t="s">
        <v>25</v>
      </c>
      <c r="D55" s="15" t="s">
        <v>26</v>
      </c>
      <c r="E55" s="12">
        <v>8</v>
      </c>
      <c r="F55" s="13">
        <v>208</v>
      </c>
      <c r="G55" s="12" t="s">
        <v>6</v>
      </c>
      <c r="H55" s="15" t="s">
        <v>27</v>
      </c>
      <c r="J55" s="13"/>
      <c r="K55" s="13"/>
      <c r="L55" s="13"/>
    </row>
    <row r="56" spans="1:12">
      <c r="A56" s="1"/>
      <c r="C56" s="4"/>
      <c r="D56" s="3"/>
      <c r="F56" s="10">
        <f>SUM(F55)</f>
        <v>208</v>
      </c>
      <c r="H56" s="3"/>
      <c r="I56" s="10">
        <f>F56*0.085</f>
        <v>17.68</v>
      </c>
      <c r="J56" s="10">
        <v>0</v>
      </c>
      <c r="K56" s="10">
        <f>I56-J56</f>
        <v>17.68</v>
      </c>
    </row>
    <row r="57" spans="1:12">
      <c r="A57" s="1"/>
      <c r="C57" s="4"/>
      <c r="D57" s="3"/>
      <c r="H57" s="3"/>
    </row>
    <row r="58" spans="1:12">
      <c r="A58" s="1"/>
      <c r="C58" s="4"/>
      <c r="D58" s="3"/>
      <c r="H58" s="3"/>
    </row>
    <row r="59" spans="1:12" s="12" customFormat="1">
      <c r="A59" s="11">
        <v>41360</v>
      </c>
      <c r="B59" s="12" t="s">
        <v>123</v>
      </c>
      <c r="C59" s="12" t="s">
        <v>83</v>
      </c>
      <c r="D59" s="12" t="s">
        <v>31</v>
      </c>
      <c r="E59" s="12">
        <v>1</v>
      </c>
      <c r="F59" s="13">
        <v>30</v>
      </c>
      <c r="G59" s="12" t="s">
        <v>6</v>
      </c>
      <c r="H59" s="12" t="s">
        <v>84</v>
      </c>
      <c r="J59" s="13"/>
      <c r="K59" s="13"/>
      <c r="L59" s="13"/>
    </row>
    <row r="60" spans="1:12">
      <c r="A60" s="1"/>
      <c r="F60" s="10">
        <f>SUM(F59)</f>
        <v>30</v>
      </c>
      <c r="I60" s="10">
        <f>F60*0.085</f>
        <v>2.5500000000000003</v>
      </c>
      <c r="J60" s="10">
        <v>40</v>
      </c>
      <c r="K60" s="10">
        <v>0</v>
      </c>
      <c r="L60" s="10">
        <f>J60-I60</f>
        <v>37.450000000000003</v>
      </c>
    </row>
    <row r="61" spans="1:12">
      <c r="A61" s="1"/>
    </row>
    <row r="62" spans="1:12">
      <c r="A62" s="1"/>
    </row>
    <row r="63" spans="1:12">
      <c r="A63" s="1">
        <v>41331</v>
      </c>
      <c r="B63" t="s">
        <v>108</v>
      </c>
      <c r="C63" s="4" t="s">
        <v>58</v>
      </c>
      <c r="D63" s="3" t="s">
        <v>59</v>
      </c>
      <c r="E63">
        <v>1</v>
      </c>
      <c r="F63" s="10">
        <v>24</v>
      </c>
      <c r="G63" t="s">
        <v>6</v>
      </c>
      <c r="H63" s="3" t="s">
        <v>60</v>
      </c>
    </row>
    <row r="64" spans="1:12" s="12" customFormat="1">
      <c r="A64" s="11">
        <v>41331</v>
      </c>
      <c r="B64" s="12" t="s">
        <v>108</v>
      </c>
      <c r="C64" s="14" t="s">
        <v>58</v>
      </c>
      <c r="D64" s="15" t="s">
        <v>29</v>
      </c>
      <c r="E64" s="12">
        <v>1</v>
      </c>
      <c r="F64" s="13">
        <v>22</v>
      </c>
      <c r="G64" s="12" t="s">
        <v>6</v>
      </c>
      <c r="H64" s="15" t="s">
        <v>60</v>
      </c>
      <c r="J64" s="13"/>
      <c r="K64" s="13"/>
      <c r="L64" s="13"/>
    </row>
    <row r="65" spans="1:12">
      <c r="A65" s="1"/>
      <c r="C65" s="4"/>
      <c r="D65" s="3"/>
      <c r="F65" s="10">
        <f>SUM(F63:F64)</f>
        <v>46</v>
      </c>
      <c r="H65" s="3"/>
      <c r="I65" s="10">
        <f>F65*0.085</f>
        <v>3.91</v>
      </c>
      <c r="J65" s="10">
        <v>0</v>
      </c>
      <c r="K65" s="10">
        <f>I65-J65</f>
        <v>3.91</v>
      </c>
    </row>
    <row r="66" spans="1:12">
      <c r="A66" s="1"/>
      <c r="C66" s="4"/>
      <c r="D66" s="3"/>
      <c r="H66" s="3"/>
    </row>
    <row r="67" spans="1:12">
      <c r="A67" s="1"/>
      <c r="C67" s="4"/>
      <c r="D67" s="3"/>
      <c r="H67" s="3"/>
    </row>
    <row r="68" spans="1:12">
      <c r="A68" s="1">
        <v>41330</v>
      </c>
      <c r="B68" t="s">
        <v>106</v>
      </c>
      <c r="C68" s="4" t="s">
        <v>52</v>
      </c>
      <c r="D68" s="3" t="s">
        <v>53</v>
      </c>
      <c r="E68">
        <v>1</v>
      </c>
      <c r="F68" s="10">
        <v>19.8</v>
      </c>
      <c r="G68" t="s">
        <v>6</v>
      </c>
      <c r="H68" s="3" t="s">
        <v>54</v>
      </c>
    </row>
    <row r="69" spans="1:12" s="12" customFormat="1">
      <c r="A69" s="11">
        <v>41330</v>
      </c>
      <c r="B69" s="12" t="s">
        <v>106</v>
      </c>
      <c r="C69" s="14" t="s">
        <v>52</v>
      </c>
      <c r="D69" s="15" t="s">
        <v>55</v>
      </c>
      <c r="E69" s="12">
        <v>1</v>
      </c>
      <c r="F69" s="13">
        <v>19.8</v>
      </c>
      <c r="G69" s="12" t="s">
        <v>6</v>
      </c>
      <c r="H69" s="15" t="s">
        <v>54</v>
      </c>
      <c r="J69" s="13"/>
      <c r="K69" s="13"/>
      <c r="L69" s="13"/>
    </row>
    <row r="70" spans="1:12">
      <c r="A70" s="1"/>
      <c r="C70" s="4"/>
      <c r="D70" s="3"/>
      <c r="F70" s="10">
        <f>SUM(F68:F69)</f>
        <v>39.6</v>
      </c>
      <c r="H70" s="3"/>
      <c r="I70" s="10">
        <f>F70*0.085</f>
        <v>3.3660000000000005</v>
      </c>
      <c r="J70" s="10">
        <v>38.619999999999997</v>
      </c>
      <c r="K70" s="10">
        <v>0</v>
      </c>
      <c r="L70" s="10">
        <f>J70-I70</f>
        <v>35.253999999999998</v>
      </c>
    </row>
    <row r="71" spans="1:12">
      <c r="A71" s="1"/>
      <c r="C71" s="4"/>
      <c r="D71" s="3"/>
      <c r="H71" s="3"/>
    </row>
    <row r="72" spans="1:12">
      <c r="A72" s="1"/>
      <c r="C72" s="4"/>
      <c r="D72" s="3"/>
      <c r="H72" s="3"/>
    </row>
    <row r="73" spans="1:12" s="12" customFormat="1">
      <c r="A73" s="11">
        <v>41324</v>
      </c>
      <c r="B73" s="12" t="s">
        <v>100</v>
      </c>
      <c r="C73" s="14" t="s">
        <v>36</v>
      </c>
      <c r="D73" s="15" t="s">
        <v>31</v>
      </c>
      <c r="E73" s="12">
        <v>1</v>
      </c>
      <c r="F73" s="13">
        <v>30</v>
      </c>
      <c r="G73" s="12" t="s">
        <v>6</v>
      </c>
      <c r="H73" s="15" t="s">
        <v>37</v>
      </c>
      <c r="J73" s="13"/>
      <c r="K73" s="13"/>
      <c r="L73" s="13"/>
    </row>
    <row r="74" spans="1:12">
      <c r="A74" s="1"/>
      <c r="C74" s="4"/>
      <c r="D74" s="3"/>
      <c r="F74" s="10">
        <f>SUM(F73)</f>
        <v>30</v>
      </c>
      <c r="H74" s="3"/>
      <c r="I74" s="10">
        <f>F74*0.085</f>
        <v>2.5500000000000003</v>
      </c>
      <c r="J74" s="10">
        <v>33.35</v>
      </c>
      <c r="K74" s="10">
        <v>0</v>
      </c>
      <c r="L74" s="10">
        <f>J74-I74</f>
        <v>30.8</v>
      </c>
    </row>
    <row r="75" spans="1:12">
      <c r="A75" s="1"/>
      <c r="C75" s="4"/>
      <c r="D75" s="3"/>
      <c r="H75" s="3"/>
    </row>
    <row r="76" spans="1:12">
      <c r="A76" s="1"/>
      <c r="C76" s="4"/>
      <c r="D76" s="3"/>
      <c r="H76" s="3"/>
    </row>
    <row r="77" spans="1:12">
      <c r="A77" s="1">
        <v>41371</v>
      </c>
      <c r="B77" t="s">
        <v>94</v>
      </c>
      <c r="C77" s="4" t="s">
        <v>17</v>
      </c>
      <c r="D77" s="3" t="s">
        <v>18</v>
      </c>
      <c r="E77">
        <v>1</v>
      </c>
      <c r="F77" s="10">
        <v>23</v>
      </c>
      <c r="G77" t="s">
        <v>6</v>
      </c>
      <c r="H77" s="3" t="s">
        <v>19</v>
      </c>
    </row>
    <row r="78" spans="1:12">
      <c r="A78" s="1">
        <v>41371</v>
      </c>
      <c r="B78" t="s">
        <v>94</v>
      </c>
      <c r="C78" s="4" t="s">
        <v>17</v>
      </c>
      <c r="D78" s="3" t="s">
        <v>20</v>
      </c>
      <c r="E78">
        <v>1</v>
      </c>
      <c r="F78" s="10">
        <v>23</v>
      </c>
      <c r="G78" t="s">
        <v>6</v>
      </c>
      <c r="H78" s="3" t="s">
        <v>19</v>
      </c>
    </row>
    <row r="79" spans="1:12">
      <c r="A79" s="1">
        <v>41371</v>
      </c>
      <c r="B79" t="s">
        <v>94</v>
      </c>
      <c r="C79" s="4" t="s">
        <v>17</v>
      </c>
      <c r="D79" s="5" t="s">
        <v>21</v>
      </c>
      <c r="E79">
        <v>1</v>
      </c>
      <c r="F79" s="10">
        <v>22</v>
      </c>
      <c r="G79" t="s">
        <v>6</v>
      </c>
      <c r="H79" s="3" t="s">
        <v>19</v>
      </c>
    </row>
    <row r="80" spans="1:12">
      <c r="A80" s="1">
        <v>41319</v>
      </c>
      <c r="B80" t="s">
        <v>97</v>
      </c>
      <c r="C80" s="4" t="s">
        <v>28</v>
      </c>
      <c r="D80" s="3" t="s">
        <v>29</v>
      </c>
      <c r="E80">
        <v>1</v>
      </c>
      <c r="F80" s="10">
        <v>22</v>
      </c>
      <c r="G80" t="s">
        <v>6</v>
      </c>
      <c r="H80" s="3" t="s">
        <v>19</v>
      </c>
    </row>
    <row r="81" spans="1:12">
      <c r="A81" s="1">
        <v>41326</v>
      </c>
      <c r="B81" t="s">
        <v>101</v>
      </c>
      <c r="C81" s="4" t="s">
        <v>38</v>
      </c>
      <c r="D81" s="3" t="s">
        <v>39</v>
      </c>
      <c r="E81">
        <v>1</v>
      </c>
      <c r="F81" s="10">
        <v>40</v>
      </c>
      <c r="G81" s="3" t="s">
        <v>6</v>
      </c>
      <c r="H81" s="3" t="s">
        <v>19</v>
      </c>
    </row>
    <row r="82" spans="1:12">
      <c r="A82" s="1">
        <v>41326</v>
      </c>
      <c r="B82" t="s">
        <v>103</v>
      </c>
      <c r="C82" s="4" t="s">
        <v>44</v>
      </c>
      <c r="D82" s="3" t="s">
        <v>39</v>
      </c>
      <c r="E82">
        <v>1</v>
      </c>
      <c r="F82" s="10">
        <v>40</v>
      </c>
      <c r="G82" s="3" t="s">
        <v>6</v>
      </c>
      <c r="H82" s="3" t="s">
        <v>19</v>
      </c>
    </row>
    <row r="83" spans="1:12">
      <c r="A83" s="1">
        <v>41347</v>
      </c>
      <c r="B83" t="s">
        <v>116</v>
      </c>
      <c r="C83" s="4" t="s">
        <v>73</v>
      </c>
      <c r="D83" s="3" t="s">
        <v>74</v>
      </c>
      <c r="E83">
        <v>6</v>
      </c>
      <c r="F83" s="10">
        <v>135</v>
      </c>
      <c r="G83" t="s">
        <v>6</v>
      </c>
      <c r="H83" s="3" t="s">
        <v>19</v>
      </c>
    </row>
    <row r="84" spans="1:12" s="12" customFormat="1">
      <c r="A84" s="11">
        <v>41361</v>
      </c>
      <c r="B84" s="12" t="s">
        <v>124</v>
      </c>
      <c r="C84" s="14" t="s">
        <v>85</v>
      </c>
      <c r="D84" s="15" t="s">
        <v>35</v>
      </c>
      <c r="E84" s="12">
        <v>34</v>
      </c>
      <c r="F84" s="13">
        <v>652.79999999999995</v>
      </c>
      <c r="G84" s="12" t="s">
        <v>6</v>
      </c>
      <c r="H84" s="15" t="s">
        <v>19</v>
      </c>
      <c r="J84" s="13"/>
      <c r="K84" s="13"/>
      <c r="L84" s="13"/>
    </row>
    <row r="85" spans="1:12">
      <c r="A85" s="1"/>
      <c r="C85" s="4"/>
      <c r="D85" s="3"/>
      <c r="F85" s="10">
        <f>SUM(F77:F84)</f>
        <v>957.8</v>
      </c>
      <c r="H85" s="3"/>
      <c r="I85" s="10">
        <f>F85*0.085</f>
        <v>81.412999999999997</v>
      </c>
      <c r="J85" s="10">
        <v>0</v>
      </c>
      <c r="K85" s="10">
        <f>I85-J85</f>
        <v>81.412999999999997</v>
      </c>
    </row>
    <row r="86" spans="1:12">
      <c r="A86" s="1"/>
      <c r="C86" s="4"/>
      <c r="D86" s="3"/>
      <c r="H86" s="3"/>
    </row>
    <row r="87" spans="1:12">
      <c r="A87" s="1"/>
      <c r="C87" s="4"/>
      <c r="D87" s="3"/>
      <c r="H87" s="3"/>
    </row>
    <row r="88" spans="1:12">
      <c r="A88" s="1">
        <v>41327</v>
      </c>
      <c r="B88" t="s">
        <v>104</v>
      </c>
      <c r="C88" s="4" t="s">
        <v>45</v>
      </c>
      <c r="D88" s="3" t="s">
        <v>46</v>
      </c>
      <c r="E88">
        <v>2</v>
      </c>
      <c r="F88" s="10">
        <v>56</v>
      </c>
      <c r="G88" t="s">
        <v>6</v>
      </c>
      <c r="H88" s="3" t="s">
        <v>47</v>
      </c>
    </row>
    <row r="89" spans="1:12" s="12" customFormat="1">
      <c r="A89" s="11">
        <v>41341</v>
      </c>
      <c r="B89" s="12" t="s">
        <v>113</v>
      </c>
      <c r="C89" s="14" t="s">
        <v>68</v>
      </c>
      <c r="D89" s="15" t="s">
        <v>46</v>
      </c>
      <c r="E89" s="12">
        <v>1</v>
      </c>
      <c r="F89" s="13">
        <v>28</v>
      </c>
      <c r="G89" s="12" t="s">
        <v>6</v>
      </c>
      <c r="H89" s="15" t="s">
        <v>47</v>
      </c>
      <c r="J89" s="13"/>
      <c r="K89" s="13"/>
      <c r="L89" s="13"/>
    </row>
    <row r="90" spans="1:12">
      <c r="A90" s="1"/>
      <c r="C90" s="4"/>
      <c r="D90" s="3"/>
      <c r="F90" s="10">
        <f>SUM(F88:F89)</f>
        <v>84</v>
      </c>
      <c r="H90" s="3"/>
      <c r="I90" s="10">
        <f>F90*0.085</f>
        <v>7.1400000000000006</v>
      </c>
      <c r="J90" s="10">
        <v>25.74</v>
      </c>
      <c r="K90" s="10">
        <v>0</v>
      </c>
      <c r="L90" s="10">
        <f>J90-I90</f>
        <v>18.599999999999998</v>
      </c>
    </row>
    <row r="91" spans="1:12">
      <c r="A91" s="1"/>
      <c r="C91" s="4"/>
      <c r="D91" s="3"/>
      <c r="H91" s="3"/>
    </row>
    <row r="92" spans="1:12">
      <c r="A92" s="1"/>
      <c r="C92" s="4"/>
      <c r="D92" s="3"/>
      <c r="H92" s="3"/>
    </row>
    <row r="93" spans="1:12">
      <c r="A93" s="1">
        <v>41370</v>
      </c>
      <c r="B93" t="s">
        <v>91</v>
      </c>
      <c r="C93" s="4" t="s">
        <v>11</v>
      </c>
      <c r="D93" s="3" t="s">
        <v>12</v>
      </c>
      <c r="E93">
        <v>1</v>
      </c>
      <c r="F93" s="10">
        <v>25.2</v>
      </c>
      <c r="G93" t="s">
        <v>6</v>
      </c>
      <c r="H93" s="3" t="s">
        <v>13</v>
      </c>
    </row>
    <row r="94" spans="1:12" s="12" customFormat="1">
      <c r="A94" s="11">
        <v>41370</v>
      </c>
      <c r="B94" s="12" t="s">
        <v>92</v>
      </c>
      <c r="C94" s="14" t="s">
        <v>14</v>
      </c>
      <c r="D94" s="15" t="s">
        <v>7</v>
      </c>
      <c r="E94" s="12">
        <v>1</v>
      </c>
      <c r="F94" s="13">
        <v>22</v>
      </c>
      <c r="G94" s="12" t="s">
        <v>6</v>
      </c>
      <c r="H94" s="15" t="s">
        <v>13</v>
      </c>
      <c r="J94" s="13"/>
      <c r="K94" s="13"/>
      <c r="L94" s="13"/>
    </row>
    <row r="95" spans="1:12">
      <c r="F95" s="10">
        <f>SUM(F93:F94)</f>
        <v>47.2</v>
      </c>
      <c r="I95" s="10">
        <f>F95*0.085</f>
        <v>4.0120000000000005</v>
      </c>
      <c r="J95" s="10">
        <v>0</v>
      </c>
      <c r="K95" s="10">
        <f>I95-J95</f>
        <v>4.0120000000000005</v>
      </c>
    </row>
    <row r="97" spans="8:12">
      <c r="H97" t="s">
        <v>129</v>
      </c>
      <c r="J97" s="10">
        <v>40</v>
      </c>
      <c r="K97" s="10">
        <v>0</v>
      </c>
      <c r="L97" s="10">
        <v>40</v>
      </c>
    </row>
    <row r="98" spans="8:12">
      <c r="H98" t="s">
        <v>130</v>
      </c>
      <c r="J98" s="10">
        <v>40</v>
      </c>
      <c r="K98" s="10">
        <v>0</v>
      </c>
      <c r="L98" s="10">
        <v>40</v>
      </c>
    </row>
    <row r="99" spans="8:12">
      <c r="H99" t="s">
        <v>131</v>
      </c>
      <c r="J99" s="10">
        <v>40</v>
      </c>
      <c r="K99" s="10">
        <v>0</v>
      </c>
      <c r="L99" s="10">
        <v>40</v>
      </c>
    </row>
    <row r="100" spans="8:12">
      <c r="H100" t="s">
        <v>132</v>
      </c>
      <c r="J100" s="10">
        <v>40</v>
      </c>
      <c r="K100" s="10">
        <v>0</v>
      </c>
      <c r="L100" s="10">
        <v>40</v>
      </c>
    </row>
    <row r="101" spans="8:12">
      <c r="H101" t="s">
        <v>133</v>
      </c>
      <c r="J101" s="10">
        <v>20.25</v>
      </c>
      <c r="K101" s="10">
        <v>0</v>
      </c>
      <c r="L101" s="10">
        <v>20.25</v>
      </c>
    </row>
    <row r="102" spans="8:12">
      <c r="H102" t="s">
        <v>134</v>
      </c>
      <c r="J102" s="10">
        <v>37.17</v>
      </c>
      <c r="K102" s="10">
        <v>0</v>
      </c>
      <c r="L102" s="10">
        <v>37.17</v>
      </c>
    </row>
    <row r="103" spans="8:12">
      <c r="H103" t="s">
        <v>135</v>
      </c>
      <c r="J103" s="10">
        <v>0.1</v>
      </c>
      <c r="K103" s="10">
        <v>0</v>
      </c>
      <c r="L103" s="10">
        <v>0.1</v>
      </c>
    </row>
    <row r="104" spans="8:12">
      <c r="H104" t="s">
        <v>136</v>
      </c>
      <c r="J104" s="10">
        <v>40</v>
      </c>
      <c r="K104" s="10">
        <v>0</v>
      </c>
      <c r="L104" s="10">
        <v>40</v>
      </c>
    </row>
    <row r="105" spans="8:12">
      <c r="H105" t="s">
        <v>137</v>
      </c>
      <c r="J105" s="10">
        <v>40</v>
      </c>
      <c r="K105" s="10">
        <v>0</v>
      </c>
      <c r="L105" s="10">
        <v>40</v>
      </c>
    </row>
    <row r="106" spans="8:12">
      <c r="H106" t="s">
        <v>138</v>
      </c>
      <c r="J106" s="10">
        <v>0</v>
      </c>
      <c r="K106" s="10">
        <v>0</v>
      </c>
      <c r="L106" s="10">
        <v>0</v>
      </c>
    </row>
    <row r="107" spans="8:12">
      <c r="H107" t="s">
        <v>139</v>
      </c>
      <c r="J107" s="10">
        <v>38.619999999999997</v>
      </c>
      <c r="K107" s="10">
        <v>0</v>
      </c>
      <c r="L107" s="10">
        <v>38.619999999999997</v>
      </c>
    </row>
    <row r="108" spans="8:12">
      <c r="H108" t="s">
        <v>140</v>
      </c>
      <c r="J108" s="10">
        <v>18.940000000000001</v>
      </c>
      <c r="K108" s="10">
        <v>0</v>
      </c>
      <c r="L108" s="10">
        <v>18.940000000000001</v>
      </c>
    </row>
    <row r="109" spans="8:12">
      <c r="H109" t="s">
        <v>141</v>
      </c>
      <c r="J109" s="10">
        <v>40</v>
      </c>
      <c r="K109" s="10">
        <v>0</v>
      </c>
      <c r="L109" s="10">
        <v>40</v>
      </c>
    </row>
    <row r="110" spans="8:12">
      <c r="H110" t="s">
        <v>142</v>
      </c>
      <c r="J110" s="10">
        <v>40</v>
      </c>
      <c r="K110" s="10">
        <v>0</v>
      </c>
      <c r="L110" s="10">
        <v>40</v>
      </c>
    </row>
    <row r="111" spans="8:12">
      <c r="H111" t="s">
        <v>143</v>
      </c>
      <c r="J111" s="10">
        <v>37.450000000000003</v>
      </c>
      <c r="K111" s="10">
        <v>0</v>
      </c>
      <c r="L111" s="10">
        <v>37.450000000000003</v>
      </c>
    </row>
    <row r="112" spans="8:12">
      <c r="H112" t="s">
        <v>144</v>
      </c>
      <c r="J112" s="10">
        <v>22.18</v>
      </c>
      <c r="K112" s="10">
        <v>0</v>
      </c>
      <c r="L112" s="10">
        <v>22.18</v>
      </c>
    </row>
    <row r="113" spans="8:12">
      <c r="H113" t="s">
        <v>145</v>
      </c>
      <c r="J113" s="10">
        <v>40</v>
      </c>
      <c r="K113" s="10">
        <v>0</v>
      </c>
      <c r="L113" s="10">
        <v>40</v>
      </c>
    </row>
    <row r="114" spans="8:12">
      <c r="H114" t="s">
        <v>146</v>
      </c>
      <c r="J114" s="10">
        <v>17.27</v>
      </c>
      <c r="K114" s="10">
        <v>0</v>
      </c>
      <c r="L114" s="10">
        <v>17.27</v>
      </c>
    </row>
    <row r="115" spans="8:12">
      <c r="H115" t="s">
        <v>147</v>
      </c>
      <c r="J115" s="10">
        <v>40</v>
      </c>
      <c r="K115" s="10">
        <v>0</v>
      </c>
      <c r="L115" s="10">
        <v>40</v>
      </c>
    </row>
    <row r="116" spans="8:12">
      <c r="H116" t="s">
        <v>148</v>
      </c>
      <c r="J116" s="10">
        <v>40</v>
      </c>
      <c r="K116" s="10">
        <v>0</v>
      </c>
      <c r="L116" s="10">
        <v>40</v>
      </c>
    </row>
    <row r="117" spans="8:12">
      <c r="H117" t="s">
        <v>149</v>
      </c>
      <c r="J117" s="10">
        <v>37.479999999999997</v>
      </c>
      <c r="K117" s="10">
        <v>0</v>
      </c>
      <c r="L117" s="10">
        <v>37.479999999999997</v>
      </c>
    </row>
    <row r="118" spans="8:12">
      <c r="H118" t="s">
        <v>150</v>
      </c>
      <c r="J118" s="10">
        <v>40</v>
      </c>
      <c r="K118" s="10">
        <v>0</v>
      </c>
      <c r="L118" s="10">
        <v>40</v>
      </c>
    </row>
    <row r="119" spans="8:12">
      <c r="H119" t="s">
        <v>151</v>
      </c>
      <c r="J119" s="10">
        <v>0</v>
      </c>
      <c r="K119" s="10">
        <v>0</v>
      </c>
      <c r="L119" s="10">
        <v>0</v>
      </c>
    </row>
    <row r="120" spans="8:12">
      <c r="H120" t="s">
        <v>152</v>
      </c>
      <c r="J120" s="10">
        <v>0</v>
      </c>
      <c r="K120" s="10">
        <v>0</v>
      </c>
      <c r="L120" s="10">
        <v>0</v>
      </c>
    </row>
    <row r="121" spans="8:12">
      <c r="H121" t="s">
        <v>153</v>
      </c>
      <c r="J121" s="10">
        <v>36.79</v>
      </c>
      <c r="K121" s="10">
        <v>0</v>
      </c>
      <c r="L121" s="10">
        <v>36.79</v>
      </c>
    </row>
    <row r="122" spans="8:12">
      <c r="H122" t="s">
        <v>154</v>
      </c>
      <c r="J122" s="10">
        <v>40</v>
      </c>
      <c r="K122" s="10">
        <v>0</v>
      </c>
      <c r="L122" s="10">
        <v>40</v>
      </c>
    </row>
    <row r="123" spans="8:12">
      <c r="H123" t="s">
        <v>155</v>
      </c>
      <c r="J123" s="10">
        <v>37.090000000000003</v>
      </c>
      <c r="K123" s="10">
        <v>0</v>
      </c>
      <c r="L123" s="10">
        <v>37.090000000000003</v>
      </c>
    </row>
    <row r="124" spans="8:12">
      <c r="H124" t="s">
        <v>156</v>
      </c>
      <c r="J124" s="10">
        <v>40</v>
      </c>
      <c r="K124" s="10">
        <v>0</v>
      </c>
      <c r="L124" s="10">
        <v>40</v>
      </c>
    </row>
    <row r="125" spans="8:12">
      <c r="H125" t="s">
        <v>157</v>
      </c>
      <c r="J125" s="10">
        <v>40</v>
      </c>
      <c r="K125" s="10">
        <v>0</v>
      </c>
      <c r="L125" s="10">
        <v>40</v>
      </c>
    </row>
    <row r="126" spans="8:12">
      <c r="H126" t="s">
        <v>158</v>
      </c>
      <c r="J126" s="10">
        <v>6.65</v>
      </c>
      <c r="K126" s="10">
        <v>0</v>
      </c>
      <c r="L126" s="10">
        <v>6.65</v>
      </c>
    </row>
    <row r="127" spans="8:12">
      <c r="H127" t="s">
        <v>159</v>
      </c>
      <c r="J127" s="10">
        <v>40</v>
      </c>
      <c r="K127" s="10">
        <v>0</v>
      </c>
      <c r="L127" s="10">
        <v>40</v>
      </c>
    </row>
    <row r="128" spans="8:12">
      <c r="H128" t="s">
        <v>160</v>
      </c>
      <c r="J128" s="10">
        <v>40</v>
      </c>
      <c r="K128" s="10">
        <v>0</v>
      </c>
      <c r="L128" s="10">
        <v>40</v>
      </c>
    </row>
    <row r="129" spans="8:12">
      <c r="H129" t="s">
        <v>161</v>
      </c>
      <c r="J129" s="10">
        <v>38.159999999999997</v>
      </c>
      <c r="K129" s="10">
        <v>0</v>
      </c>
      <c r="L129" s="10">
        <v>38.159999999999997</v>
      </c>
    </row>
    <row r="130" spans="8:12">
      <c r="H130" t="s">
        <v>162</v>
      </c>
      <c r="J130" s="10">
        <v>40</v>
      </c>
      <c r="K130" s="10">
        <v>0</v>
      </c>
      <c r="L130" s="10">
        <v>40</v>
      </c>
    </row>
    <row r="131" spans="8:12">
      <c r="H131" t="s">
        <v>163</v>
      </c>
      <c r="J131" s="10">
        <v>40</v>
      </c>
      <c r="K131" s="10">
        <v>0</v>
      </c>
      <c r="L131" s="10">
        <v>40</v>
      </c>
    </row>
    <row r="132" spans="8:12">
      <c r="H132" t="s">
        <v>164</v>
      </c>
      <c r="J132" s="10">
        <v>38.32</v>
      </c>
      <c r="K132" s="10">
        <v>0</v>
      </c>
      <c r="L132" s="10">
        <v>38.32</v>
      </c>
    </row>
    <row r="133" spans="8:12">
      <c r="H133" t="s">
        <v>165</v>
      </c>
      <c r="J133" s="10">
        <v>40</v>
      </c>
      <c r="K133" s="10">
        <v>0</v>
      </c>
      <c r="L133" s="10">
        <v>40</v>
      </c>
    </row>
    <row r="134" spans="8:12">
      <c r="H134" t="s">
        <v>166</v>
      </c>
      <c r="J134" s="10">
        <v>29.14</v>
      </c>
      <c r="K134" s="10">
        <v>0</v>
      </c>
      <c r="L134" s="10">
        <v>29.14</v>
      </c>
    </row>
    <row r="135" spans="8:12">
      <c r="H135" t="s">
        <v>167</v>
      </c>
      <c r="J135" s="10">
        <v>36.71</v>
      </c>
      <c r="K135" s="10">
        <v>0</v>
      </c>
      <c r="L135" s="10">
        <v>36.71</v>
      </c>
    </row>
    <row r="136" spans="8:12">
      <c r="H136" t="s">
        <v>168</v>
      </c>
      <c r="J136" s="10">
        <v>40</v>
      </c>
      <c r="K136" s="10">
        <v>0</v>
      </c>
      <c r="L136" s="10">
        <v>40</v>
      </c>
    </row>
    <row r="137" spans="8:12">
      <c r="H137" t="s">
        <v>169</v>
      </c>
      <c r="J137" s="10">
        <v>40</v>
      </c>
      <c r="K137" s="10">
        <v>0</v>
      </c>
      <c r="L137" s="10">
        <v>40</v>
      </c>
    </row>
    <row r="138" spans="8:12">
      <c r="H138" t="s">
        <v>170</v>
      </c>
      <c r="J138" s="10">
        <v>32.270000000000003</v>
      </c>
      <c r="K138" s="10">
        <v>0</v>
      </c>
      <c r="L138" s="10">
        <v>32.270000000000003</v>
      </c>
    </row>
    <row r="139" spans="8:12">
      <c r="H139" t="s">
        <v>171</v>
      </c>
      <c r="J139" s="10">
        <v>40</v>
      </c>
      <c r="K139" s="10">
        <v>0</v>
      </c>
      <c r="L139" s="10">
        <v>40</v>
      </c>
    </row>
    <row r="140" spans="8:12">
      <c r="H140" t="s">
        <v>172</v>
      </c>
      <c r="J140" s="10">
        <v>40</v>
      </c>
      <c r="K140" s="10">
        <v>0</v>
      </c>
      <c r="L140" s="10">
        <v>40</v>
      </c>
    </row>
    <row r="141" spans="8:12">
      <c r="H141" t="s">
        <v>173</v>
      </c>
      <c r="J141" s="10">
        <v>40</v>
      </c>
      <c r="K141" s="10">
        <v>0</v>
      </c>
      <c r="L141" s="10">
        <v>40</v>
      </c>
    </row>
    <row r="142" spans="8:12">
      <c r="H142" t="s">
        <v>174</v>
      </c>
      <c r="J142" s="10">
        <v>37.700000000000003</v>
      </c>
      <c r="K142" s="10">
        <v>0</v>
      </c>
      <c r="L142" s="10">
        <v>37.700000000000003</v>
      </c>
    </row>
    <row r="143" spans="8:12">
      <c r="H143" t="s">
        <v>175</v>
      </c>
      <c r="J143" s="10">
        <v>38.619999999999997</v>
      </c>
      <c r="K143" s="10">
        <v>0</v>
      </c>
      <c r="L143" s="10">
        <v>38.619999999999997</v>
      </c>
    </row>
    <row r="144" spans="8:12">
      <c r="H144" t="s">
        <v>176</v>
      </c>
      <c r="J144" s="10">
        <v>40</v>
      </c>
      <c r="K144" s="10">
        <v>0</v>
      </c>
      <c r="L144" s="10">
        <v>40</v>
      </c>
    </row>
    <row r="145" spans="6:12">
      <c r="H145" t="s">
        <v>177</v>
      </c>
      <c r="J145" s="10">
        <v>40</v>
      </c>
      <c r="K145" s="10">
        <v>0</v>
      </c>
      <c r="L145" s="10">
        <v>40</v>
      </c>
    </row>
    <row r="146" spans="6:12">
      <c r="H146" t="s">
        <v>178</v>
      </c>
      <c r="J146" s="10">
        <v>40</v>
      </c>
      <c r="K146" s="10">
        <v>0</v>
      </c>
      <c r="L146" s="10">
        <v>40</v>
      </c>
    </row>
    <row r="147" spans="6:12">
      <c r="H147" t="s">
        <v>179</v>
      </c>
      <c r="J147" s="10">
        <v>25.06</v>
      </c>
      <c r="K147" s="10">
        <v>0</v>
      </c>
      <c r="L147" s="10">
        <v>25.06</v>
      </c>
    </row>
    <row r="148" spans="6:12">
      <c r="H148" t="s">
        <v>180</v>
      </c>
      <c r="J148" s="10">
        <v>40</v>
      </c>
      <c r="K148" s="10">
        <v>0</v>
      </c>
      <c r="L148" s="10">
        <v>40</v>
      </c>
    </row>
    <row r="149" spans="6:12">
      <c r="H149" t="s">
        <v>181</v>
      </c>
      <c r="J149" s="10">
        <v>38.700000000000003</v>
      </c>
      <c r="K149" s="10">
        <v>0</v>
      </c>
      <c r="L149" s="10">
        <v>38.700000000000003</v>
      </c>
    </row>
    <row r="150" spans="6:12">
      <c r="H150" t="s">
        <v>182</v>
      </c>
      <c r="J150" s="10">
        <v>40</v>
      </c>
      <c r="K150" s="10">
        <v>0</v>
      </c>
      <c r="L150" s="10">
        <v>40</v>
      </c>
    </row>
    <row r="151" spans="6:12">
      <c r="H151" t="s">
        <v>183</v>
      </c>
      <c r="J151" s="10">
        <v>38.01</v>
      </c>
      <c r="K151" s="10">
        <v>0</v>
      </c>
      <c r="L151" s="10">
        <v>38.01</v>
      </c>
    </row>
    <row r="152" spans="6:12">
      <c r="H152" t="s">
        <v>184</v>
      </c>
      <c r="J152" s="10">
        <v>40</v>
      </c>
      <c r="K152" s="10">
        <v>0</v>
      </c>
      <c r="L152" s="10">
        <v>40</v>
      </c>
    </row>
    <row r="153" spans="6:12">
      <c r="H153" t="s">
        <v>185</v>
      </c>
      <c r="J153" s="10">
        <v>40</v>
      </c>
      <c r="K153" s="10">
        <v>0</v>
      </c>
      <c r="L153" s="10">
        <v>40</v>
      </c>
    </row>
    <row r="154" spans="6:12">
      <c r="H154" t="s">
        <v>186</v>
      </c>
      <c r="J154" s="10">
        <v>34.950000000000003</v>
      </c>
      <c r="K154" s="10">
        <v>0</v>
      </c>
      <c r="L154" s="10">
        <v>34.950000000000003</v>
      </c>
    </row>
    <row r="155" spans="6:12">
      <c r="H155" t="s">
        <v>187</v>
      </c>
      <c r="J155" s="10">
        <v>40</v>
      </c>
      <c r="K155" s="10">
        <v>0</v>
      </c>
      <c r="L155" s="10">
        <v>40</v>
      </c>
    </row>
    <row r="156" spans="6:12">
      <c r="H156" t="s">
        <v>188</v>
      </c>
      <c r="J156" s="10">
        <v>40</v>
      </c>
      <c r="K156" s="10">
        <v>0</v>
      </c>
      <c r="L156" s="10">
        <v>40</v>
      </c>
    </row>
    <row r="157" spans="6:12">
      <c r="H157" t="s">
        <v>189</v>
      </c>
      <c r="J157" s="10">
        <v>40</v>
      </c>
      <c r="K157" s="10">
        <v>0</v>
      </c>
      <c r="L157" s="10">
        <v>40</v>
      </c>
    </row>
    <row r="158" spans="6:12" s="12" customFormat="1">
      <c r="F158" s="13"/>
      <c r="H158" s="12" t="s">
        <v>190</v>
      </c>
      <c r="J158" s="13">
        <v>40</v>
      </c>
      <c r="K158" s="10">
        <v>0</v>
      </c>
      <c r="L158" s="13">
        <v>40</v>
      </c>
    </row>
    <row r="160" spans="6:12">
      <c r="J160" s="10" t="s">
        <v>191</v>
      </c>
      <c r="K160" s="10">
        <f>SUM(K2:K157)</f>
        <v>349.63100000000003</v>
      </c>
    </row>
  </sheetData>
  <sortState ref="A2:H59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Furrow</dc:creator>
  <cp:lastModifiedBy>Amy Furrow</cp:lastModifiedBy>
  <dcterms:created xsi:type="dcterms:W3CDTF">2013-04-17T01:09:26Z</dcterms:created>
  <dcterms:modified xsi:type="dcterms:W3CDTF">2013-04-19T14:05:41Z</dcterms:modified>
</cp:coreProperties>
</file>