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DABDC27D-65F0-45F3-BA68-764EE9DE3C06}" xr6:coauthVersionLast="47" xr6:coauthVersionMax="47" xr10:uidLastSave="{00000000-0000-0000-0000-000000000000}"/>
  <bookViews>
    <workbookView xWindow="18435" yWindow="2025" windowWidth="16410" windowHeight="11295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2" l="1"/>
  <c r="R17" i="2"/>
  <c r="R18" i="2"/>
  <c r="R19" i="2"/>
  <c r="R20" i="2"/>
  <c r="R21" i="2"/>
  <c r="R22" i="2"/>
  <c r="R15" i="2"/>
  <c r="R23" i="2"/>
  <c r="R11" i="2"/>
  <c r="R4" i="2"/>
  <c r="R5" i="2"/>
  <c r="R6" i="2"/>
  <c r="R7" i="2"/>
  <c r="R8" i="2"/>
  <c r="R9" i="2"/>
  <c r="R10" i="2"/>
  <c r="R3" i="2"/>
  <c r="T16" i="2"/>
  <c r="T17" i="2"/>
  <c r="T18" i="2"/>
  <c r="T19" i="2"/>
  <c r="T20" i="2"/>
  <c r="T21" i="2"/>
  <c r="T22" i="2"/>
  <c r="T15" i="2"/>
  <c r="T4" i="2"/>
  <c r="T5" i="2"/>
  <c r="T6" i="2"/>
  <c r="T7" i="2"/>
  <c r="T8" i="2"/>
  <c r="T9" i="2"/>
  <c r="T10" i="2"/>
  <c r="T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S23" i="2"/>
  <c r="U21" i="2"/>
  <c r="U19" i="2"/>
  <c r="U18" i="2"/>
  <c r="U17" i="2"/>
  <c r="U20" i="2"/>
  <c r="U16" i="2"/>
  <c r="U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U5" i="2"/>
  <c r="U8" i="2"/>
  <c r="U6" i="2"/>
  <c r="U3" i="2"/>
  <c r="U7" i="2"/>
  <c r="U10" i="2"/>
  <c r="U4" i="2"/>
  <c r="U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U23" i="2" l="1"/>
  <c r="U11" i="2"/>
  <c r="T23" i="2"/>
  <c r="V22" i="2"/>
  <c r="V19" i="2"/>
  <c r="V17" i="2"/>
  <c r="V18" i="2"/>
  <c r="V21" i="2"/>
  <c r="V20" i="2"/>
  <c r="V16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V23" i="2" l="1"/>
  <c r="N11" i="2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<sst xmlns="http://schemas.openxmlformats.org/spreadsheetml/2006/main" count="304" uniqueCount="35">
  <si>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</si>
  <si>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</si>
  <si>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</si>
  <si>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</si>
  <si>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</si>
  <si>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</si>
  <si>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</si>
  <si>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</si>
  <si>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</si>
  <si>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</si>
  <si>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</si>
  <si>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</si>
  <si>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</si>
  <si>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</si>
  <si>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</si>
  <si>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</si>
  <si>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</si>
  <si>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</si>
  <si>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</si>
  <si>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</si>
  <si>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</si>
  <si>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</si>
  <si>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</si>
  <si>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</si>
  <si>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</si>
  <si>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</si>
  <si>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</si>
  <si>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</si>
  <si>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</si>
  <si>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</si>
  <si>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</si>
  <si>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</si>
  <si>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</si>
  <si>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Shelia Lowe</t>
  </si>
  <si>
    <t>205-960-0472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</si>
</sst>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workbookViewId="0">
      <pane xSplit="1" topLeftCell="O1" activePane="topRight" state="frozen"/>
      <selection pane="topRight" activeCell="S17" sqref="S17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26</v>
      </c>
      <c r="B2" s="1">
        <v>44803</v>
      </c>
      <c r="C2" s="1">
        <f t="shared" ref="C2:Q2" si="0">B2+7</f>
        <v>44810</v>
      </c>
      <c r="D2" s="1">
        <f t="shared" si="0"/>
        <v>44817</v>
      </c>
      <c r="E2" s="1">
        <f t="shared" si="0"/>
        <v>44824</v>
      </c>
      <c r="F2" s="1">
        <f t="shared" si="0"/>
        <v>44831</v>
      </c>
      <c r="G2" s="1">
        <f t="shared" si="0"/>
        <v>44838</v>
      </c>
      <c r="H2" s="1">
        <f t="shared" si="0"/>
        <v>44845</v>
      </c>
      <c r="I2" s="1">
        <f t="shared" si="0"/>
        <v>44852</v>
      </c>
      <c r="J2" s="1">
        <f t="shared" si="0"/>
        <v>44859</v>
      </c>
      <c r="K2" s="1">
        <f t="shared" si="0"/>
        <v>44866</v>
      </c>
      <c r="L2" s="1">
        <f t="shared" si="0"/>
        <v>44873</v>
      </c>
      <c r="M2" s="1">
        <f t="shared" si="0"/>
        <v>44880</v>
      </c>
      <c r="N2" s="1">
        <f t="shared" si="0"/>
        <v>44887</v>
      </c>
      <c r="O2" s="1">
        <f t="shared" si="0"/>
        <v>44894</v>
      </c>
      <c r="P2" s="1">
        <f t="shared" si="0"/>
        <v>44901</v>
      </c>
      <c r="Q2" s="1">
        <f t="shared" si="0"/>
        <v>44908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25</v>
      </c>
      <c r="B3" t="s">
        <v>12</v>
      </c>
      <c r="C3" t="s">
        <v>7</v>
      </c>
      <c r="D3" t="s">
        <v>8</v>
      </c>
      <c r="E3" t="s">
        <v>10</v>
      </c>
      <c r="F3" t="s">
        <v>12</v>
      </c>
      <c r="G3" t="s">
        <v>12</v>
      </c>
      <c r="H3" t="s">
        <v>10</v>
      </c>
      <c r="I3" t="s">
        <v>8</v>
      </c>
      <c r="J3" t="s">
        <v>10</v>
      </c>
      <c r="K3" t="s">
        <v>7</v>
      </c>
      <c r="L3" t="s">
        <v>12</v>
      </c>
      <c r="M3" t="s">
        <v>7</v>
      </c>
      <c r="N3" t="s">
        <v>12</v>
      </c>
      <c r="O3" t="s">
        <v>8</v>
      </c>
      <c r="P3" t="s">
        <v>10</v>
      </c>
      <c r="Q3" t="s">
        <v>12</v>
      </c>
      <c r="R3" s="6">
        <f>COUNTIF(B3:Q3, "W")/(COUNTIF(B3:Q3, "W")+COUNTIF(B3:Q3, "L"))</f>
        <v>0.66666666666666663</v>
      </c>
      <c r="S3">
        <v>6</v>
      </c>
      <c r="T3">
        <f>MAX(S3-COUNTIF(B3:Q3, "W")-COUNTIF(B3:Q3, "L"), 0)</f>
        <v>0</v>
      </c>
      <c r="U3">
        <f t="shared" ref="U3:U10" si="1">COUNTIF(B3:Q3, "A")</f>
        <v>0</v>
      </c>
      <c r="V3">
        <f t="shared" ref="V3:V10" si="2">U3-T3</f>
        <v>0</v>
      </c>
      <c r="W3" t="s">
        <v>27</v>
      </c>
    </row>
    <row r="4" spans="1:23" x14ac:dyDescent="0.25">
      <c r="A4" s="3" t="s">
        <v>18</v>
      </c>
      <c r="B4" t="s">
        <v>10</v>
      </c>
      <c r="C4" t="s">
        <v>7</v>
      </c>
      <c r="D4" t="s">
        <v>7</v>
      </c>
      <c r="E4" t="s">
        <v>12</v>
      </c>
      <c r="F4" t="s">
        <v>12</v>
      </c>
      <c r="G4" t="s">
        <v>12</v>
      </c>
      <c r="H4" t="s">
        <v>7</v>
      </c>
      <c r="I4" t="s">
        <v>8</v>
      </c>
      <c r="J4" t="s">
        <v>12</v>
      </c>
      <c r="K4" t="s">
        <v>10</v>
      </c>
      <c r="L4" t="s">
        <v>12</v>
      </c>
      <c r="M4" t="s">
        <v>12</v>
      </c>
      <c r="N4" t="s">
        <v>7</v>
      </c>
      <c r="O4" t="s">
        <v>10</v>
      </c>
      <c r="P4" t="s">
        <v>12</v>
      </c>
      <c r="Q4" t="s">
        <v>7</v>
      </c>
      <c r="R4" s="6">
        <f t="shared" ref="R4:R10" si="3">COUNTIF(B4:Q4, "W")/(COUNTIF(B4:Q4, "W")+COUNTIF(B4:Q4, "L"))</f>
        <v>0.58333333333333337</v>
      </c>
      <c r="S4">
        <v>6</v>
      </c>
      <c r="T4">
        <f t="shared" ref="T4:T10" si="4">MAX(S4-COUNTIF(B4:Q4, "W")-COUNTIF(B4:Q4, "L"), 0)</f>
        <v>0</v>
      </c>
      <c r="U4">
        <f t="shared" si="1"/>
        <v>0</v>
      </c>
      <c r="V4">
        <f t="shared" si="2"/>
        <v>0</v>
      </c>
      <c r="W4" t="s">
        <v>24</v>
      </c>
    </row>
    <row r="5" spans="1:23" x14ac:dyDescent="0.25">
      <c r="A5" s="3" t="s">
        <v>6</v>
      </c>
      <c r="B5" t="s">
        <v>8</v>
      </c>
      <c r="C5" t="s">
        <v>7</v>
      </c>
      <c r="D5" t="s">
        <v>8</v>
      </c>
      <c r="E5" t="s">
        <v>12</v>
      </c>
      <c r="F5" t="s">
        <v>12</v>
      </c>
      <c r="G5" t="s">
        <v>12</v>
      </c>
      <c r="H5" t="s">
        <v>7</v>
      </c>
      <c r="I5" t="s">
        <v>8</v>
      </c>
      <c r="J5" t="s">
        <v>8</v>
      </c>
      <c r="K5" t="s">
        <v>7</v>
      </c>
      <c r="L5" t="s">
        <v>10</v>
      </c>
      <c r="M5" t="s">
        <v>8</v>
      </c>
      <c r="N5" t="s">
        <v>7</v>
      </c>
      <c r="O5" t="s">
        <v>8</v>
      </c>
      <c r="P5" t="s">
        <v>12</v>
      </c>
      <c r="Q5" t="s">
        <v>12</v>
      </c>
      <c r="R5" s="6">
        <f t="shared" si="3"/>
        <v>0.55555555555555558</v>
      </c>
      <c r="S5">
        <v>6</v>
      </c>
      <c r="T5">
        <f t="shared" si="4"/>
        <v>0</v>
      </c>
      <c r="U5">
        <f t="shared" si="1"/>
        <v>0</v>
      </c>
      <c r="V5">
        <f t="shared" si="2"/>
        <v>0</v>
      </c>
      <c r="W5" t="s">
        <v>9</v>
      </c>
    </row>
    <row r="6" spans="1:23" x14ac:dyDescent="0.25">
      <c r="A6" s="3" t="s">
        <v>16</v>
      </c>
      <c r="B6" t="s">
        <v>8</v>
      </c>
      <c r="C6" t="s">
        <v>12</v>
      </c>
      <c r="D6" t="s">
        <v>7</v>
      </c>
      <c r="E6" t="s">
        <v>12</v>
      </c>
      <c r="F6" t="s">
        <v>8</v>
      </c>
      <c r="G6" t="s">
        <v>12</v>
      </c>
      <c r="H6" t="s">
        <v>10</v>
      </c>
      <c r="I6" t="s">
        <v>8</v>
      </c>
      <c r="J6" t="s">
        <v>12</v>
      </c>
      <c r="K6" t="s">
        <v>10</v>
      </c>
      <c r="L6" t="s">
        <v>8</v>
      </c>
      <c r="M6" t="s">
        <v>7</v>
      </c>
      <c r="N6" t="s">
        <v>8</v>
      </c>
      <c r="O6" t="s">
        <v>7</v>
      </c>
      <c r="P6" t="s">
        <v>8</v>
      </c>
      <c r="Q6" t="s">
        <v>7</v>
      </c>
      <c r="R6" s="6">
        <f t="shared" si="3"/>
        <v>0.5</v>
      </c>
      <c r="S6">
        <v>6</v>
      </c>
      <c r="T6">
        <f t="shared" si="4"/>
        <v>0</v>
      </c>
      <c r="U6">
        <f t="shared" si="1"/>
        <v>0</v>
      </c>
      <c r="V6">
        <f t="shared" si="2"/>
        <v>0</v>
      </c>
      <c r="W6" t="s">
        <v>17</v>
      </c>
    </row>
    <row r="7" spans="1:23" x14ac:dyDescent="0.25">
      <c r="A7" s="3" t="s">
        <v>19</v>
      </c>
      <c r="B7" t="s">
        <v>12</v>
      </c>
      <c r="C7" t="s">
        <v>10</v>
      </c>
      <c r="D7" t="s">
        <v>12</v>
      </c>
      <c r="E7" t="s">
        <v>12</v>
      </c>
      <c r="F7" t="s">
        <v>7</v>
      </c>
      <c r="G7" t="s">
        <v>10</v>
      </c>
      <c r="H7" t="s">
        <v>12</v>
      </c>
      <c r="I7" t="s">
        <v>8</v>
      </c>
      <c r="J7" t="s">
        <v>10</v>
      </c>
      <c r="K7" t="s">
        <v>7</v>
      </c>
      <c r="L7" t="s">
        <v>7</v>
      </c>
      <c r="M7" t="s">
        <v>8</v>
      </c>
      <c r="N7" t="s">
        <v>10</v>
      </c>
      <c r="O7" t="s">
        <v>12</v>
      </c>
      <c r="P7" t="s">
        <v>12</v>
      </c>
      <c r="Q7" t="s">
        <v>10</v>
      </c>
      <c r="R7" s="6">
        <f t="shared" si="3"/>
        <v>0.66666666666666663</v>
      </c>
      <c r="S7">
        <v>6</v>
      </c>
      <c r="T7">
        <f t="shared" si="4"/>
        <v>0</v>
      </c>
      <c r="U7">
        <f t="shared" si="1"/>
        <v>0</v>
      </c>
      <c r="V7">
        <f t="shared" si="2"/>
        <v>0</v>
      </c>
      <c r="W7" t="s">
        <v>20</v>
      </c>
    </row>
    <row r="8" spans="1:23" x14ac:dyDescent="0.25">
      <c r="A8" s="3" t="s">
        <v>14</v>
      </c>
      <c r="B8" t="s">
        <v>12</v>
      </c>
      <c r="C8" t="s">
        <v>10</v>
      </c>
      <c r="D8" t="s">
        <v>12</v>
      </c>
      <c r="E8" t="s">
        <v>10</v>
      </c>
      <c r="F8" t="s">
        <v>12</v>
      </c>
      <c r="G8" t="s">
        <v>10</v>
      </c>
      <c r="H8" t="s">
        <v>12</v>
      </c>
      <c r="I8" t="s">
        <v>8</v>
      </c>
      <c r="J8" t="s">
        <v>7</v>
      </c>
      <c r="K8" t="s">
        <v>10</v>
      </c>
      <c r="L8" t="s">
        <v>12</v>
      </c>
      <c r="M8" t="s">
        <v>12</v>
      </c>
      <c r="N8" t="s">
        <v>10</v>
      </c>
      <c r="O8" t="s">
        <v>12</v>
      </c>
      <c r="P8" t="s">
        <v>12</v>
      </c>
      <c r="Q8" t="s">
        <v>8</v>
      </c>
      <c r="R8" s="6">
        <f t="shared" si="3"/>
        <v>0.88888888888888884</v>
      </c>
      <c r="S8">
        <v>6</v>
      </c>
      <c r="T8">
        <f t="shared" si="4"/>
        <v>0</v>
      </c>
      <c r="U8">
        <f t="shared" si="1"/>
        <v>0</v>
      </c>
      <c r="V8">
        <f t="shared" si="2"/>
        <v>0</v>
      </c>
      <c r="W8" t="s">
        <v>15</v>
      </c>
    </row>
    <row r="9" spans="1:23" x14ac:dyDescent="0.25">
      <c r="A9" s="3" t="s">
        <v>11</v>
      </c>
      <c r="B9" t="s">
        <v>12</v>
      </c>
      <c r="C9" t="s">
        <v>8</v>
      </c>
      <c r="D9" t="s">
        <v>10</v>
      </c>
      <c r="E9" t="s">
        <v>10</v>
      </c>
      <c r="F9" t="s">
        <v>8</v>
      </c>
      <c r="G9" t="s">
        <v>12</v>
      </c>
      <c r="H9" t="s">
        <v>10</v>
      </c>
      <c r="I9" t="s">
        <v>8</v>
      </c>
      <c r="J9" t="s">
        <v>7</v>
      </c>
      <c r="K9" t="s">
        <v>12</v>
      </c>
      <c r="L9" t="s">
        <v>8</v>
      </c>
      <c r="M9" t="s">
        <v>10</v>
      </c>
      <c r="N9" t="s">
        <v>8</v>
      </c>
      <c r="O9" t="s">
        <v>7</v>
      </c>
      <c r="P9" t="s">
        <v>12</v>
      </c>
      <c r="Q9" t="s">
        <v>8</v>
      </c>
      <c r="R9" s="6">
        <f t="shared" si="3"/>
        <v>0.66666666666666663</v>
      </c>
      <c r="S9">
        <v>6</v>
      </c>
      <c r="T9">
        <f t="shared" si="4"/>
        <v>0</v>
      </c>
      <c r="U9">
        <f t="shared" si="1"/>
        <v>0</v>
      </c>
      <c r="V9">
        <f t="shared" si="2"/>
        <v>0</v>
      </c>
      <c r="W9" t="s">
        <v>13</v>
      </c>
    </row>
    <row r="10" spans="1:23" x14ac:dyDescent="0.25">
      <c r="A10" s="3" t="s">
        <v>21</v>
      </c>
      <c r="B10" t="s">
        <v>12</v>
      </c>
      <c r="C10" t="s">
        <v>7</v>
      </c>
      <c r="D10" t="s">
        <v>12</v>
      </c>
      <c r="E10" t="s">
        <v>7</v>
      </c>
      <c r="F10" t="s">
        <v>10</v>
      </c>
      <c r="G10" t="s">
        <v>10</v>
      </c>
      <c r="H10" t="s">
        <v>7</v>
      </c>
      <c r="I10" t="s">
        <v>8</v>
      </c>
      <c r="J10" t="s">
        <v>10</v>
      </c>
      <c r="K10" t="s">
        <v>12</v>
      </c>
      <c r="L10" t="s">
        <v>12</v>
      </c>
      <c r="M10" t="s">
        <v>12</v>
      </c>
      <c r="N10" t="s">
        <v>7</v>
      </c>
      <c r="O10" t="s">
        <v>7</v>
      </c>
      <c r="P10" t="s">
        <v>10</v>
      </c>
      <c r="Q10" t="s">
        <v>12</v>
      </c>
      <c r="R10" s="6">
        <f t="shared" si="3"/>
        <v>0.54545454545454541</v>
      </c>
      <c r="S10">
        <v>6</v>
      </c>
      <c r="T10">
        <f t="shared" si="4"/>
        <v>0</v>
      </c>
      <c r="U10">
        <f t="shared" si="1"/>
        <v>0</v>
      </c>
      <c r="V10">
        <f t="shared" si="2"/>
        <v>0</v>
      </c>
      <c r="W10" t="s">
        <v>22</v>
      </c>
    </row>
    <row r="11" spans="1:23" x14ac:dyDescent="0.25">
      <c r="A11" s="4" t="s">
        <v>23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0.6</v>
      </c>
      <c r="E11" s="5">
        <f t="shared" si="5"/>
        <v>0.8</v>
      </c>
      <c r="F11" s="5">
        <f t="shared" si="5"/>
        <v>0.8</v>
      </c>
      <c r="G11" s="5">
        <f t="shared" si="5"/>
        <v>1</v>
      </c>
      <c r="H11" s="5">
        <f t="shared" si="5"/>
        <v>0.4</v>
      </c>
      <c r="I11" s="5" t="e">
        <f t="shared" si="5"/>
        <v>#DIV/0!</v>
      </c>
      <c r="J11" s="5">
        <f t="shared" si="5"/>
        <v>0.5</v>
      </c>
      <c r="K11" s="5">
        <f t="shared" si="5"/>
        <v>0.4</v>
      </c>
      <c r="L11" s="5">
        <f t="shared" si="5"/>
        <v>0.8</v>
      </c>
      <c r="M11" s="5">
        <f t="shared" si="5"/>
        <v>0.6</v>
      </c>
      <c r="N11" s="5">
        <f t="shared" si="5"/>
        <v>0.25</v>
      </c>
      <c r="O11" s="5">
        <f t="shared" si="5"/>
        <v>0.4</v>
      </c>
      <c r="P11" s="5">
        <f t="shared" si="5"/>
        <v>1</v>
      </c>
      <c r="Q11" s="5">
        <f t="shared" si="5"/>
        <v>0.6</v>
      </c>
      <c r="R11" s="7">
        <f>AVERAGEIF(B11:Q11, "&gt;=0")</f>
        <v>0.62333333333333329</v>
      </c>
      <c r="S11" s="2">
        <f>SUM(S3:S10)</f>
        <v>48</v>
      </c>
      <c r="T11" s="2">
        <f>SUM(T3:T10)</f>
        <v>0</v>
      </c>
      <c r="U11" s="2">
        <f>SUM(U3:U10)</f>
        <v>0</v>
      </c>
      <c r="V11" s="2">
        <f>SUM(V3:V10)</f>
        <v>0</v>
      </c>
    </row>
    <row r="14" spans="1:23" x14ac:dyDescent="0.25">
      <c r="A14" s="8" t="s">
        <v>28</v>
      </c>
      <c r="B14" s="1">
        <v>44803</v>
      </c>
      <c r="C14" s="1">
        <f t="shared" ref="C14:Q14" si="6">B14+7</f>
        <v>44810</v>
      </c>
      <c r="D14" s="1">
        <f t="shared" si="6"/>
        <v>44817</v>
      </c>
      <c r="E14" s="1">
        <f t="shared" si="6"/>
        <v>44824</v>
      </c>
      <c r="F14" s="1">
        <f t="shared" si="6"/>
        <v>44831</v>
      </c>
      <c r="G14" s="1">
        <f t="shared" si="6"/>
        <v>44838</v>
      </c>
      <c r="H14" s="1">
        <f t="shared" si="6"/>
        <v>44845</v>
      </c>
      <c r="I14" s="1">
        <f t="shared" si="6"/>
        <v>44852</v>
      </c>
      <c r="J14" s="1">
        <f t="shared" si="6"/>
        <v>44859</v>
      </c>
      <c r="K14" s="1">
        <f t="shared" si="6"/>
        <v>44866</v>
      </c>
      <c r="L14" s="1">
        <f t="shared" si="6"/>
        <v>44873</v>
      </c>
      <c r="M14" s="1">
        <f t="shared" si="6"/>
        <v>44880</v>
      </c>
      <c r="N14" s="1">
        <f t="shared" si="6"/>
        <v>44887</v>
      </c>
      <c r="O14" s="1">
        <f t="shared" si="6"/>
        <v>44894</v>
      </c>
      <c r="P14" s="1">
        <f t="shared" si="6"/>
        <v>44901</v>
      </c>
      <c r="Q14" s="1">
        <f t="shared" si="6"/>
        <v>44908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8</v>
      </c>
      <c r="D15" t="s">
        <v>12</v>
      </c>
      <c r="E15" t="s">
        <v>7</v>
      </c>
      <c r="F15" t="s">
        <v>8</v>
      </c>
      <c r="G15" t="s">
        <v>7</v>
      </c>
      <c r="H15" t="s">
        <v>12</v>
      </c>
      <c r="I15" t="s">
        <v>12</v>
      </c>
      <c r="J15" t="s">
        <v>7</v>
      </c>
      <c r="K15" t="s">
        <v>7</v>
      </c>
      <c r="L15" t="s">
        <v>8</v>
      </c>
      <c r="M15" t="s">
        <v>12</v>
      </c>
      <c r="N15" t="s">
        <v>8</v>
      </c>
      <c r="O15" t="s">
        <v>12</v>
      </c>
      <c r="P15" t="s">
        <v>12</v>
      </c>
      <c r="Q15" t="s">
        <v>8</v>
      </c>
      <c r="R15" s="6">
        <f>COUNTIF(B15:Q15, "W")/(COUNTIF(B15:Q15, "W")+COUNTIF(B15:Q15, "L"))</f>
        <v>0.6</v>
      </c>
      <c r="S15">
        <v>10</v>
      </c>
      <c r="T15">
        <f>MAX(S15-COUNTIF(B15:Q15, "W")-COUNTIF(B15:Q15, "L"), 0)</f>
        <v>0</v>
      </c>
      <c r="U15">
        <f t="shared" ref="U15:U20" si="7">COUNTIF(B15:Q15, "A")</f>
        <v>0</v>
      </c>
      <c r="V15">
        <f t="shared" ref="V15:V20" si="8">U15-T15</f>
        <v>0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12</v>
      </c>
      <c r="D16" t="s">
        <v>12</v>
      </c>
      <c r="E16" t="s">
        <v>12</v>
      </c>
      <c r="F16" t="s">
        <v>7</v>
      </c>
      <c r="G16" t="s">
        <v>10</v>
      </c>
      <c r="H16" t="s">
        <v>10</v>
      </c>
      <c r="I16" t="s">
        <v>7</v>
      </c>
      <c r="J16" t="s">
        <v>10</v>
      </c>
      <c r="K16" t="s">
        <v>7</v>
      </c>
      <c r="L16" t="s">
        <v>10</v>
      </c>
      <c r="M16" t="s">
        <v>7</v>
      </c>
      <c r="N16" t="s">
        <v>12</v>
      </c>
      <c r="O16" t="s">
        <v>12</v>
      </c>
      <c r="P16" t="s">
        <v>10</v>
      </c>
      <c r="Q16" t="s">
        <v>8</v>
      </c>
      <c r="R16" s="6">
        <f t="shared" ref="R16:R22" si="9">COUNTIF(B16:Q16, "W")/(COUNTIF(B16:Q16, "W")+COUNTIF(B16:Q16, "L"))</f>
        <v>0.6</v>
      </c>
      <c r="S16">
        <v>10</v>
      </c>
      <c r="T16">
        <f t="shared" ref="T16:T22" si="10">MAX(S16-COUNTIF(B16:Q16, "W")-COUNTIF(B16:Q16, "L"), 0)</f>
        <v>0</v>
      </c>
      <c r="U16">
        <f t="shared" si="7"/>
        <v>0</v>
      </c>
      <c r="V16">
        <f t="shared" si="8"/>
        <v>0</v>
      </c>
      <c r="W16" t="s">
        <v>15</v>
      </c>
    </row>
    <row r="17" spans="1:23" x14ac:dyDescent="0.25">
      <c r="A17" s="3" t="s">
        <v>25</v>
      </c>
      <c r="B17" t="s">
        <v>7</v>
      </c>
      <c r="C17" t="s">
        <v>12</v>
      </c>
      <c r="D17" t="s">
        <v>8</v>
      </c>
      <c r="E17" t="s">
        <v>12</v>
      </c>
      <c r="F17" t="s">
        <v>7</v>
      </c>
      <c r="G17" t="s">
        <v>12</v>
      </c>
      <c r="H17" t="s">
        <v>12</v>
      </c>
      <c r="I17" t="s">
        <v>8</v>
      </c>
      <c r="J17" t="s">
        <v>12</v>
      </c>
      <c r="K17" t="s">
        <v>10</v>
      </c>
      <c r="L17" t="s">
        <v>12</v>
      </c>
      <c r="M17" t="s">
        <v>10</v>
      </c>
      <c r="N17" t="s">
        <v>12</v>
      </c>
      <c r="O17" t="s">
        <v>8</v>
      </c>
      <c r="P17" t="s">
        <v>7</v>
      </c>
      <c r="Q17" t="s">
        <v>10</v>
      </c>
      <c r="R17" s="6">
        <f t="shared" si="9"/>
        <v>0.7</v>
      </c>
      <c r="S17">
        <v>10</v>
      </c>
      <c r="T17">
        <f t="shared" si="10"/>
        <v>0</v>
      </c>
      <c r="U17">
        <f t="shared" si="7"/>
        <v>0</v>
      </c>
      <c r="V17">
        <f t="shared" si="8"/>
        <v>0</v>
      </c>
      <c r="W17" t="s">
        <v>27</v>
      </c>
    </row>
    <row r="18" spans="1:23" x14ac:dyDescent="0.25">
      <c r="A18" s="3" t="s">
        <v>19</v>
      </c>
      <c r="B18" t="s">
        <v>7</v>
      </c>
      <c r="C18" t="s">
        <v>7</v>
      </c>
      <c r="D18" t="s">
        <v>12</v>
      </c>
      <c r="E18" t="s">
        <v>12</v>
      </c>
      <c r="F18" t="s">
        <v>10</v>
      </c>
      <c r="G18" t="s">
        <v>7</v>
      </c>
      <c r="H18" t="s">
        <v>10</v>
      </c>
      <c r="I18" t="s">
        <v>8</v>
      </c>
      <c r="J18" t="s">
        <v>12</v>
      </c>
      <c r="K18" t="s">
        <v>12</v>
      </c>
      <c r="L18" t="s">
        <v>12</v>
      </c>
      <c r="M18" t="s">
        <v>8</v>
      </c>
      <c r="N18" t="s">
        <v>12</v>
      </c>
      <c r="O18" t="s">
        <v>7</v>
      </c>
      <c r="P18" t="s">
        <v>10</v>
      </c>
      <c r="Q18" t="s">
        <v>12</v>
      </c>
      <c r="R18" s="6">
        <f t="shared" si="9"/>
        <v>0.63636363636363635</v>
      </c>
      <c r="S18">
        <v>10</v>
      </c>
      <c r="T18">
        <f t="shared" si="10"/>
        <v>0</v>
      </c>
      <c r="U18">
        <f t="shared" si="7"/>
        <v>0</v>
      </c>
      <c r="V18">
        <f t="shared" si="8"/>
        <v>0</v>
      </c>
      <c r="W18" t="s">
        <v>20</v>
      </c>
    </row>
    <row r="19" spans="1:23" x14ac:dyDescent="0.25">
      <c r="A19" s="3" t="s">
        <v>21</v>
      </c>
      <c r="B19" t="s">
        <v>7</v>
      </c>
      <c r="C19" t="s">
        <v>10</v>
      </c>
      <c r="D19" t="s">
        <v>7</v>
      </c>
      <c r="E19" t="s">
        <v>10</v>
      </c>
      <c r="F19" t="s">
        <v>7</v>
      </c>
      <c r="G19" t="s">
        <v>12</v>
      </c>
      <c r="H19" t="s">
        <v>12</v>
      </c>
      <c r="I19" t="s">
        <v>8</v>
      </c>
      <c r="J19" t="s">
        <v>7</v>
      </c>
      <c r="K19" t="s">
        <v>7</v>
      </c>
      <c r="L19" t="s">
        <v>12</v>
      </c>
      <c r="M19" t="s">
        <v>10</v>
      </c>
      <c r="N19" t="s">
        <v>7</v>
      </c>
      <c r="O19" t="s">
        <v>10</v>
      </c>
      <c r="P19" t="s">
        <v>12</v>
      </c>
      <c r="Q19" t="s">
        <v>12</v>
      </c>
      <c r="R19" s="6">
        <f t="shared" si="9"/>
        <v>0.45454545454545453</v>
      </c>
      <c r="S19">
        <v>10</v>
      </c>
      <c r="T19">
        <f t="shared" si="10"/>
        <v>0</v>
      </c>
      <c r="U19">
        <f t="shared" si="7"/>
        <v>0</v>
      </c>
      <c r="V19">
        <f t="shared" si="8"/>
        <v>0</v>
      </c>
      <c r="W19" t="s">
        <v>22</v>
      </c>
    </row>
    <row r="20" spans="1:23" x14ac:dyDescent="0.25">
      <c r="A20" s="3" t="s">
        <v>30</v>
      </c>
      <c r="B20" t="s">
        <v>8</v>
      </c>
      <c r="C20" t="s">
        <v>7</v>
      </c>
      <c r="D20" t="s">
        <v>10</v>
      </c>
      <c r="E20" t="s">
        <v>10</v>
      </c>
      <c r="F20" t="s">
        <v>12</v>
      </c>
      <c r="G20" t="s">
        <v>8</v>
      </c>
      <c r="H20" t="s">
        <v>10</v>
      </c>
      <c r="I20" t="s">
        <v>12</v>
      </c>
      <c r="J20" t="s">
        <v>10</v>
      </c>
      <c r="K20" t="s">
        <v>12</v>
      </c>
      <c r="L20" t="s">
        <v>10</v>
      </c>
      <c r="M20" t="s">
        <v>7</v>
      </c>
      <c r="N20" t="s">
        <v>10</v>
      </c>
      <c r="O20" t="s">
        <v>7</v>
      </c>
      <c r="P20" t="s">
        <v>8</v>
      </c>
      <c r="Q20" t="s">
        <v>7</v>
      </c>
      <c r="R20" s="6">
        <f t="shared" si="9"/>
        <v>0.42857142857142855</v>
      </c>
      <c r="S20">
        <v>6</v>
      </c>
      <c r="T20">
        <f t="shared" si="10"/>
        <v>0</v>
      </c>
      <c r="U20">
        <f t="shared" si="7"/>
        <v>0</v>
      </c>
      <c r="V20">
        <f t="shared" si="8"/>
        <v>0</v>
      </c>
      <c r="W20" t="s">
        <v>32</v>
      </c>
    </row>
    <row r="21" spans="1:23" x14ac:dyDescent="0.25">
      <c r="A21" s="3" t="s">
        <v>29</v>
      </c>
      <c r="B21" t="s">
        <v>12</v>
      </c>
      <c r="C21" t="s">
        <v>12</v>
      </c>
      <c r="D21" t="s">
        <v>10</v>
      </c>
      <c r="E21" t="s">
        <v>10</v>
      </c>
      <c r="F21" t="s">
        <v>10</v>
      </c>
      <c r="G21" t="s">
        <v>10</v>
      </c>
      <c r="H21" t="s">
        <v>7</v>
      </c>
      <c r="I21" t="s">
        <v>12</v>
      </c>
      <c r="J21" t="s">
        <v>10</v>
      </c>
      <c r="K21" t="s">
        <v>10</v>
      </c>
      <c r="L21" t="s">
        <v>12</v>
      </c>
      <c r="M21" t="s">
        <v>12</v>
      </c>
      <c r="N21" t="s">
        <v>8</v>
      </c>
      <c r="O21" t="s">
        <v>12</v>
      </c>
      <c r="P21" t="s">
        <v>10</v>
      </c>
      <c r="Q21" t="s">
        <v>12</v>
      </c>
      <c r="R21" s="6">
        <f t="shared" si="9"/>
        <v>0.875</v>
      </c>
      <c r="S21">
        <v>6</v>
      </c>
      <c r="T21">
        <f t="shared" si="10"/>
        <v>0</v>
      </c>
      <c r="U21">
        <f>COUNTIF(B21:Q21, "A")</f>
        <v>0</v>
      </c>
      <c r="V21">
        <f>U21-T21</f>
        <v>0</v>
      </c>
      <c r="W21" t="s">
        <v>31</v>
      </c>
    </row>
    <row r="22" spans="1:23" x14ac:dyDescent="0.25">
      <c r="A22" s="3" t="s">
        <v>33</v>
      </c>
      <c r="B22" t="s">
        <v>8</v>
      </c>
      <c r="C22" t="s">
        <v>8</v>
      </c>
      <c r="D22" t="s">
        <v>7</v>
      </c>
      <c r="E22" t="s">
        <v>12</v>
      </c>
      <c r="F22" t="s">
        <v>12</v>
      </c>
      <c r="G22" t="s">
        <v>7</v>
      </c>
      <c r="H22" t="s">
        <v>7</v>
      </c>
      <c r="I22" t="s">
        <v>7</v>
      </c>
      <c r="J22" t="s">
        <v>12</v>
      </c>
      <c r="K22" t="s">
        <v>10</v>
      </c>
      <c r="L22" t="s">
        <v>7</v>
      </c>
      <c r="M22" t="s">
        <v>12</v>
      </c>
      <c r="N22" t="s">
        <v>12</v>
      </c>
      <c r="O22" t="s">
        <v>10</v>
      </c>
      <c r="P22" t="s">
        <v>7</v>
      </c>
      <c r="Q22" t="s">
        <v>7</v>
      </c>
      <c r="R22" s="6">
        <f t="shared" si="9"/>
        <v>0.41666666666666669</v>
      </c>
      <c r="S22">
        <v>10</v>
      </c>
      <c r="T22">
        <f t="shared" si="10"/>
        <v>0</v>
      </c>
      <c r="U22">
        <f>COUNTIF(B22:Q22, "A")</f>
        <v>0</v>
      </c>
      <c r="V22">
        <f>U22-T22</f>
        <v>0</v>
      </c>
      <c r="W22" t="s">
        <v>34</v>
      </c>
    </row>
    <row r="23" spans="1:23" x14ac:dyDescent="0.25">
      <c r="A23" s="4" t="s">
        <v>23</v>
      </c>
      <c r="B23" s="5">
        <f>COUNTIF(B15:B22, "W")/(COUNTIF(B15:B22, "W")+COUNTIF(B15:B22, "L"))</f>
        <v>0.4</v>
      </c>
      <c r="C23" s="5">
        <f t="shared" ref="C23:D23" si="11">COUNTIF(C15:C22, "W")/(COUNTIF(C15:C22, "W")+COUNTIF(C15:C22, "L"))</f>
        <v>0.6</v>
      </c>
      <c r="D23" s="5">
        <f t="shared" si="11"/>
        <v>0.6</v>
      </c>
      <c r="E23" s="5">
        <f t="shared" ref="E23" si="12">COUNTIF(E15:E22, "W")/(COUNTIF(E15:E22, "W")+COUNTIF(E15:E22, "L"))</f>
        <v>0.8</v>
      </c>
      <c r="F23" s="5">
        <f t="shared" ref="F23" si="13">COUNTIF(F15:F22, "W")/(COUNTIF(F15:F22, "W")+COUNTIF(F15:F22, "L"))</f>
        <v>0.4</v>
      </c>
      <c r="G23" s="5">
        <f t="shared" ref="G23" si="14">COUNTIF(G15:G22, "W")/(COUNTIF(G15:G22, "W")+COUNTIF(G15:G22, "L"))</f>
        <v>0.4</v>
      </c>
      <c r="H23" s="5">
        <f t="shared" ref="H23" si="15">COUNTIF(H15:H22, "W")/(COUNTIF(H15:H22, "W")+COUNTIF(H15:H22, "L"))</f>
        <v>0.6</v>
      </c>
      <c r="I23" s="5">
        <f t="shared" ref="I23" si="16">COUNTIF(I15:I22, "W")/(COUNTIF(I15:I22, "W")+COUNTIF(I15:I22, "L"))</f>
        <v>0.6</v>
      </c>
      <c r="J23" s="5">
        <f t="shared" ref="J23" si="17">COUNTIF(J15:J22, "W")/(COUNTIF(J15:J22, "W")+COUNTIF(J15:J22, "L"))</f>
        <v>0.6</v>
      </c>
      <c r="K23" s="5">
        <f t="shared" ref="K23" si="18">COUNTIF(K15:K22, "W")/(COUNTIF(K15:K22, "W")+COUNTIF(K15:K22, "L"))</f>
        <v>0.4</v>
      </c>
      <c r="L23" s="5">
        <f t="shared" ref="L23" si="19">COUNTIF(L15:L22, "W")/(COUNTIF(L15:L22, "W")+COUNTIF(L15:L22, "L"))</f>
        <v>0.8</v>
      </c>
      <c r="M23" s="5">
        <f t="shared" ref="M23" si="20">COUNTIF(M15:M22, "W")/(COUNTIF(M15:M22, "W")+COUNTIF(M15:M22, "L"))</f>
        <v>0.6</v>
      </c>
      <c r="N23" s="5">
        <f t="shared" ref="N23" si="21">COUNTIF(N15:N22, "W")/(COUNTIF(N15:N22, "W")+COUNTIF(N15:N22, "L"))</f>
        <v>0.8</v>
      </c>
      <c r="O23" s="5">
        <f t="shared" ref="O23" si="22">COUNTIF(O15:O22, "W")/(COUNTIF(O15:O22, "W")+COUNTIF(O15:O22, "L"))</f>
        <v>0.6</v>
      </c>
      <c r="P23" s="5">
        <f t="shared" ref="P23" si="23">COUNTIF(P15:P22, "W")/(COUNTIF(P15:P22, "W")+COUNTIF(P15:P22, "L"))</f>
        <v>0.5</v>
      </c>
      <c r="Q23" s="5">
        <f t="shared" ref="Q23" si="24">COUNTIF(Q15:Q22, "W")/(COUNTIF(Q15:Q22, "W")+COUNTIF(Q15:Q22, "L"))</f>
        <v>0.6</v>
      </c>
      <c r="R23" s="7">
        <f>AVERAGEIF(B23:Q23, "&gt;=0")</f>
        <v>0.58124999999999993</v>
      </c>
      <c r="S23" s="2">
        <f>SUM(S15:S22)</f>
        <v>72</v>
      </c>
      <c r="T23" s="2">
        <f>SUM(T15:T22)</f>
        <v>0</v>
      </c>
      <c r="U23" s="2">
        <f>SUM(U15:U22)</f>
        <v>0</v>
      </c>
      <c r="V23" s="2">
        <f>SUM(V15:V22)</f>
        <v>0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2022-12-14T06:55:06Z</dcterms:modified>
</cp:coreProperties>
</file>