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07"/>
  <workbookPr/>
  <mc:AlternateContent xmlns:mc="http://schemas.openxmlformats.org/markup-compatibility/2006">
    <mc:Choice Requires="x15">
      <x15ac:absPath xmlns:x15ac="http://schemas.microsoft.com/office/spreadsheetml/2010/11/ac" url="https://cabi852.sharepoint.com/sites/PlantwiseDigitalLearning/Shared Documents/General/03-Skills framework/"/>
    </mc:Choice>
  </mc:AlternateContent>
  <xr:revisionPtr revIDLastSave="0" documentId="8_{5CD7E1D0-7A7B-4FAB-80AA-3B1551DF1862}" xr6:coauthVersionLast="47" xr6:coauthVersionMax="47" xr10:uidLastSave="{00000000-0000-0000-0000-000000000000}"/>
  <bookViews>
    <workbookView xWindow="2055" yWindow="465" windowWidth="28635" windowHeight="26805" xr2:uid="{00000000-000D-0000-FFFF-FFFF00000000}"/>
  </bookViews>
  <sheets>
    <sheet name="Skills-Levels-Categories" sheetId="1" r:id="rId1"/>
    <sheet name="No. of skills in each category" sheetId="5" r:id="rId2"/>
    <sheet name="Group" sheetId="4" r:id="rId3"/>
    <sheet name="Key" sheetId="3" r:id="rId4"/>
    <sheet name="Level" sheetId="2" r:id="rId5"/>
    <sheet name="Sheet2" sheetId="6" r:id="rId6"/>
  </sheets>
  <definedNames>
    <definedName name="_xlnm._FilterDatabase" localSheetId="0" hidden="1">'Skills-Levels-Categories'!$A$1:$Q$203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6" i="1" l="1"/>
  <c r="C203" i="1" l="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K202" i="1"/>
  <c r="J202" i="1"/>
  <c r="G203" i="1"/>
  <c r="F203" i="1"/>
  <c r="F202" i="1"/>
  <c r="G202" i="1"/>
  <c r="H202" i="1"/>
  <c r="K201" i="1"/>
  <c r="K199" i="1"/>
  <c r="J200" i="1"/>
  <c r="J199" i="1"/>
  <c r="H201" i="1"/>
  <c r="G201" i="1"/>
  <c r="F201" i="1"/>
  <c r="H200" i="1"/>
  <c r="G200" i="1"/>
  <c r="F200" i="1"/>
  <c r="H199" i="1"/>
  <c r="G199" i="1"/>
  <c r="F199" i="1"/>
  <c r="F170" i="1"/>
  <c r="G170" i="1"/>
  <c r="H164" i="1"/>
  <c r="G164" i="1"/>
  <c r="F164" i="1"/>
  <c r="H163" i="1"/>
  <c r="G163" i="1"/>
  <c r="F163" i="1"/>
  <c r="F161" i="1"/>
  <c r="G161" i="1"/>
  <c r="H161" i="1"/>
  <c r="J127" i="1"/>
  <c r="K127" i="1"/>
  <c r="I126" i="1"/>
  <c r="J126" i="1"/>
  <c r="K126" i="1"/>
  <c r="K123" i="1"/>
  <c r="H117" i="1"/>
  <c r="I108" i="1"/>
  <c r="J108" i="1"/>
  <c r="K108" i="1"/>
  <c r="J101" i="1"/>
  <c r="K101" i="1"/>
  <c r="J102" i="1"/>
  <c r="K102" i="1"/>
  <c r="J103" i="1"/>
  <c r="K103" i="1"/>
  <c r="I100" i="1"/>
  <c r="J100" i="1"/>
  <c r="K100" i="1"/>
  <c r="G100" i="1"/>
  <c r="G101" i="1"/>
  <c r="G102" i="1"/>
  <c r="G103" i="1"/>
  <c r="K62" i="1"/>
  <c r="J62" i="1"/>
  <c r="I62" i="1"/>
  <c r="H62" i="1"/>
  <c r="G62" i="1"/>
  <c r="F62" i="1"/>
  <c r="K129" i="1"/>
  <c r="J129" i="1"/>
  <c r="I129" i="1"/>
  <c r="H129" i="1"/>
  <c r="G129" i="1"/>
  <c r="F129" i="1"/>
  <c r="K2" i="1"/>
  <c r="J2" i="1"/>
  <c r="I2" i="1"/>
  <c r="H2" i="1"/>
  <c r="G2" i="1"/>
  <c r="F2" i="1"/>
  <c r="K40" i="1"/>
  <c r="J40" i="1"/>
  <c r="I40" i="1"/>
  <c r="H40" i="1"/>
  <c r="G40" i="1"/>
  <c r="F40" i="1"/>
  <c r="K187" i="1"/>
  <c r="J187" i="1"/>
  <c r="I187" i="1"/>
  <c r="H187" i="1"/>
  <c r="G187" i="1"/>
  <c r="F187" i="1"/>
  <c r="K109" i="1"/>
  <c r="J109" i="1"/>
  <c r="I109" i="1"/>
  <c r="H109" i="1"/>
  <c r="G109" i="1"/>
  <c r="F109" i="1"/>
  <c r="K130" i="1"/>
  <c r="J130" i="1"/>
  <c r="I130" i="1"/>
  <c r="H130" i="1"/>
  <c r="G130" i="1"/>
  <c r="F130" i="1"/>
  <c r="K191" i="1"/>
  <c r="J191" i="1"/>
  <c r="I191" i="1"/>
  <c r="H191" i="1"/>
  <c r="G191" i="1"/>
  <c r="F191" i="1"/>
  <c r="K69" i="1"/>
  <c r="J69" i="1"/>
  <c r="I69" i="1"/>
  <c r="H69" i="1"/>
  <c r="G69" i="1"/>
  <c r="F69" i="1"/>
  <c r="K113" i="1"/>
  <c r="J113" i="1"/>
  <c r="I113" i="1"/>
  <c r="H113" i="1"/>
  <c r="G113" i="1"/>
  <c r="F113" i="1"/>
  <c r="K51" i="1"/>
  <c r="J51" i="1"/>
  <c r="I51" i="1"/>
  <c r="H51" i="1"/>
  <c r="G51" i="1"/>
  <c r="F51" i="1"/>
  <c r="K120" i="1"/>
  <c r="J120" i="1"/>
  <c r="I120" i="1"/>
  <c r="H120" i="1"/>
  <c r="G120" i="1"/>
  <c r="F120" i="1"/>
  <c r="K131" i="1"/>
  <c r="J131" i="1"/>
  <c r="I131" i="1"/>
  <c r="H131" i="1"/>
  <c r="G131" i="1"/>
  <c r="F131" i="1"/>
  <c r="K15" i="1"/>
  <c r="J15" i="1"/>
  <c r="I15" i="1"/>
  <c r="H15" i="1"/>
  <c r="G15" i="1"/>
  <c r="F15" i="1"/>
  <c r="K142" i="1"/>
  <c r="J142" i="1"/>
  <c r="I142" i="1"/>
  <c r="H142" i="1"/>
  <c r="G142" i="1"/>
  <c r="F142" i="1"/>
  <c r="K133" i="1"/>
  <c r="J133" i="1"/>
  <c r="I133" i="1"/>
  <c r="H133" i="1"/>
  <c r="G133" i="1"/>
  <c r="F133" i="1"/>
  <c r="K7" i="1"/>
  <c r="J7" i="1"/>
  <c r="I7" i="1"/>
  <c r="H7" i="1"/>
  <c r="G7" i="1"/>
  <c r="F7" i="1"/>
  <c r="K148" i="1"/>
  <c r="J148" i="1"/>
  <c r="I148" i="1"/>
  <c r="H148" i="1"/>
  <c r="G148" i="1"/>
  <c r="F148" i="1"/>
  <c r="K118" i="1"/>
  <c r="J118" i="1"/>
  <c r="I118" i="1"/>
  <c r="H118" i="1"/>
  <c r="G118" i="1"/>
  <c r="F118" i="1"/>
  <c r="K150" i="1"/>
  <c r="J150" i="1"/>
  <c r="I150" i="1"/>
  <c r="H150" i="1"/>
  <c r="G150" i="1"/>
  <c r="F150" i="1"/>
  <c r="K61" i="1"/>
  <c r="J61" i="1"/>
  <c r="I61" i="1"/>
  <c r="H61" i="1"/>
  <c r="G61" i="1"/>
  <c r="F61" i="1"/>
  <c r="K132" i="1"/>
  <c r="J132" i="1"/>
  <c r="I132" i="1"/>
  <c r="H132" i="1"/>
  <c r="G132" i="1"/>
  <c r="F132" i="1"/>
  <c r="K154" i="1"/>
  <c r="J154" i="1"/>
  <c r="I154" i="1"/>
  <c r="H154" i="1"/>
  <c r="G154" i="1"/>
  <c r="F154" i="1"/>
  <c r="K141" i="1"/>
  <c r="J141" i="1"/>
  <c r="I141" i="1"/>
  <c r="H141" i="1"/>
  <c r="G141" i="1"/>
  <c r="F141" i="1"/>
  <c r="K145" i="1"/>
  <c r="J145" i="1"/>
  <c r="I145" i="1"/>
  <c r="H145" i="1"/>
  <c r="G145" i="1"/>
  <c r="F145" i="1"/>
  <c r="K80" i="1"/>
  <c r="J80" i="1"/>
  <c r="I80" i="1"/>
  <c r="H80" i="1"/>
  <c r="G80" i="1"/>
  <c r="F80" i="1"/>
  <c r="K50" i="1"/>
  <c r="J50" i="1"/>
  <c r="I50" i="1"/>
  <c r="H50" i="1"/>
  <c r="G50" i="1"/>
  <c r="F50" i="1"/>
  <c r="K181" i="1"/>
  <c r="J181" i="1"/>
  <c r="I181" i="1"/>
  <c r="H181" i="1"/>
  <c r="G181" i="1"/>
  <c r="F181" i="1"/>
  <c r="K167" i="1"/>
  <c r="J167" i="1"/>
  <c r="I167" i="1"/>
  <c r="H167" i="1"/>
  <c r="G167" i="1"/>
  <c r="F167" i="1"/>
  <c r="K97" i="1"/>
  <c r="J97" i="1"/>
  <c r="I97" i="1"/>
  <c r="H97" i="1"/>
  <c r="G97" i="1"/>
  <c r="F97" i="1"/>
  <c r="K86" i="1"/>
  <c r="J86" i="1"/>
  <c r="I86" i="1"/>
  <c r="H86" i="1"/>
  <c r="G86" i="1"/>
  <c r="F86" i="1"/>
  <c r="K60" i="1"/>
  <c r="J60" i="1"/>
  <c r="I60" i="1"/>
  <c r="H60" i="1"/>
  <c r="G60" i="1"/>
  <c r="F60" i="1"/>
  <c r="K128" i="1"/>
  <c r="J128" i="1"/>
  <c r="I128" i="1"/>
  <c r="H128" i="1"/>
  <c r="G128" i="1"/>
  <c r="F128" i="1"/>
  <c r="K17" i="1"/>
  <c r="J17" i="1"/>
  <c r="I17" i="1"/>
  <c r="H17" i="1"/>
  <c r="G17" i="1"/>
  <c r="F17" i="1"/>
  <c r="K45" i="1"/>
  <c r="J45" i="1"/>
  <c r="I45" i="1"/>
  <c r="H45" i="1"/>
  <c r="G45" i="1"/>
  <c r="F45" i="1"/>
  <c r="K37" i="1"/>
  <c r="J37" i="1"/>
  <c r="I37" i="1"/>
  <c r="H37" i="1"/>
  <c r="G37" i="1"/>
  <c r="F37" i="1"/>
  <c r="K14" i="1"/>
  <c r="J14" i="1"/>
  <c r="I14" i="1"/>
  <c r="H14" i="1"/>
  <c r="G14" i="1"/>
  <c r="F14" i="1"/>
  <c r="K195" i="1"/>
  <c r="J195" i="1"/>
  <c r="I195" i="1"/>
  <c r="H195" i="1"/>
  <c r="G195" i="1"/>
  <c r="F195" i="1"/>
  <c r="K160" i="1"/>
  <c r="J160" i="1"/>
  <c r="I160" i="1"/>
  <c r="H160" i="1"/>
  <c r="G160" i="1"/>
  <c r="F160" i="1"/>
  <c r="K33" i="1"/>
  <c r="J33" i="1"/>
  <c r="I33" i="1"/>
  <c r="H33" i="1"/>
  <c r="G33" i="1"/>
  <c r="F33" i="1"/>
  <c r="K168" i="1"/>
  <c r="J168" i="1"/>
  <c r="I168" i="1"/>
  <c r="H168" i="1"/>
  <c r="G168" i="1"/>
  <c r="F168" i="1"/>
  <c r="K165" i="1"/>
  <c r="J165" i="1"/>
  <c r="I165" i="1"/>
  <c r="H165" i="1"/>
  <c r="G165" i="1"/>
  <c r="F165" i="1"/>
  <c r="K112" i="1"/>
  <c r="J112" i="1"/>
  <c r="I112" i="1"/>
  <c r="H112" i="1"/>
  <c r="G112" i="1"/>
  <c r="F112" i="1"/>
  <c r="K59" i="1"/>
  <c r="J59" i="1"/>
  <c r="I59" i="1"/>
  <c r="H59" i="1"/>
  <c r="G59" i="1"/>
  <c r="F59" i="1"/>
  <c r="K151" i="1"/>
  <c r="J151" i="1"/>
  <c r="I151" i="1"/>
  <c r="H151" i="1"/>
  <c r="G151" i="1"/>
  <c r="F151" i="1"/>
  <c r="K89" i="1"/>
  <c r="J89" i="1"/>
  <c r="I89" i="1"/>
  <c r="H89" i="1"/>
  <c r="G89" i="1"/>
  <c r="F89" i="1"/>
  <c r="K78" i="1"/>
  <c r="J78" i="1"/>
  <c r="I78" i="1"/>
  <c r="H78" i="1"/>
  <c r="G78" i="1"/>
  <c r="F78" i="1"/>
  <c r="K192" i="1"/>
  <c r="J192" i="1"/>
  <c r="I192" i="1"/>
  <c r="H192" i="1"/>
  <c r="G192" i="1"/>
  <c r="F192" i="1"/>
  <c r="K144" i="1"/>
  <c r="J144" i="1"/>
  <c r="I144" i="1"/>
  <c r="H144" i="1"/>
  <c r="G144" i="1"/>
  <c r="F144" i="1"/>
  <c r="K31" i="1"/>
  <c r="J31" i="1"/>
  <c r="I31" i="1"/>
  <c r="H31" i="1"/>
  <c r="G31" i="1"/>
  <c r="F31" i="1"/>
  <c r="K32" i="1"/>
  <c r="J32" i="1"/>
  <c r="I32" i="1"/>
  <c r="H32" i="1"/>
  <c r="G32" i="1"/>
  <c r="F32" i="1"/>
  <c r="K92" i="1"/>
  <c r="J92" i="1"/>
  <c r="I92" i="1"/>
  <c r="H92" i="1"/>
  <c r="G92" i="1"/>
  <c r="F92" i="1"/>
  <c r="K10" i="1"/>
  <c r="J10" i="1"/>
  <c r="I10" i="1"/>
  <c r="H10" i="1"/>
  <c r="G10" i="1"/>
  <c r="F10" i="1"/>
  <c r="K48" i="1"/>
  <c r="J48" i="1"/>
  <c r="I48" i="1"/>
  <c r="H48" i="1"/>
  <c r="G48" i="1"/>
  <c r="F48" i="1"/>
  <c r="K146" i="1"/>
  <c r="J146" i="1"/>
  <c r="I146" i="1"/>
  <c r="H146" i="1"/>
  <c r="G146" i="1"/>
  <c r="F146" i="1"/>
  <c r="K152" i="1"/>
  <c r="J152" i="1"/>
  <c r="I152" i="1"/>
  <c r="H152" i="1"/>
  <c r="G152" i="1"/>
  <c r="F152" i="1"/>
  <c r="K6" i="1"/>
  <c r="J6" i="1"/>
  <c r="I6" i="1"/>
  <c r="H6" i="1"/>
  <c r="G6" i="1"/>
  <c r="F6" i="1"/>
  <c r="K20" i="1"/>
  <c r="J20" i="1"/>
  <c r="I20" i="1"/>
  <c r="H20" i="1"/>
  <c r="G20" i="1"/>
  <c r="F20" i="1"/>
  <c r="K174" i="1"/>
  <c r="J174" i="1"/>
  <c r="I174" i="1"/>
  <c r="H174" i="1"/>
  <c r="G174" i="1"/>
  <c r="F174" i="1"/>
  <c r="K34" i="1"/>
  <c r="J34" i="1"/>
  <c r="I34" i="1"/>
  <c r="H34" i="1"/>
  <c r="G34" i="1"/>
  <c r="F34" i="1"/>
  <c r="K23" i="1"/>
  <c r="J23" i="1"/>
  <c r="I23" i="1"/>
  <c r="H23" i="1"/>
  <c r="G23" i="1"/>
  <c r="F23" i="1"/>
  <c r="K30" i="1"/>
  <c r="J30" i="1"/>
  <c r="I30" i="1"/>
  <c r="H30" i="1"/>
  <c r="G30" i="1"/>
  <c r="F30" i="1"/>
  <c r="K38" i="1"/>
  <c r="J38" i="1"/>
  <c r="I38" i="1"/>
  <c r="H38" i="1"/>
  <c r="G38" i="1"/>
  <c r="F38" i="1"/>
  <c r="K169" i="1"/>
  <c r="J169" i="1"/>
  <c r="I169" i="1"/>
  <c r="H169" i="1"/>
  <c r="G169" i="1"/>
  <c r="F169" i="1"/>
  <c r="K107" i="1"/>
  <c r="J107" i="1"/>
  <c r="I107" i="1"/>
  <c r="H107" i="1"/>
  <c r="G107" i="1"/>
  <c r="F107" i="1"/>
  <c r="K91" i="1"/>
  <c r="J91" i="1"/>
  <c r="I91" i="1"/>
  <c r="H91" i="1"/>
  <c r="G91" i="1"/>
  <c r="F91" i="1"/>
  <c r="K67" i="1"/>
  <c r="J67" i="1"/>
  <c r="I67" i="1"/>
  <c r="H67" i="1"/>
  <c r="G67" i="1"/>
  <c r="F67" i="1"/>
  <c r="K13" i="1"/>
  <c r="J13" i="1"/>
  <c r="I13" i="1"/>
  <c r="H13" i="1"/>
  <c r="G13" i="1"/>
  <c r="F13" i="1"/>
  <c r="K11" i="1"/>
  <c r="J11" i="1"/>
  <c r="I11" i="1"/>
  <c r="H11" i="1"/>
  <c r="G11" i="1"/>
  <c r="F11" i="1"/>
  <c r="K125" i="1"/>
  <c r="J125" i="1"/>
  <c r="I125" i="1"/>
  <c r="H125" i="1"/>
  <c r="G125" i="1"/>
  <c r="F125" i="1"/>
  <c r="K138" i="1"/>
  <c r="J138" i="1"/>
  <c r="I138" i="1"/>
  <c r="H138" i="1"/>
  <c r="G138" i="1"/>
  <c r="F138" i="1"/>
  <c r="K139" i="1"/>
  <c r="J139" i="1"/>
  <c r="I139" i="1"/>
  <c r="H139" i="1"/>
  <c r="G139" i="1"/>
  <c r="F139" i="1"/>
  <c r="K140" i="1"/>
  <c r="J140" i="1"/>
  <c r="I140" i="1"/>
  <c r="H140" i="1"/>
  <c r="G140" i="1"/>
  <c r="F140" i="1"/>
  <c r="K110" i="1"/>
  <c r="J110" i="1"/>
  <c r="I110" i="1"/>
  <c r="H110" i="1"/>
  <c r="G110" i="1"/>
  <c r="F110" i="1"/>
  <c r="K171" i="1"/>
  <c r="J171" i="1"/>
  <c r="I171" i="1"/>
  <c r="H171" i="1"/>
  <c r="G171" i="1"/>
  <c r="F171" i="1"/>
  <c r="K16" i="1"/>
  <c r="J16" i="1"/>
  <c r="I16" i="1"/>
  <c r="H16" i="1"/>
  <c r="G16" i="1"/>
  <c r="F16" i="1"/>
  <c r="K4" i="1"/>
  <c r="J4" i="1"/>
  <c r="I4" i="1"/>
  <c r="H4" i="1"/>
  <c r="G4" i="1"/>
  <c r="F4" i="1"/>
  <c r="K52" i="1"/>
  <c r="J52" i="1"/>
  <c r="I52" i="1"/>
  <c r="H52" i="1"/>
  <c r="G52" i="1"/>
  <c r="F52" i="1"/>
  <c r="K153" i="1"/>
  <c r="J153" i="1"/>
  <c r="I153" i="1"/>
  <c r="H153" i="1"/>
  <c r="G153" i="1"/>
  <c r="F153" i="1"/>
  <c r="K26" i="1"/>
  <c r="J26" i="1"/>
  <c r="I26" i="1"/>
  <c r="H26" i="1"/>
  <c r="G26" i="1"/>
  <c r="F26" i="1"/>
  <c r="K155" i="1"/>
  <c r="J155" i="1"/>
  <c r="I155" i="1"/>
  <c r="H155" i="1"/>
  <c r="G155" i="1"/>
  <c r="F155" i="1"/>
  <c r="K134" i="1"/>
  <c r="J134" i="1"/>
  <c r="I134" i="1"/>
  <c r="H134" i="1"/>
  <c r="G134" i="1"/>
  <c r="F134" i="1"/>
  <c r="K79" i="1"/>
  <c r="J79" i="1"/>
  <c r="I79" i="1"/>
  <c r="H79" i="1"/>
  <c r="G79" i="1"/>
  <c r="F79" i="1"/>
  <c r="K3" i="1"/>
  <c r="J3" i="1"/>
  <c r="I3" i="1"/>
  <c r="H3" i="1"/>
  <c r="G3" i="1"/>
  <c r="F3" i="1"/>
  <c r="K90" i="1"/>
  <c r="J90" i="1"/>
  <c r="I90" i="1"/>
  <c r="H90" i="1"/>
  <c r="G90" i="1"/>
  <c r="F90" i="1"/>
  <c r="K177" i="1"/>
  <c r="J177" i="1"/>
  <c r="I177" i="1"/>
  <c r="H177" i="1"/>
  <c r="G177" i="1"/>
  <c r="F177" i="1"/>
  <c r="K149" i="1"/>
  <c r="J149" i="1"/>
  <c r="I149" i="1"/>
  <c r="H149" i="1"/>
  <c r="G149" i="1"/>
  <c r="F149" i="1"/>
  <c r="K70" i="1"/>
  <c r="J70" i="1"/>
  <c r="I70" i="1"/>
  <c r="H70" i="1"/>
  <c r="G70" i="1"/>
  <c r="F70" i="1"/>
  <c r="K188" i="1"/>
  <c r="J188" i="1"/>
  <c r="I188" i="1"/>
  <c r="H188" i="1"/>
  <c r="G188" i="1"/>
  <c r="F188" i="1"/>
  <c r="K122" i="1"/>
  <c r="J122" i="1"/>
  <c r="I122" i="1"/>
  <c r="H122" i="1"/>
  <c r="G122" i="1"/>
  <c r="F122" i="1"/>
  <c r="K157" i="1"/>
  <c r="J157" i="1"/>
  <c r="I157" i="1"/>
  <c r="H157" i="1"/>
  <c r="G157" i="1"/>
  <c r="F157" i="1"/>
  <c r="K198" i="1"/>
  <c r="J198" i="1"/>
  <c r="I198" i="1"/>
  <c r="H198" i="1"/>
  <c r="G198" i="1"/>
  <c r="F198" i="1"/>
  <c r="K172" i="1"/>
  <c r="J172" i="1"/>
  <c r="I172" i="1"/>
  <c r="H172" i="1"/>
  <c r="G172" i="1"/>
  <c r="F172" i="1"/>
  <c r="K183" i="1"/>
  <c r="J183" i="1"/>
  <c r="I183" i="1"/>
  <c r="H183" i="1"/>
  <c r="G183" i="1"/>
  <c r="F183" i="1"/>
  <c r="K184" i="1"/>
  <c r="J184" i="1"/>
  <c r="I184" i="1"/>
  <c r="H184" i="1"/>
  <c r="G184" i="1"/>
  <c r="F184" i="1"/>
  <c r="K173" i="1"/>
  <c r="J173" i="1"/>
  <c r="I173" i="1"/>
  <c r="H173" i="1"/>
  <c r="G173" i="1"/>
  <c r="F173" i="1"/>
  <c r="K194" i="1"/>
  <c r="J194" i="1"/>
  <c r="I194" i="1"/>
  <c r="H194" i="1"/>
  <c r="G194" i="1"/>
  <c r="F194" i="1"/>
  <c r="K186" i="1"/>
  <c r="J186" i="1"/>
  <c r="I186" i="1"/>
  <c r="H186" i="1"/>
  <c r="G186" i="1"/>
  <c r="F186" i="1"/>
  <c r="K35" i="1"/>
  <c r="J35" i="1"/>
  <c r="I35" i="1"/>
  <c r="H35" i="1"/>
  <c r="G35" i="1"/>
  <c r="F35" i="1"/>
  <c r="K41" i="1"/>
  <c r="J41" i="1"/>
  <c r="I41" i="1"/>
  <c r="H41" i="1"/>
  <c r="G41" i="1"/>
  <c r="F41" i="1"/>
  <c r="K76" i="1"/>
  <c r="J76" i="1"/>
  <c r="I76" i="1"/>
  <c r="H76" i="1"/>
  <c r="G76" i="1"/>
  <c r="F76" i="1"/>
  <c r="K135" i="1"/>
  <c r="J135" i="1"/>
  <c r="I135" i="1"/>
  <c r="H135" i="1"/>
  <c r="G135" i="1"/>
  <c r="F135" i="1"/>
  <c r="K124" i="1"/>
  <c r="J124" i="1"/>
  <c r="I124" i="1"/>
  <c r="H124" i="1"/>
  <c r="G124" i="1"/>
  <c r="F124" i="1"/>
  <c r="K193" i="1"/>
  <c r="J193" i="1"/>
  <c r="I193" i="1"/>
  <c r="H193" i="1"/>
  <c r="G193" i="1"/>
  <c r="F193" i="1"/>
  <c r="K57" i="1"/>
  <c r="J57" i="1"/>
  <c r="I57" i="1"/>
  <c r="H57" i="1"/>
  <c r="G57" i="1"/>
  <c r="F57" i="1"/>
  <c r="K143" i="1"/>
  <c r="J143" i="1"/>
  <c r="I143" i="1"/>
  <c r="H143" i="1"/>
  <c r="G143" i="1"/>
  <c r="F143" i="1"/>
  <c r="K116" i="1"/>
  <c r="J116" i="1"/>
  <c r="I116" i="1"/>
  <c r="H116" i="1"/>
  <c r="G116" i="1"/>
  <c r="F116" i="1"/>
  <c r="K98" i="1"/>
  <c r="J98" i="1"/>
  <c r="I98" i="1"/>
  <c r="H98" i="1"/>
  <c r="G98" i="1"/>
  <c r="F98" i="1"/>
  <c r="K43" i="1"/>
  <c r="J43" i="1"/>
  <c r="I43" i="1"/>
  <c r="H43" i="1"/>
  <c r="G43" i="1"/>
  <c r="F43" i="1"/>
  <c r="K19" i="1"/>
  <c r="J19" i="1"/>
  <c r="I19" i="1"/>
  <c r="H19" i="1"/>
  <c r="G19" i="1"/>
  <c r="F19" i="1"/>
  <c r="K176" i="1"/>
  <c r="J176" i="1"/>
  <c r="I176" i="1"/>
  <c r="H176" i="1"/>
  <c r="G176" i="1"/>
  <c r="F176" i="1"/>
  <c r="K99" i="1"/>
  <c r="J99" i="1"/>
  <c r="I99" i="1"/>
  <c r="H99" i="1"/>
  <c r="G99" i="1"/>
  <c r="F99" i="1"/>
  <c r="K147" i="1"/>
  <c r="J147" i="1"/>
  <c r="I147" i="1"/>
  <c r="H147" i="1"/>
  <c r="G147" i="1"/>
  <c r="F147" i="1"/>
  <c r="K179" i="1"/>
  <c r="J179" i="1"/>
  <c r="I179" i="1"/>
  <c r="H179" i="1"/>
  <c r="G179" i="1"/>
  <c r="F179" i="1"/>
  <c r="K175" i="1"/>
  <c r="J175" i="1"/>
  <c r="I175" i="1"/>
  <c r="H175" i="1"/>
  <c r="G175" i="1"/>
  <c r="F175" i="1"/>
  <c r="K54" i="1"/>
  <c r="J54" i="1"/>
  <c r="I54" i="1"/>
  <c r="H54" i="1"/>
  <c r="G54" i="1"/>
  <c r="F54" i="1"/>
  <c r="K197" i="1"/>
  <c r="J197" i="1"/>
  <c r="I197" i="1"/>
  <c r="H197" i="1"/>
  <c r="G197" i="1"/>
  <c r="F197" i="1"/>
  <c r="K53" i="1"/>
  <c r="J53" i="1"/>
  <c r="I53" i="1"/>
  <c r="H53" i="1"/>
  <c r="G53" i="1"/>
  <c r="F53" i="1"/>
  <c r="K5" i="1"/>
  <c r="J5" i="1"/>
  <c r="I5" i="1"/>
  <c r="H5" i="1"/>
  <c r="G5" i="1"/>
  <c r="F5" i="1"/>
  <c r="K121" i="1"/>
  <c r="J121" i="1"/>
  <c r="I121" i="1"/>
  <c r="H121" i="1"/>
  <c r="G121" i="1"/>
  <c r="F121" i="1"/>
  <c r="K196" i="1"/>
  <c r="J196" i="1"/>
  <c r="I196" i="1"/>
  <c r="H196" i="1"/>
  <c r="G196" i="1"/>
  <c r="F196" i="1"/>
  <c r="K71" i="1"/>
  <c r="J71" i="1"/>
  <c r="I71" i="1"/>
  <c r="H71" i="1"/>
  <c r="G71" i="1"/>
  <c r="F71" i="1"/>
  <c r="K68" i="1"/>
  <c r="J68" i="1"/>
  <c r="I68" i="1"/>
  <c r="H68" i="1"/>
  <c r="G68" i="1"/>
  <c r="F68" i="1"/>
  <c r="K49" i="1"/>
  <c r="J49" i="1"/>
  <c r="I49" i="1"/>
  <c r="H49" i="1"/>
  <c r="G49" i="1"/>
  <c r="F49" i="1"/>
  <c r="K115" i="1"/>
  <c r="J115" i="1"/>
  <c r="I115" i="1"/>
  <c r="H115" i="1"/>
  <c r="G115" i="1"/>
  <c r="F115" i="1"/>
  <c r="K87" i="1"/>
  <c r="J87" i="1"/>
  <c r="I87" i="1"/>
  <c r="H87" i="1"/>
  <c r="G87" i="1"/>
  <c r="F87" i="1"/>
  <c r="K72" i="1"/>
  <c r="J72" i="1"/>
  <c r="I72" i="1"/>
  <c r="H72" i="1"/>
  <c r="G72" i="1"/>
  <c r="F72" i="1"/>
  <c r="K182" i="1"/>
  <c r="J182" i="1"/>
  <c r="I182" i="1"/>
  <c r="H182" i="1"/>
  <c r="G182" i="1"/>
  <c r="F182" i="1"/>
  <c r="K75" i="1"/>
  <c r="J75" i="1"/>
  <c r="I75" i="1"/>
  <c r="H75" i="1"/>
  <c r="G75" i="1"/>
  <c r="F75" i="1"/>
  <c r="K111" i="1"/>
  <c r="J111" i="1"/>
  <c r="I111" i="1"/>
  <c r="H111" i="1"/>
  <c r="G111" i="1"/>
  <c r="F111" i="1"/>
  <c r="K180" i="1"/>
  <c r="J180" i="1"/>
  <c r="I180" i="1"/>
  <c r="H180" i="1"/>
  <c r="G180" i="1"/>
  <c r="F1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tc={BE3C0B0E-597D-4052-A224-19D79432B666}</author>
    <author>tc={8ADE2D24-05B4-46F2-9BF1-9DDDC905A76B}</author>
  </authors>
  <commentList>
    <comment ref="O97" authorId="0" shapeId="0" xr:uid="{BE3C0B0E-597D-4052-A224-19D79432B666}">
      <text>
        <t>[Threaded comment]
Your version of Excel allows you to read this threaded comment; however, any edits to it will get removed if the file is opened in a newer version of Excel. Learn more: https://go.microsoft.com/fwlink/?linkid=870924
Comment:
    They are two different skills, I had earlier given a descriptor for this skill.</t>
      </text>
    </comment>
    <comment ref="O182" authorId="1" shapeId="0" xr:uid="{8ADE2D24-05B4-46F2-9BF1-9DDDC905A76B}">
      <text>
        <t>[Threaded comment]
Your version of Excel allows you to read this threaded comment; however, any edits to it will get removed if the file is opened in a newer version of Excel. Learn more: https://go.microsoft.com/fwlink/?linkid=870924
Comment:
    They are similar in away because they talk of adapting to change. I think the 'respond to changing organization' can go under the skill in row 9.</t>
      </text>
    </comment>
  </commentList>
</comments>
</file>

<file path=xl/sharedStrings.xml><?xml version="1.0" encoding="utf-8"?>
<sst xmlns="http://schemas.openxmlformats.org/spreadsheetml/2006/main" count="1832" uniqueCount="743">
  <si>
    <t>SkillID</t>
  </si>
  <si>
    <t>skills</t>
  </si>
  <si>
    <t>Skill ID + label</t>
  </si>
  <si>
    <t>Key</t>
  </si>
  <si>
    <t>group</t>
  </si>
  <si>
    <t>Plant doctors</t>
  </si>
  <si>
    <t>Extension workers</t>
  </si>
  <si>
    <t>Agri-dealer employees</t>
  </si>
  <si>
    <t>Foundation</t>
  </si>
  <si>
    <t>Practitioner</t>
  </si>
  <si>
    <t>Advanced</t>
  </si>
  <si>
    <t>level1</t>
  </si>
  <si>
    <t>level2</t>
  </si>
  <si>
    <t>level3</t>
  </si>
  <si>
    <t>Description</t>
  </si>
  <si>
    <t>Source</t>
  </si>
  <si>
    <t>Mapped certification</t>
  </si>
  <si>
    <t>S001</t>
  </si>
  <si>
    <t>Reduce illness risk from irrigation practices</t>
  </si>
  <si>
    <t>WATER MANAGEMENT</t>
  </si>
  <si>
    <t xml:space="preserve"> Able to describe the risks of using untreated wastewater for irrigation (e.g. fecal- oral contamination). Is able to explain how certain (e.g. flood) irrigation practices can increase vector-borne disease. Is able to explain how concepts of community-managed Multiple Use Water Services (MUS) relate to gender equity. Able to describe preventive measures to reduce risk of associated illness (use of mosquito nets, etc.). Able to explore, with farmers, the incidence of diarrhea, malaria, etc. in a community. Able to link farmers to existing MUS where they exist, supports their development where not yet existent.</t>
  </si>
  <si>
    <t>https://ingenaes.illinois.edu/wp-content/uploads/INGENAES-2017_08-Nutrition-and-Gender-in-Extension-Competency-Framework.pdf</t>
  </si>
  <si>
    <t>S002</t>
  </si>
  <si>
    <t>Access reliable information</t>
  </si>
  <si>
    <t>EXTENSION SERVICES</t>
  </si>
  <si>
    <t>ALL (Plant doctors &amp; Extension workers &amp; Agri-dealer employees)</t>
  </si>
  <si>
    <t xml:space="preserve"> Advanced</t>
  </si>
  <si>
    <t>Able to evaluate the sources of information and only advise reliable information. Able to take decision based on reliability of the information and efficacy proved in the past. Able to evaluate the credibility of the information based on the reliable sources. Able to identify and use only accurate sources and channels of information, and are Able to make sure that farmers have heard and fully understood any information correctly that is advised to them.</t>
  </si>
  <si>
    <t>https://www.fao.org/3/t0060e/T0060E05.htm</t>
  </si>
  <si>
    <t>S003</t>
  </si>
  <si>
    <t>Accurately record data</t>
  </si>
  <si>
    <t>RECORD MANAGEMENT</t>
  </si>
  <si>
    <t xml:space="preserve">Able to see value in data collection and management. Able to document important field information/ observations and maintain accurate records; Able to accurately record qualitative and quantitative data;Able to select and handle appropriate recording devices and tools to record the relevant required information;Able to summarize analyze and interpret data for reporting; </t>
  </si>
  <si>
    <t>http://ecoursesonline.iasri.res.in/Courses/Extension%20Methodologies%20for%20Transfer%20of%20ag.%20Tech/Data%20Files/lect08.html;  https://letstalkscience.ca/educational-resources/learning-strategies/recording-data</t>
  </si>
  <si>
    <t>S004</t>
  </si>
  <si>
    <t>Achieve organization's mission</t>
  </si>
  <si>
    <t>PROJECT MANAGEMENT</t>
  </si>
  <si>
    <t>Align project management goals with broader organizational goals. Success of a project is defined by the degree to which a project helps the organization to achieve business goals.</t>
  </si>
  <si>
    <t>Organizational Project Management | How to Align Project Management with Organizational Strategy (villanovau.com)</t>
  </si>
  <si>
    <t>S005</t>
  </si>
  <si>
    <t>Actively listen</t>
  </si>
  <si>
    <t>COMMUNICATION SKILLS</t>
  </si>
  <si>
    <t xml:space="preserve"> Practitioner</t>
  </si>
  <si>
    <t>Identify elements of active listening to make a conscious effort to hear the words that another person is saying and the complete message being communicated.</t>
  </si>
  <si>
    <t>Active Listening - Communication Skills Training from MindTools.com</t>
  </si>
  <si>
    <t>S006</t>
  </si>
  <si>
    <t>Address cash shortages</t>
  </si>
  <si>
    <t>AGRIBUSINESS ADMINISTRATION</t>
  </si>
  <si>
    <t xml:space="preserve">Able to determine ways to raise money inside the business or from several sources either by collecting outstanding debts, increasing prices, borrowing money, negotiating better payment terms with suppliers and with customers, identifying any non-core business assets that can be sold for cash or using factoring or invoice discounting </t>
  </si>
  <si>
    <t>https://www.business.qld.gov.au/running-business/growing-business/responding-growth/cash-shortfalls</t>
  </si>
  <si>
    <t>S007</t>
  </si>
  <si>
    <t xml:space="preserve">Address needs of the nutritionally vulnerable </t>
  </si>
  <si>
    <t>NUTRITION</t>
  </si>
  <si>
    <t>Able to describe how some groups of people, typically women, children, and disadvantaged groups, are more vulnerable to poor nutrition due to biological needs and socioeconomic reasons. Able to identify local groups of people who may be more vulnerable to poor nutrition. Able to demonstrate effective ways to dialogue with farmers about the nutritional needs of the vulnerable in their households. Able to facilitate farmers’ examination of opportunities to improve nutrition of vulnerable persons within a household. Able to demonstrate effective engagement of vulnerable through interactions with diverse farmers. Able to support the efforts of colleagues (health, education sector) working to improve nutrition and food security, as well as those working to dismantle systems leading to inequity</t>
  </si>
  <si>
    <t>S008</t>
  </si>
  <si>
    <t>Adjust to rapid changes/challenges</t>
  </si>
  <si>
    <t>Able to take a strucutured approach to understanding and planning for change,  implementing interventions and communicating these effectively.</t>
  </si>
  <si>
    <t>The Four Principles of Change Management - How to Support Change in Your Organization (mindtools.com)</t>
  </si>
  <si>
    <t>S009</t>
  </si>
  <si>
    <t>Adopt appropriate pricing strategies</t>
  </si>
  <si>
    <t>AGRICULTURAL MARKETING</t>
  </si>
  <si>
    <t>Able to use various pricing methods to properly allocate costs to products. The agrodealer can identify break-even points, scalculate costs and add a mark-up, set a price based on what the competition charges, set a price based on how much the customer believes what you’re selling is worth, set a high price and lowering it as the market evolves or setting a low price to enter a competitive market and raising it later</t>
  </si>
  <si>
    <t>https://www.bdc.ca/en/articles-tools/marketing-sales-export/marketing/pricing-5-common-strategies</t>
  </si>
  <si>
    <t>S010</t>
  </si>
  <si>
    <t>Advice on safe input use</t>
  </si>
  <si>
    <t>ADVISORY SERVICES</t>
  </si>
  <si>
    <t>Able to advise based on IPM principles, Aware of Safe use of agrichemicals; Aware of safe disposal procedures for agrichemicals; Able to recommend keeping in mind pesticides laws and regulation</t>
  </si>
  <si>
    <t>Farm safety and handling agrichemicals - Better Health Channel; https://www.hsa.ie/eng/Publications_and_Forms/Publications/Agriculture_and_Forestry/HSA_Farm_Safety_Chemicals.pdf; https://www.epa.gov/sites/default/files/2015-09/documents/ghscriteria-summary.pdf</t>
  </si>
  <si>
    <t>S011</t>
  </si>
  <si>
    <t xml:space="preserve">Advocate for thoughtful location of livestock </t>
  </si>
  <si>
    <t>S012</t>
  </si>
  <si>
    <t>Analyse agro-ecological zone</t>
  </si>
  <si>
    <t>Should be able to  identify areas with specific climate, soil, and terrain constraints to crop production. Should be able to estimate  the extent and productivity of rain-fed and irrigated cultivable land and potential for expansion. Should be able to quantify cultivation potential of land currently in forest ecosystems; and assess impacts of climate change on food production, geographical shifts of cultivable land.</t>
  </si>
  <si>
    <t>Agro-Ecological Zones Assessments (eolss.net)</t>
  </si>
  <si>
    <t>S013</t>
  </si>
  <si>
    <t>Analyse business opportunities</t>
  </si>
  <si>
    <t xml:space="preserve">Able to look for opportunities to improve and expand the business by researching your customers and competition, getting a high level view of the market and analyse business environment factors such as government regulations, technological developments, social and cultural norms etc </t>
  </si>
  <si>
    <t>https://blog.marketresearch.com/5-keys-to-conducting-a-market-opportunity-analysis</t>
  </si>
  <si>
    <t>S014</t>
  </si>
  <si>
    <t>Analyse consumer preferences</t>
  </si>
  <si>
    <t>Extension workers &amp; agri-dealer employees</t>
  </si>
  <si>
    <t xml:space="preserve">Identify consumers' likes/dislikes, attitudes and behaviours toward commodities and factors influencing their choices </t>
  </si>
  <si>
    <t>S015</t>
  </si>
  <si>
    <t>Analyse farmer context</t>
  </si>
  <si>
    <t>Plant doctors &amp; Extension workers</t>
  </si>
  <si>
    <t>Able to  to investigate and clarify  farmers’ knowledge and attitudes towards suggested practices. Also attempts to provide a better understanding of the effect of farm size on farmers’ beliefs and attitudes.  Moreover, could suggest that further extension of recommended practices should include type of follow up-  training services for smallholders to improve their knowledge of relevant practices etc.</t>
  </si>
  <si>
    <t>Assessment of Farmers’ Knowledge and Attitudes Towards the Commercialisation of Tailor-made Fertilisers in Thailand (scialert.net)</t>
  </si>
  <si>
    <t>S016</t>
  </si>
  <si>
    <t>Analyse input demand</t>
  </si>
  <si>
    <t>INPUT SUPPLY</t>
  </si>
  <si>
    <t>Able to collect and understand granular data on crop health, crop variety, crop acreage that is ground verified and is also  able to quantify to generate reports. Is able to Combine crop data with environmental data.</t>
  </si>
  <si>
    <t>Demand Estimation for Agricultural Inputs - GeoSpoc</t>
  </si>
  <si>
    <t>S017</t>
  </si>
  <si>
    <t xml:space="preserve">Analyse nutrition's contribution to health </t>
  </si>
  <si>
    <t> Able to identify where poor nutrition is contributing to bad health outcomes in individuals, families &amp; communities.  Able to propose improvements in nutrition which will lead to improved health outcomes. These outcomes may include “infant, child and maternal health, stronger immune systems, safer pregnancy and childbirth, lower risk of non-communicable diseases (such as diabetes and cardiovascular disease), and longevity".</t>
  </si>
  <si>
    <t>https://www.who.int/health-topics/nutrition</t>
  </si>
  <si>
    <t>S018</t>
  </si>
  <si>
    <t>Analyse soil nutrients</t>
  </si>
  <si>
    <t>CROP MANAGEMENT</t>
  </si>
  <si>
    <t>Should have general insight into basic biogeochemical cycles of an ecosystem. Good understanding on use of anlytical instruments like balance, colorimeter, dipsticks , pH meter etc. Some advance techniques like X-ray fluorescence and neutron activation analysis is much preferred.</t>
  </si>
  <si>
    <t>Soil Nutrient Analysis: Nitrogen, Phosphorus, and Potassium | Environmental Sciences | JoVE; https://www.hill-laboratories.com/assets/Documents/Technical-Notes/Agriculture/SOIL-TOTAL-NUTRIENTS-ANALYSIS-INTERPRETATION.pdf</t>
  </si>
  <si>
    <t>S019</t>
  </si>
  <si>
    <t>Analyse solution’s cost/benefits</t>
  </si>
  <si>
    <t>Able to make key decisions based on an analysis of the potential reward of an intervention against the associated cost. Costs may be financial as well as moral or image based for the organization. The opportunity cost of an intervention is also often considered as part of the analysis.</t>
  </si>
  <si>
    <t>Cost-Benefit Analysis (CBA) Definition (investopedia.com)</t>
  </si>
  <si>
    <t>S020</t>
  </si>
  <si>
    <t xml:space="preserve">Analyze markets for nutrition value chains </t>
  </si>
  <si>
    <t>VALUE CHAIN DEVELOPMENT</t>
  </si>
  <si>
    <t>Able to conduct a step by step market analysis that includes: gathering data on consumer interest and demand for crop/product in question, assessing marketing structure and points for possible sale, exploring alternate marketing options. Able to assist Farmer Based Organizations and Marketing Associations in analyzing demand for highly nutritious crops and products, such as legumes, poultry and eggs, meat, fresh and processed vegetables and fruit, nuts, etc</t>
  </si>
  <si>
    <t>S021</t>
  </si>
  <si>
    <t>Apply adult learning principles</t>
  </si>
  <si>
    <r>
      <t xml:space="preserve">Able to </t>
    </r>
    <r>
      <rPr>
        <sz val="11.5"/>
        <rFont val="Calibri"/>
        <family val="2"/>
        <scheme val="minor"/>
      </rPr>
      <t>clearly state the purpose and objectives of your lesson or workshop, instruct through hands-on learning so that instruction is task-oriented instead of memorization-based, focus on application and on the quality of a few experiences, not on the quantity of information. Able to apply principles such as: Tell adults what you're about to tell them; Organize your material for presentation in a logical order; Resist the temptation to try to tell them everything; Understand what you want the adults to do with the information you are presenting; Know when to teach and when to learn; Help the adults transfer the concepts to their own lives</t>
    </r>
  </si>
  <si>
    <t>https://www.g-fras.org/en/training-ressources/item/1026-what-every-extension-worker-should-know-core-competency-handbook.html</t>
  </si>
  <si>
    <t>S022</t>
  </si>
  <si>
    <t>Apply critical thinking</t>
  </si>
  <si>
    <t>SOFT SKILLS</t>
  </si>
  <si>
    <t>Identify central issues and assumptions in an argument, recognize important relationships, make correct inferences from data, deduce conclusions from information or data provided, interpret whether conclusions are warranted on the basis of the data given, and evaluate evidence or author it.</t>
  </si>
  <si>
    <t xml:space="preserve">Pascarella &amp; Terenzini,1991, p. 118 as quoted in: https://www.researchgate.net/publication/318590619_Critical_Thinking_Dispositions_of_Agricultural_Communications_Students </t>
  </si>
  <si>
    <t>S023</t>
  </si>
  <si>
    <t>Apply gender analysis integration principles</t>
  </si>
  <si>
    <t>GENDER</t>
  </si>
  <si>
    <t>Able to identify and describe gendered roles and division of labor in a household, on the farm, in processing, marketing, and in the community at large and develop targeted interventions on how to improve production of various crops and livestock.</t>
  </si>
  <si>
    <t>S024</t>
  </si>
  <si>
    <t>Apply group dynamics principles</t>
  </si>
  <si>
    <r>
      <t xml:space="preserve">Able to describe types and characteristics of groups: primary groups, secondary groups, planned groups and emergent groups that are characterized group interaction, interdependence, structure, size, norms, roles, group goals and cohesion. Able to facilitate group formation through </t>
    </r>
    <r>
      <rPr>
        <b/>
        <sz val="12"/>
        <rFont val="Calibri"/>
        <family val="2"/>
        <scheme val="minor"/>
      </rPr>
      <t>forming</t>
    </r>
    <r>
      <rPr>
        <sz val="12"/>
        <rFont val="Calibri"/>
        <family val="2"/>
        <scheme val="minor"/>
      </rPr>
      <t xml:space="preserve"> (promoting inclusiveness, encouraging people to be connected to one another), </t>
    </r>
    <r>
      <rPr>
        <b/>
        <sz val="12"/>
        <rFont val="Calibri"/>
        <family val="2"/>
        <scheme val="minor"/>
      </rPr>
      <t>storming</t>
    </r>
    <r>
      <rPr>
        <sz val="12"/>
        <rFont val="Calibri"/>
        <family val="2"/>
        <scheme val="minor"/>
      </rPr>
      <t xml:space="preserve"> (able to accept differing ideas, discuss those ideas in the groups, amicably handle the conflict that may arise, and examine and address biases), </t>
    </r>
    <r>
      <rPr>
        <b/>
        <sz val="12"/>
        <rFont val="Calibri"/>
        <family val="2"/>
        <scheme val="minor"/>
      </rPr>
      <t>norming</t>
    </r>
    <r>
      <rPr>
        <sz val="12"/>
        <rFont val="Calibri"/>
        <family val="2"/>
        <scheme val="minor"/>
      </rPr>
      <t xml:space="preserve"> (able to demonstrate that the group processes are free and fair and that members feel welcomed, informed and involved), </t>
    </r>
    <r>
      <rPr>
        <b/>
        <sz val="12"/>
        <rFont val="Calibri"/>
        <family val="2"/>
        <scheme val="minor"/>
      </rPr>
      <t>performing</t>
    </r>
    <r>
      <rPr>
        <sz val="12"/>
        <rFont val="Calibri"/>
        <family val="2"/>
        <scheme val="minor"/>
      </rPr>
      <t xml:space="preserve"> (encourage group members, celebrate group success, and empower members to learn new skills) and </t>
    </r>
    <r>
      <rPr>
        <b/>
        <sz val="12"/>
        <rFont val="Calibri"/>
        <family val="2"/>
        <scheme val="minor"/>
      </rPr>
      <t>adjourning</t>
    </r>
    <r>
      <rPr>
        <sz val="12"/>
        <rFont val="Calibri"/>
        <family val="2"/>
        <scheme val="minor"/>
      </rPr>
      <t xml:space="preserve"> (facilitate the smooth transition of a group to either dissolve or move to a more advanced stage, depending on how members want the group go).</t>
    </r>
  </si>
  <si>
    <t>S025</t>
  </si>
  <si>
    <t>Apply irrigation techniques</t>
  </si>
  <si>
    <t>Able to advise farmers the best management practices for irrigation management;Knowledge of Improved Irrigation Technologies and irrigation sceduling methods and tools</t>
  </si>
  <si>
    <t>https://www.wyoextension.org/werawater/region8/PDFs/bmps_colorado/xcm173.pdf</t>
  </si>
  <si>
    <t>S026</t>
  </si>
  <si>
    <t>Apply leadership principles</t>
  </si>
  <si>
    <t>RELATIONSHIP MANAGEMENT</t>
  </si>
  <si>
    <t>Clearly communicate a vision for the wider team, and support this vision with strong processes and wider infrastructure. Work to create a strong working culture that fosters an environment of trust and high morale. Create standards and practices for strong and clear communication. Take time to connect with colleagues at all levels to create a culture of open communication and honesty. Set clear targets and provide support for all.</t>
  </si>
  <si>
    <t>Five Basic Principles Of Highly Effective Leadership (forbes.com)</t>
  </si>
  <si>
    <t>S027</t>
  </si>
  <si>
    <t xml:space="preserve">Apply nutrition-sensitive extension approaches </t>
  </si>
  <si>
    <t>Ensure extension methods integrate nutrition specific goals and actions in the household and community level</t>
  </si>
  <si>
    <t>GFRAS_NELK+_M16_Nutrition_%20Manual.pdf</t>
  </si>
  <si>
    <t>S028</t>
  </si>
  <si>
    <t>Apply youth inclusive approaches</t>
  </si>
  <si>
    <t>Actively seek youth participation and enlist youth specialists in project design. Design activities that are specific to different age groups. Offer youth follow-on support and consider the entire supportive environment that influences youth decisions and behaviors, including family, community, institutions, and policies/norms. Apply a conflict-sensitive youth lens when integrating youth into agriculture and food systems affected by conflict</t>
  </si>
  <si>
    <t xml:space="preserve">https://www.youthpower.org/resources/feed-future-project-design-guide-youth-inclusive-agriculture-and-food-systems-volume-i-project-design 
https://www.youthpower.org/resources/feed-future-project-design-guide-youth-inclusive-agriculture-and-food-systems-volume-ii-implementation </t>
  </si>
  <si>
    <t>S029</t>
  </si>
  <si>
    <t>Appreciate gender differences</t>
  </si>
  <si>
    <t>Able to identify gender division of roles and access to resources of men and women farmers, in order to tailor agricultural advisory services to their specific needs and priorities.</t>
  </si>
  <si>
    <t xml:space="preserve">https://www.fao.org/policy-support/tools-and-publications/resources-details/en/c/1207160/ </t>
  </si>
  <si>
    <t>S030</t>
  </si>
  <si>
    <t>Assess weather parameters</t>
  </si>
  <si>
    <t>S031</t>
  </si>
  <si>
    <t>Build networks</t>
  </si>
  <si>
    <t>Build networks to exchange information, socialize, learn, and connect with peers on a regular, ongoing basis. Build community by creating new friendships and business partnerships and deepen existing ones. Provide education and mentoring opportunities. Target specific audiences with shared interests and concerns. Engage in peer-to-peer discussion to encourage innovative production and marketing strategies. Provide an effective way for agricultural professionals to reach and increase the success of sustainable agriculture producers.</t>
  </si>
  <si>
    <t>Creating Farmer Networks: A Toolkit for Promoting Vibrant Farm Communities (sare.org)</t>
  </si>
  <si>
    <t>S032</t>
  </si>
  <si>
    <t>Build strategic partnerships</t>
  </si>
  <si>
    <t>Clearly define the scope and scale of goals and define the principles for a partnership, including common goals and process of development. Outline key milestones for achieving goals and identify potential partners who can enable these milestones to be reached, examining the motivations for potential partner participation. Share relevant information with partners and incorporate their feedback into planning documents and resources. Assess and define needs and gaps in resources between partners, adjusting proposals and allocating resource between partners accordingly. Implement and maintain ongoing communications between partners.</t>
  </si>
  <si>
    <t>Building partnerships | World Agroforestry | Transforming Lives and Landscapes with Trees</t>
  </si>
  <si>
    <t>S033</t>
  </si>
  <si>
    <t>Calculate input ratios</t>
  </si>
  <si>
    <t>Should be able to analyse inputs like labour and capital and see them as costs that are incurred in the production of agricultural produce. Also able to assess effect of inputs on soil, health of ecosystem and social acceptability towards them. Should be able to analyse physical (physiography, climate, soil, water), socioeconomic, political, institutional and organizational fac­tors.</t>
  </si>
  <si>
    <t>https://www.yourarticlelibrary.com/agriculture/measurement-of-agricultural-productivity-and-efficiency/44426</t>
  </si>
  <si>
    <t>S034</t>
  </si>
  <si>
    <t>Calculate product costs</t>
  </si>
  <si>
    <t>Able to record revenue, expense ,and returns for a single crop or livestock production process. Able to create enterprise budgets, to have both a detailed understanding of anenterprise’s production practices and an understanding of the basic budgeting framework.</t>
  </si>
  <si>
    <t>Microsoft Word - Calculating production costs.docx (wisc.edu)</t>
  </si>
  <si>
    <t>S035</t>
  </si>
  <si>
    <t>Carefully display billboards and price tags</t>
  </si>
  <si>
    <t>Able to strategically display promotional material to inform customers of products and their costs</t>
  </si>
  <si>
    <t>https://agmark.org/services/#</t>
  </si>
  <si>
    <t>S036</t>
  </si>
  <si>
    <t>Carry high turn-over stocks</t>
  </si>
  <si>
    <t>STOCK MANAGEMENT</t>
  </si>
  <si>
    <t>Able to stock and clearly display products that sell fast in a given period of time and determine their profit margin</t>
  </si>
  <si>
    <t>S037</t>
  </si>
  <si>
    <t>Carry out financial planning</t>
  </si>
  <si>
    <t>Manage finances to meet business goals and protect assets and the future of the business. This involves cashflow planning, identification of differences in planned versus actual spending and income and implications and solutions for the differences identified.</t>
  </si>
  <si>
    <t>The importance of financial planning in the agri-market (grainsa.co.za)
https://www.daera-ni.gov.uk/news/financial-planning-farms</t>
  </si>
  <si>
    <t>S038</t>
  </si>
  <si>
    <t>Channels women’s needs to actors</t>
  </si>
  <si>
    <t>Is able to channel information about women’s needs to other actors involved in technology design, use, and dissemination by engaging in discussions with agricultural researchers, input suppliers, and/or technology designers about the needs of women farmers for input into new technologies. Is able to identify opportunities for improving women’s access to and use of agricultural technologies.  Is able to identify specific actions to ensure the design of agricultural technologies meets women’s needs. Is able to identify specific actions to ensure the design of agricultural technologies meets women’s needs. Is able to facilitate relationships between women farmers and credit institutions, input suppliers, and other technology service providers.</t>
  </si>
  <si>
    <t>S039</t>
  </si>
  <si>
    <t>Clearly display stock</t>
  </si>
  <si>
    <t>Able to carefully design the shop layout taking into account visibilty and ease of reach of items, grouping similar items together, colour scheme that reflects natural light that brightens the premises</t>
  </si>
  <si>
    <t>S040</t>
  </si>
  <si>
    <t>Collaborate to implement</t>
  </si>
  <si>
    <t>Able to implement extension programs by coordinating activities and collaborating with development partners within their assigned area or communities by building teamwork, involving local stakeholders and negotiating when conflicts arise. </t>
  </si>
  <si>
    <t>S041</t>
  </si>
  <si>
    <t>Communicate disease risks by specific livestock</t>
  </si>
  <si>
    <t>Is able to communicate the disease risks posed by specific livestock and practices in a given locale (if known), and promotes alternative actions and preventive measures. Is able to explain the interactions between livestock production, water quality, and infectious disease. Able to explain appropriate practices such as removal, storage of animal waste. Able to advocate for thoughtful location of livestock (e.g., removed from drinking water, children’s play areas).</t>
  </si>
  <si>
    <t>S042</t>
  </si>
  <si>
    <t>Communicate effectively</t>
  </si>
  <si>
    <t>Able to persuade people to change their methods of cultivation or adopt innovative practices or technologies. This is by effectively listening to what his/her audience says and use language and content that members of the target groups can understand</t>
  </si>
  <si>
    <t>S043</t>
  </si>
  <si>
    <t>Communicate effectively with community leaders</t>
  </si>
  <si>
    <t>Positively interact with community leaders to enable them become skilled teachers in the community</t>
  </si>
  <si>
    <t>S044</t>
  </si>
  <si>
    <t>Conduct organization's meetings</t>
  </si>
  <si>
    <t>Recognise the requirement for a meeting and set a clear and focussed agenda to meet the meeting objective. Select appropriate meeting participants, facilitate effective participation and summarise meeting actions and outcomes.</t>
  </si>
  <si>
    <t>Seven Steps to Running the Most Effective Meeting Possible (forbes.com)</t>
  </si>
  <si>
    <t>S045</t>
  </si>
  <si>
    <t>Conduct basic gender analysis </t>
  </si>
  <si>
    <t>Is able to apply principles for integrating gender analysis by identifying and describing gendered roles and division of labor in a household, on the farm, in processing, marketing, and in the community at large. Is able to identify and describe gender-based constraints related to the design, use, or dissemination of agricultural technologies.</t>
  </si>
  <si>
    <t>S046</t>
  </si>
  <si>
    <t>Conduct community forums</t>
  </si>
  <si>
    <t>PARTICIPATORY APPROACHES</t>
  </si>
  <si>
    <t>Able to identify the specific needs of a community and find ways of addressing those needs through moderating and facilitiating discussions of community members that gather to deliberate issues and find solutions to the issues in a majority consensus manner</t>
  </si>
  <si>
    <t>S047</t>
  </si>
  <si>
    <t>Conduct field demonstrations</t>
  </si>
  <si>
    <t>Able to use practical on-farm teaching to show step by step how to carry out a practice or an activity, benefits of adopting a new practice or both. The trainer should foster farmer participation in simple, clear cut demonstrations in a conducive learning environment . Able to carefully plan the demonstration taking into account the objective of the demonstration, the suitability of the method and the usefulness of the new idea to be demonstrated, a convenient time/date for farmers to learn about the new idea and an appropriate venue/location for demonstration</t>
  </si>
  <si>
    <t>S048</t>
  </si>
  <si>
    <t>Conduct field visits</t>
  </si>
  <si>
    <t>Able to conduct farm and home visits to either get acquainted and explain the basics of extension service, respond to some need expressed by a farm family, teach in a comfortable environment and build relationships with farmers, or to gather information and conduct needs assessment</t>
  </si>
  <si>
    <t>S049</t>
  </si>
  <si>
    <t>Conduct focus group discussions</t>
  </si>
  <si>
    <t>Able to facilitate discussions among a group of people often with some common background, interests, and goals focusing on an issue, product, or service to seek group members’ opinions, thoughts, and perceptions. Able to determine the purpose of the focus groups, develop a plan, identify the discussion questions and participants, guide discussions and prepare an analysis</t>
  </si>
  <si>
    <t>S050</t>
  </si>
  <si>
    <t>Conduct market analysis</t>
  </si>
  <si>
    <t>Able to research on market trends, competitors, customer preferences, demand, factors influencing the market, major challenges and opportunities and make decisions on realistic business opportunities in the market.</t>
  </si>
  <si>
    <t>GFRAS NELK ehttps://www.g-fras.org/en/knowledge/new-extensionist-learning-kit-nelk.html#module-11-agricultural-entrepreneurshipntrepreneurship</t>
  </si>
  <si>
    <t>S051</t>
  </si>
  <si>
    <t>Conduct needs assessment</t>
  </si>
  <si>
    <t>MONITORING AND EVALUATION</t>
  </si>
  <si>
    <t>Plant doctors &amp; agri-dealer employees</t>
  </si>
  <si>
    <t xml:space="preserve">Able to search out and identify needs and problems relevant to different stakeholders in a community, that establish gaps between where a community is and where they would like to be, in order to design innovations and programmings compatible with beneficiaries. Able to conduct a needs assessment by identifying a representative area of the section needs assessment is planned; planning the assessment by identifying who will help in the survey and visiting and speaking with farmers;  analysing and prioritizing problems using field observations and input from discussion; identifying problem causes and developpossible solutions with beneficiaries. </t>
  </si>
  <si>
    <t>S052</t>
  </si>
  <si>
    <t>Conduct participant observations</t>
  </si>
  <si>
    <r>
      <t xml:space="preserve">Able to gather information about behavioral actions and reactions through direct observation, interviews with key informants and participation in the activities being evaluated. These participant observations can either be direct and indirect, or a combination of the two and entail </t>
    </r>
    <r>
      <rPr>
        <b/>
        <sz val="12"/>
        <rFont val="Calibri"/>
        <family val="2"/>
        <scheme val="minor"/>
      </rPr>
      <t>preparation</t>
    </r>
    <r>
      <rPr>
        <sz val="12"/>
        <rFont val="Calibri"/>
        <family val="2"/>
        <scheme val="minor"/>
      </rPr>
      <t xml:space="preserve"> (Identify sources of information related to the study issue, slecting the observation site and assembling tools for observation), </t>
    </r>
    <r>
      <rPr>
        <b/>
        <sz val="12"/>
        <rFont val="Calibri"/>
        <family val="2"/>
        <scheme val="minor"/>
      </rPr>
      <t>entering the venue and building rapport with participants</t>
    </r>
    <r>
      <rPr>
        <sz val="12"/>
        <rFont val="Calibri"/>
        <family val="2"/>
        <scheme val="minor"/>
      </rPr>
      <t xml:space="preserve"> (Inform participants of the study objectives, methods, its benefits and costs, and their voluntary participation in the study), </t>
    </r>
    <r>
      <rPr>
        <b/>
        <sz val="12"/>
        <rFont val="Calibri"/>
        <family val="2"/>
        <scheme val="minor"/>
      </rPr>
      <t>beginning the observation</t>
    </r>
    <r>
      <rPr>
        <sz val="12"/>
        <rFont val="Calibri"/>
        <family val="2"/>
        <scheme val="minor"/>
      </rPr>
      <t xml:space="preserve"> (Focus only on those aspects of the activity pertinent to the topic being studied) and </t>
    </r>
    <r>
      <rPr>
        <b/>
        <sz val="12"/>
        <rFont val="Calibri"/>
        <family val="2"/>
        <scheme val="minor"/>
      </rPr>
      <t>exiting the location</t>
    </r>
    <r>
      <rPr>
        <sz val="12"/>
        <rFont val="Calibri"/>
        <family val="2"/>
        <scheme val="minor"/>
      </rPr>
      <t xml:space="preserve"> (check the data and make sure they are complete and organized, and that you have a back-up copy, acknowledge all and save the contact details of participants).</t>
    </r>
  </si>
  <si>
    <t>S053</t>
  </si>
  <si>
    <t>Conduct rural appraisals</t>
  </si>
  <si>
    <t>Able to conduct rapid rural appraisals (RRA) by incorporating the knowledge and opinions of rural people in the planning and management of development projects and programs through multiple data collection techniques that are quick, flexible, and adaptive. Able to conduct Participatory Rural Appraisal (PRA) to interact with the target beneficiaries, understanding their needs and interest and learning from them by identifying and mobilizing intended beneficiary groups and evoking their participation in decision making, design, execution and evaluation of a program / project.</t>
  </si>
  <si>
    <t>S054</t>
  </si>
  <si>
    <t>Conduct situational analysis</t>
  </si>
  <si>
    <t>Able to identify where the program is needed; who the program beneficiaries are; what strengths, weaknesses, opportunities and threats exist in the community; and what ancillary factors are necessary for the program’s success. The situation analysis may involve consultation with key informants and experts and the review of secondary data from census or previous reports and it involves needs assessment and prioritization.</t>
  </si>
  <si>
    <t>S055</t>
  </si>
  <si>
    <t>Conduct stakeholder analysis</t>
  </si>
  <si>
    <t xml:space="preserve">Able to identify relevant stakeholders and their interests, influence and impact on program design and implementation and outline a stakeholder participation strategy in order to capture multiple perspectives, promote team building and establish credibility. </t>
  </si>
  <si>
    <t>S056</t>
  </si>
  <si>
    <t>Conduct surveys</t>
  </si>
  <si>
    <t>Able to use appropriate survey tools to collect data on participants' knowledge, attitude, skills and adoption practices that entail deploying survey questionnaires which may be administered through mail, online/Internet, telephone and in person. Able to increase the benefit and decrease the cost of participation to respondents in surveys by providing essential information about the survey: its objectives, how to answer the questions, etc., showing positive regard to respondents, saying thank you, giving tangible rewards -- for example, gift vouchers, ice cream coupons, etc, making the questionnaire interesting,  making the survey convenient to respond to, avoid talking down to respondents, making the questionnaire short and simple and easy to complete, putting personal and sensitive information toward the end of the survey</t>
  </si>
  <si>
    <t>S057</t>
  </si>
  <si>
    <t xml:space="preserve">Connects content to be shared </t>
  </si>
  <si>
    <t>Connects content to be shared to community members’ experiences and needs. Describes a personal learning that was relevant and examined what made it so. Decide on concrete actions to connect key content to people’s personal needs and facilitates a community discussion connecting a key piece of content to an expressed community need in a way that includes broad community participation.</t>
  </si>
  <si>
    <t>S058</t>
  </si>
  <si>
    <t>Consult with experts</t>
  </si>
  <si>
    <t>S059</t>
  </si>
  <si>
    <t>Correctly interpret records</t>
  </si>
  <si>
    <t>Apply the appropriate data interpretation method to the data available. Apply a critical perspective and reflect on any known or unconscious biases that may influence the interpretation of the records.</t>
  </si>
  <si>
    <t>What Is Data Interpretation? Meaning, Methods &amp; Examples (datapine.com)</t>
  </si>
  <si>
    <t>S060</t>
  </si>
  <si>
    <t>Create demand for products</t>
  </si>
  <si>
    <t>Able to know customer taste and preference, able to quantify  customer database, their income and their expectation of the future. Should also be able to compute price of related goods and correlate their impact on the product.</t>
  </si>
  <si>
    <t>Demand &amp; Supply — Agricultural Law and Management (ndsu.edu)</t>
  </si>
  <si>
    <t>S061</t>
  </si>
  <si>
    <t>Deliver inputs timely</t>
  </si>
  <si>
    <t>Supply inputs whilst considering the season, time and arising circumstances</t>
  </si>
  <si>
    <t>S062</t>
  </si>
  <si>
    <t>Demonstrates respect</t>
  </si>
  <si>
    <t>Able to define what respect looks like and practice specific actions of showing courtesy, politeness and kindness with men and women and commit to at least two specific actions to be mindful of in interactions with stakeholders.</t>
  </si>
  <si>
    <t>S063</t>
  </si>
  <si>
    <t xml:space="preserve">Describe nutrition actions for positive health </t>
  </si>
  <si>
    <t>Describe nutrition actions that lead to positive health outcomes. Motivate farming households and value chain actors to identify how nutrition affects them </t>
  </si>
  <si>
    <t>S064</t>
  </si>
  <si>
    <t>Describe technology design gender issues </t>
  </si>
  <si>
    <t>Is able to describe the key issues related to gender, extension and advisory services, and agricultural technologies through identifying gendered differences in production, access and control of resources including information and technology, participation in groups. Is able to identify the role of extension and advisory services in improving women’s access to and use of agricultural technologies. Is able to share information about different technologies to both men and women farmers and entrepreneurs. Is able to facilitate group discussions between men and women farmers and entrepreneurs about different technologies.</t>
  </si>
  <si>
    <t>S065</t>
  </si>
  <si>
    <t>Describe food &amp; nutrition security relationship</t>
  </si>
  <si>
    <t>Able to describe the relationship between seasonal food availability, fluctuations in income, food and nutrition security and health by explaining why food &amp; nutrition security means consuming foods from all the food groups, all year round. Able to engage communities in planning for better food access to nutritious foods. Able to identify food groups likely to be unavailable at certain times in the year by utilizing seasonal calendars, and analyze and apply findings to address gaps. Able to facilitate farmers’ consideration of how food &amp; nutrition security means consuming all the food groups, all year round. Able to develop a seasonal calendar with a farmer group, and a plan to address gaps. Able to serve as a conduit to information and needed inputs to support farmers in attaining year- round food &amp; nutrition security.</t>
  </si>
  <si>
    <t>S066</t>
  </si>
  <si>
    <t>Design experiments</t>
  </si>
  <si>
    <t>S067</t>
  </si>
  <si>
    <t>Design extension programmes</t>
  </si>
  <si>
    <t>Identify the purpose of the extension programme, being clear about what the programme is aiming to achieve. Identify the target audience and be clear on the needs of the audience from mutliple perspectives. Develop objectives and clearly define success. Create tasks and a structure for implementation. Design an evaluation to measure the success of the extension programme.</t>
  </si>
  <si>
    <t>Designing an effective extension program - Enablers of Change</t>
  </si>
  <si>
    <t>S068</t>
  </si>
  <si>
    <t>Design marketing strategies</t>
  </si>
  <si>
    <t>Design approaches to win customers to your business by considering price, product, location and promotion</t>
  </si>
  <si>
    <t>S069</t>
  </si>
  <si>
    <t>Design solutions</t>
  </si>
  <si>
    <t>S070</t>
  </si>
  <si>
    <t>Design survey instruments</t>
  </si>
  <si>
    <t>Able to design survey tools for data collection, research and monitoring and evaluation that have clear questions, simple and respondents are willing to respond to. Able to develop survey instruments that measure what is intended to measure and capture accurate measures of the concept of interest; and that also consistently measures what it is supposed to measure.</t>
  </si>
  <si>
    <t>S071</t>
  </si>
  <si>
    <t>Detect emerging pests</t>
  </si>
  <si>
    <t>CROP DIAGNOSTICS</t>
  </si>
  <si>
    <t>Should have good knowledge on global scenio of the pest and their favourable and preferred ecological niche. Should be able to combine this knowledge with current agroclimatic zone and changing scenarios due to climate adversaries. Should have good dignostic skills and network of extension workers.</t>
  </si>
  <si>
    <t>S072</t>
  </si>
  <si>
    <t>Develop grant proposal</t>
  </si>
  <si>
    <t>Able to write a proposal explaining a problem or local needs, the reasons for those problems or needs, and  how these can be addressed through a special project supported with funding typically from outside your extension organization. The grant proposal should include a detailed plan for addressing the local problem or need,  goals and objectives, methods to achieve the objectives, work plan and the resources required.</t>
  </si>
  <si>
    <t>S073</t>
  </si>
  <si>
    <t>Develop work plan</t>
  </si>
  <si>
    <t>Able to develop detailed outline of activities, processes and timelines to attain extension goals that follow SMART (Specific, Measurable, Attainable, Realistic and Time-bound) principles. The principles should help you specify what you will do for whom. Expected outputs and outcomes should be measurable. The objectives should be attainable within the given time frame and resources. Objectives should be relevant and needs-based, and should serve the interests of the wider audience. Starting and end date/time of the project should be spelled out</t>
  </si>
  <si>
    <t>S074</t>
  </si>
  <si>
    <t>Diagnose plant problems</t>
  </si>
  <si>
    <t>Evaluate a problem with multiple causes using the steps of plant health diagnosis, assess plant site conditions, evaluate plant management history
recognize plant signs and symptoms,use references and resources to assist in diagnosing problems.</t>
  </si>
  <si>
    <t>Plant Health Diagnosis: Assessing Plant Diseases, Pests and Problems (psu.edu)</t>
  </si>
  <si>
    <t>Crop Pest Diagnosis</t>
  </si>
  <si>
    <t>S075</t>
  </si>
  <si>
    <t>Educate on aggregating produce</t>
  </si>
  <si>
    <t>S076</t>
  </si>
  <si>
    <t>Encourage agricultural practices for WASH</t>
  </si>
  <si>
    <t>Able to explain the importance of adopting agricultural practices that reduce the risk of infection. Able to explain the contribution of infection and illness, and diarrhea in particular, to poor nutrition. Able to name specific practices that can contribute to improved health and nutrition.  Able to explain to peers, farmers, others how diarrhea and other relevant sicknesses can be avoided when appropriate agricultural, sanitation, and hygiene practices are followed (e.g. sanitary defecation, handwashing among agricultural laborers).</t>
  </si>
  <si>
    <t>S077</t>
  </si>
  <si>
    <t>Encourage teamwork and collaboration</t>
  </si>
  <si>
    <t>The ability to work effectively with others on a common task; taking actions which respect the needs and contributions of others; contributing to and accepting the consensus; negotiating a win-win solution to achieve the objectives of the team.</t>
  </si>
  <si>
    <t>Teamwork &amp; Collaboration Skills | University of Strathclyde</t>
  </si>
  <si>
    <t>S078</t>
  </si>
  <si>
    <t>Engage and retain youth</t>
  </si>
  <si>
    <t>Identify opportunities in encouraging youth participation in agriculture</t>
  </si>
  <si>
    <t>S079</t>
  </si>
  <si>
    <t>Establish &amp; monitor organization's objectives</t>
  </si>
  <si>
    <t>Clearly define organizational objectives which are agreed to by both management and employees. Objectives should be Specific, Measurable, Achievable, Relevant and Time-bound (SMART).</t>
  </si>
  <si>
    <t>Management by Objectives (MBO) Definition (investopedia.com)
https://www.mindtools.com/pages/article/smart-goals.htm</t>
  </si>
  <si>
    <t>S080</t>
  </si>
  <si>
    <t>Establish a model village</t>
  </si>
  <si>
    <t>Able to set up and operationalize structures to develop a model village through stakeholder identification, identifying target villages, understanding situation through relevant data, institution building, implementation of action plans, monitoring and evaluation</t>
  </si>
  <si>
    <t>S081</t>
  </si>
  <si>
    <t xml:space="preserve">Estimate capital for nutrition value chains </t>
  </si>
  <si>
    <t>Able to estimate capital required and return on investment for investments in nutrition-sensitive value chains by conducting a market analysis that analyses demand for nutrition rich products</t>
  </si>
  <si>
    <t>S082</t>
  </si>
  <si>
    <t>Explain agrochemical application practices</t>
  </si>
  <si>
    <t>CHEMICAL USE</t>
  </si>
  <si>
    <t>Able to explain agrochemical preparation and application practices, timing of application, and consumption of treated produce. Able to explain meaning of product labeling. Able to delay field re-entry and consumption of treated products </t>
  </si>
  <si>
    <t>S083</t>
  </si>
  <si>
    <t>Explain integrated pest management options</t>
  </si>
  <si>
    <t xml:space="preserve">Able to explain the viable alternatives to spraying or agrochemical use, that is: the different types of agrochemical products and their safety classifications, which products are appropriate for what use, how to safely apply agrochemicals and why product contamination is important and why safety periods are required between application, handling and safe consumption. Able to disseminate IPM options for control of major pests (insects, weeds, pests and diseases). </t>
  </si>
  <si>
    <t>S084</t>
  </si>
  <si>
    <t xml:space="preserve">Explain nutritional value of specific foods </t>
  </si>
  <si>
    <t xml:space="preserve">Able to explain the nutritional value of specific foods and food groups, and the importance of consuming a variety of foods. Able to explain the value of fresh produce to a diverse diet and list key micronutrients and describes specific contribution foods make to health, growth, etc. </t>
  </si>
  <si>
    <t>S085</t>
  </si>
  <si>
    <t>Facilitate access to credit/input supply</t>
  </si>
  <si>
    <t>S086</t>
  </si>
  <si>
    <t>Facilitate change</t>
  </si>
  <si>
    <t>Continually renew an organisation's direction, structure and capabilities to serve evolving needs. Prepare, equip and support individuals to successfully adopt change in order to drive organisational success and outcomes.</t>
  </si>
  <si>
    <r>
      <t>Moran, J.W. and Brightman, B.K. (2000), "Leading organizational change", </t>
    </r>
    <r>
      <rPr>
        <i/>
        <sz val="11"/>
        <color rgb="FF007377"/>
        <rFont val="Calibri"/>
        <family val="2"/>
        <scheme val="minor"/>
      </rPr>
      <t>Journal of Workplace Learning</t>
    </r>
    <r>
      <rPr>
        <sz val="11"/>
        <color theme="1"/>
        <rFont val="Calibri"/>
        <family val="2"/>
        <scheme val="minor"/>
      </rPr>
      <t>, Vol. 12 No. 2, pp. 66-74. </t>
    </r>
    <r>
      <rPr>
        <sz val="11"/>
        <color rgb="FF007377"/>
        <rFont val="Calibri"/>
        <family val="2"/>
        <scheme val="minor"/>
      </rPr>
      <t>https://doi.org/10.1108/13665620010316226
Prom-Jackson S, Cronin EA (2019) Review of change management in United Nations system organizations - Report of the Joint Inspection Unit https://digitallibrary.un.org/record/3833645/files/JIU_REP_2019_4-EN.pdf.</t>
    </r>
  </si>
  <si>
    <t>S087</t>
  </si>
  <si>
    <t>Facilitate meetings</t>
  </si>
  <si>
    <t>Able to conduct effective meetings by deciding on the goals and desired outcomes of the meeting, identifying participants, choosing an appropriate meeting time and venue. Able to set up and run the meeting by taking into account information that participants will share, how participants are involved in discussion and take part in activities with one another in the meeting; and the way participants and information are organized to attain the meeting goals. Able to handle difficult members in meetings by listening carefully to what participants say, try to understand what they mean, and address their concerns or issues in a timely fashion, staying in your role and follow the agenda and not being defensive.</t>
  </si>
  <si>
    <t>S088</t>
  </si>
  <si>
    <t>Forecast cash flow</t>
  </si>
  <si>
    <t>Record expenses and income as they occur in the business</t>
  </si>
  <si>
    <t>S089</t>
  </si>
  <si>
    <t>Foster open communication environment</t>
  </si>
  <si>
    <t>Develop open lines of communication to build trust and provide opportunities for constructive feedback. This can take the form of informal conversations, regular meetings or more formal individual meetings. Actively listen to the concerns and requests of others, entering into conversations with the intent to understand the other person's point of view. Ensure ideas are presented clearly and key points are communicated, explaining the reasons behind the ideas, to foster a culture of inclusion. Set clear expectations for how important information will be communicated.</t>
  </si>
  <si>
    <t>People in Agriculture | Creating a Better Workplace</t>
  </si>
  <si>
    <t>S090</t>
  </si>
  <si>
    <t>Give good customer service</t>
  </si>
  <si>
    <t>Listen and understand a customer's needs and circumstances. Communicate professionally, positively and effectively, offering informed solutions to the issues and needs identified. Understand the customer's emotions and point of view, responding to customers in an empathertic and timely manner.</t>
  </si>
  <si>
    <t>15 Most Important Customer Service Skills (According to Data) - Salesforce.com</t>
  </si>
  <si>
    <t>S091</t>
  </si>
  <si>
    <t>Handle chemicals safely</t>
  </si>
  <si>
    <t xml:space="preserve">Able to advise on safe transport, storage, farm use and disposal of chemicals; Able to advise based on pesticide label restrictions </t>
  </si>
  <si>
    <t>https://www.betterhealth.vic.gov.au/health/healthyliving/farm-safety-and-handling-agrichemicals; https://extension.psu.edu/what-you-need-to-know-about-reading-a-pesticide-label</t>
  </si>
  <si>
    <t>S092</t>
  </si>
  <si>
    <t>Handle complaints promptly</t>
  </si>
  <si>
    <t>Sort out complaints on time without avoiding them</t>
  </si>
  <si>
    <t>S093</t>
  </si>
  <si>
    <t>Identifies community's power dynamics</t>
  </si>
  <si>
    <t>Is able to analyze who has power over, power with, power to and power within. Is able to distinguish between visible power and hidden power to ensure inclusive extension services are delivered. Is able to facilitate discussions about power with community to identify ways to improve extension programs.</t>
  </si>
  <si>
    <t>S094</t>
  </si>
  <si>
    <t>Identifies formal/ informal groups</t>
  </si>
  <si>
    <t>Is able to identify who are the group members, how they joined the groups and whether anyone is excluded. Able to identify which groups have written or unwritten rules and whether the groups limit membership to the elite, to men only, to certain castes and who can be leaders; negotiates with leaders of diverse groups to establish good working relationships that meet the needs of each party</t>
  </si>
  <si>
    <t>S095</t>
  </si>
  <si>
    <t>Identifies opportunities for women’s access to technologies </t>
  </si>
  <si>
    <t>Able to identify specific actions to improve women’s access to and use of agricultural technologies by sharing information about different technologies to both men and women farmers and entrepreneurs and facilitating group discussions between men and women farmers and entrepreneurs about different technologies. </t>
  </si>
  <si>
    <t>S096</t>
  </si>
  <si>
    <t>Identify and resolve basic problems</t>
  </si>
  <si>
    <t>IS THIS THE SAME A ROW 132: 'Make business decisions' ?</t>
  </si>
  <si>
    <t>TBC</t>
  </si>
  <si>
    <t>S097</t>
  </si>
  <si>
    <t>Identify cultural implications in communication</t>
  </si>
  <si>
    <t>S098</t>
  </si>
  <si>
    <t>Identify different seed/fertilizer types</t>
  </si>
  <si>
    <t>Should have indormation on authentic source of procureement and ability to select carefully, high disease free quality seeds applying  their basic pathological understanding from healthy stocks. Should be able to perform basic analytical test for testing composition of fertiliser and performcae of seeds like germination and plant vigour.</t>
  </si>
  <si>
    <t>Agriculture - An Overview of an Agricultural Process (byjus.com)</t>
  </si>
  <si>
    <t>S099</t>
  </si>
  <si>
    <t xml:space="preserve">Identify diversity of foods </t>
  </si>
  <si>
    <t>Able to identify why and promote a diversity of foods that contribute to health and nutrition by naming  food groups (~6- 9 depending on local FBDG), and constituent local foods for each group. Able to describe specific contribution foods make to health, growth, etc. Able to explain the value of fresh produce to a diverse diet and list key micronutrients commonly found in fruits and vegetables. Able to recommend production practices that supports dietary diversity and nutrition needs of targeted population. Able to engage value chain actors to improve market pull and access to diverse foods</t>
  </si>
  <si>
    <t>S100</t>
  </si>
  <si>
    <t xml:space="preserve">Identify extension roles to improve technologies' access </t>
  </si>
  <si>
    <t>Identify the role of extension and advisory services in improving women’s access to and use of agricultural technologies. </t>
  </si>
  <si>
    <t>S101</t>
  </si>
  <si>
    <t>Identify foods meeting nutrition needs</t>
  </si>
  <si>
    <t>Able to identify fruits, crops, meat/fish that can be grown/raised in the local context that can meet specific nutrient deficiencies of targeted population using basic food groups related to dietary deficiencies and engage farmers in identifying foods for local production, linking them to meeting specific nutritional requirements.</t>
  </si>
  <si>
    <t>S102</t>
  </si>
  <si>
    <t xml:space="preserve">Identify markets for nutritious products  </t>
  </si>
  <si>
    <t>Able to identify marketing opportunities for nutritious products that will be affordable for many consumers . Able to analyze market opportunities for nutrition-sensitive value chains. Able to estimate capital required and return on investment for investments in nutrition-sensitive value chains. Able to conduct a step by step market analysis that includes gathering data on consumer interest and demand for crop/product in question, assessing marketing structure and points for possible sale and exploring alternate marketing options. Able to assist Farmer Based Organizations and Marketing Associations in analyzing demand for highly nutritious crops and products, such as legumes, poultry and eggs, meat, fresh and processed vegetables and fruit, nuts, etc. Able to promote marketing of products which can improve nutrition through diversified diets and increased consumption of nutrients commonly deficient in local diets</t>
  </si>
  <si>
    <t>S103</t>
  </si>
  <si>
    <t xml:space="preserve">Identify men/women's communication mechanisms </t>
  </si>
  <si>
    <t>Is able to identify communication mechanisms that will reach, be understood by, and be useful to both men and women farmers. Is able to describe why specific communication mechanisms may or may not be accessible and appropriate for men or women farmers in their area. Is able to identify strategies for adapting to differing levels of literacy, language fluency, access to technology, access to gender-specific “spaces". Able to utilize communication mechanisms that benefit both men and women farmers and describe nutrition needs and concepts in ways that are relevant to farmers’ lived experience. </t>
  </si>
  <si>
    <t>S104</t>
  </si>
  <si>
    <t xml:space="preserve">Identify men/women's value chain challenges </t>
  </si>
  <si>
    <t>Is able identify challenges facing women or men to participating in or benefiting from value chain development activities based on their different roles and responsibilities in value chains. Is able to identify and describe gender-based constraints at different nodes of the agricultural value chain, for example time- or mobility-related constraints, limited ownership or access to agricultural resources, limited participation in producer groups, etc. Is able to lead farmer groups in activities to understand differences in men and women members’ ability to participate in collective marketing. Is able to facilitate group discussions with men and women farmers and entrepreneurs about their knowledge of and participation in targeted value chain. Is able to facilitate interviews with men and women farmers and entrepreneurs about their knowledge of and participation in targeted value chain.</t>
  </si>
  <si>
    <t>S105</t>
  </si>
  <si>
    <t xml:space="preserve">Identify men/women's value chains opportunities </t>
  </si>
  <si>
    <t>Is able to identify opportunities for men and women farmers and entrepreneurs to participate within different agricultural value chains and in different positions. Is able to map actors and their roles along a value chain and provide information to both men and women farmers and rural entrepreneurs that enhance their abilities to join and participate in value chains. Is able to identify where men and women participate in different roles in a specific value chain.</t>
  </si>
  <si>
    <t>S106</t>
  </si>
  <si>
    <t>Identify problems</t>
  </si>
  <si>
    <t>Follow logical progression of steps that integrate observations and information regarding the history of the symptomatic plan. Can identify the plant, spot the symptom distinctly, diagnose the causal organism. Obtain background information and history, collect samples to submit to a 
Specialist for Identification.</t>
  </si>
  <si>
    <t>HOWTOIDENTIFYPLANTHEALTHPROBLEMS012710Rpdf.pdf (ct.gov)</t>
  </si>
  <si>
    <t>S107</t>
  </si>
  <si>
    <t xml:space="preserve">Identify problems from wrong labor practices </t>
  </si>
  <si>
    <t>Able to identify health problems that result from inappropriate labor practices for perinatal &amp; lactating women by describing the risks of having perinatal women (pregnancy and through 40 days postpartum) perform heavy labor (ex. prenatal: increased risk of premature labor and consequent risks to mother, baby; postpartum: risk of anemia)</t>
  </si>
  <si>
    <t>S108</t>
  </si>
  <si>
    <t>Identify purpose of working capital</t>
  </si>
  <si>
    <t>Determine how to breakdown capital for various uses to meet different business demands</t>
  </si>
  <si>
    <t>S109</t>
  </si>
  <si>
    <t>Identify seed production processes</t>
  </si>
  <si>
    <t>Describes stages and techniques used to produce viable seed from pre-planting to post harvest</t>
  </si>
  <si>
    <t>S110</t>
  </si>
  <si>
    <t>Identify sources of inputs</t>
  </si>
  <si>
    <t xml:space="preserve">Should have decision-making power to qualify a responsible source for consistent supply. Able to arrange for the supply of the inputs required by the farmers, such as improved seeds, fertilizers, insecticides and pesticides so that there is that there is considerable saving. </t>
  </si>
  <si>
    <t>Microsoft Word - marketing 244-F (hillagric.ac.in)</t>
  </si>
  <si>
    <t>S111</t>
  </si>
  <si>
    <t>Identify symptoms</t>
  </si>
  <si>
    <t>Should be able to spot a sign of plant disease which is physical evidence of the pathogen and interpret it as symptom of plant disease which is a visible effect of disease on the plant consequently  Should be able to detect change in color, shape or function of the plant as it responds to the pathogen.</t>
  </si>
  <si>
    <t>https://www.canr.msu.edu/news/signs_and_symptoms_of_plant_disease_is_it_fungal_viral_or_bacterial</t>
  </si>
  <si>
    <t>S112</t>
  </si>
  <si>
    <t>Identify types of business records</t>
  </si>
  <si>
    <t>Able to identify different types of records for future references, keeping track of business transactions, filing of taxes and compiling final accounts. These records include Credit records, Debtors records, Production records, Cash book, Purchases records, Stock records, Assets records</t>
  </si>
  <si>
    <t>https://www.oerafrica.org/FTPFolder/Agshare/Agribusiness/print/Module%203/M3L4_RecordKeeping.pdf</t>
  </si>
  <si>
    <t>S113</t>
  </si>
  <si>
    <t>Identify viable business models</t>
  </si>
  <si>
    <t>Identify appropriate business patterns that create and maintain productive agribusinesses</t>
  </si>
  <si>
    <t>S114</t>
  </si>
  <si>
    <t>Identify where individuals fit in communities </t>
  </si>
  <si>
    <t xml:space="preserve">Is able to identify and describe important aspects of identity such as gender, race, class and age. Is able to facilitate discussions with communities about inclusive extension programs </t>
  </si>
  <si>
    <t>S115</t>
  </si>
  <si>
    <t>Implement extension campaigns</t>
  </si>
  <si>
    <t>Able to organize and implement a strategically planned and problem-solving program aimed at increasing the awareness/knowledge level of a group of target beneficiaries, and changing their attitudes and/or behavior toward favorable adoption of a given idea, technology, product or practice. Implementing a campaign requires user to be able to identify the problem and assess the information and educational needs of the clients, design messages to send out and launch the campaign</t>
  </si>
  <si>
    <t>S116</t>
  </si>
  <si>
    <t>Implement extension service delivery</t>
  </si>
  <si>
    <t>Deliver a defined, people-centred programme that is simple and managable, provides differentiation, is delivered in collaboration with different organisations where applicable, is responsive to local needs and concerns and ultimately improves people's capacities to participate .</t>
  </si>
  <si>
    <t>Chapter 7 - Developing and delivering extension programmes (fao.org)</t>
  </si>
  <si>
    <t>S117</t>
  </si>
  <si>
    <t>Implement gender-transformative approaches</t>
  </si>
  <si>
    <t>Is able to identify and challenge underlying gender norms that inhibit women’s equitable participation and ability to benefit from agricultural activities. Is able to facilitate processes that encourage others to identify and challenge gender norms that negatively impact both men and women farmers. Is able to incorporate Gender Transformative Approaches into agricultural programming.</t>
  </si>
  <si>
    <t>S118</t>
  </si>
  <si>
    <t>Implement marketing activities</t>
  </si>
  <si>
    <t>Able to execute activities that enhance product development, promotion, sales and customer service</t>
  </si>
  <si>
    <t>S119</t>
  </si>
  <si>
    <t>Improve men/women's value chain participation</t>
  </si>
  <si>
    <t>Able to promote opportunities for men and women farmers and entrepreneurs to improve participation in agricultural value chain through identifying specific actions to improve men’s and women’s participation, providing differentiated support to men and women farmers (when needed) in adopting new techniques to improve production in value chain, making market connections for targeted value chain, and connecting to input suppliers to improve production in specific value chains.</t>
  </si>
  <si>
    <t>S120</t>
  </si>
  <si>
    <t>Increase sales over time</t>
  </si>
  <si>
    <t>Use appropriate ways to boost business sales such as improve selling skills, treat customers ethically, improve promotion methods</t>
  </si>
  <si>
    <t>S121</t>
  </si>
  <si>
    <t>Initiate social networks</t>
  </si>
  <si>
    <t>Network to build relationships and mutual interaction benefiting both parties. Be proactive in developing and following up with a network of contacts that can be accessed quickly. Use social networks, both in person and online, to discover new ideas and trends, connect with existing and new contacts in deeper ways, bring attention and traffic to work and build, craft and enhance work.</t>
  </si>
  <si>
    <t>https://www.impactfactory.com/library/social-networking-business
How to Use Social Media in Your Career and Business - Business Guides - The New York Times (nytimes.com)</t>
  </si>
  <si>
    <t>S122</t>
  </si>
  <si>
    <t>Interpret current farmer pratices</t>
  </si>
  <si>
    <t>Should be able to understand the farmers perceptions and crop management practices and able to identify the technical gaps and also identify the barriers in the management practices currently adopted by small and marginal farmers.  Should have the basic understanding about the cultural, political and other socio-economical factors influencing the traditional management practices adopted by farmers.</t>
  </si>
  <si>
    <t>S123</t>
  </si>
  <si>
    <t>Keep abreast with new ICTs</t>
  </si>
  <si>
    <t>Actively track innovations and developments in farming related technologies, specifically those relating to producing using new techniques, increasing efficiencies, and cross-industry technologies and applications. Advisory information related to technology should be context specific, highlighting potential obstacles, additional information required to enable successful implementation and realistic timescales provided.</t>
  </si>
  <si>
    <t>Agriculture 4.0 – The Future Of Farming Technology (oliverwyman.com)
https://ugc.futurelearn.com/uploads/files/dc/43/dc434679-d7d3-49a1-9ea5-677103180bd0/Action_planv2.pdf</t>
  </si>
  <si>
    <t>S124</t>
  </si>
  <si>
    <t>Know product details</t>
  </si>
  <si>
    <t>Able to describe what you sell, its quality and benefit to customers</t>
  </si>
  <si>
    <t>S125</t>
  </si>
  <si>
    <t>Link farmers to markets</t>
  </si>
  <si>
    <t>Knowledge about the product and market requirements to advise farmers in market led production. Providing producers access to information on product characteristics on a realtime basis to harness market potential. Guide in increasing contribution of prodcuers share in the value chains.</t>
  </si>
  <si>
    <t xml:space="preserve">https://blog.plantwise.org/2020/03/24/developing-last-mile-extension-services-with-plantwise-in-nepal/ </t>
  </si>
  <si>
    <t>S126</t>
  </si>
  <si>
    <t>List customer requirements</t>
  </si>
  <si>
    <t>Find out about your customer, their tastes, needs and budget</t>
  </si>
  <si>
    <t>S127</t>
  </si>
  <si>
    <t>Lists farm products for dietary diversity</t>
  </si>
  <si>
    <t>Able to provide examples of farm products (including cultivated and wild plants, animal-source foods, and fish) which contribute to improved dietary diversity, and are appropriate for the market context</t>
  </si>
  <si>
    <t>S128</t>
  </si>
  <si>
    <t>Maintain accurate records</t>
  </si>
  <si>
    <t>Utilize tools to maintain accurate and comprehensive records to measure efficiency and progress, better understand strengths, weaknesses and productivity levels, and provide insights for developing best practice. Good record keeping also promotes safety and tracability and drives business growth.</t>
  </si>
  <si>
    <t>Croptracker - Farm Record Keeping</t>
  </si>
  <si>
    <t>S129</t>
  </si>
  <si>
    <t>Maintain appropriate stock levels</t>
  </si>
  <si>
    <t>Able to determine appropriate levels of stocking for different items driven by storage space, item's shelf-life, storage conditions required, market availability, stocking as much as isexpects to sell until the next purchase of stocks</t>
  </si>
  <si>
    <t>S130</t>
  </si>
  <si>
    <t>Maintain clean business premises</t>
  </si>
  <si>
    <t>Able to keep the facilities and surrounding areas neat and clean to form lasting positive impression about the business</t>
  </si>
  <si>
    <t>https://extension.tennessee.edu/publications/Documents/PB1711.pdf</t>
  </si>
  <si>
    <t>S131</t>
  </si>
  <si>
    <t>Make business decisions</t>
  </si>
  <si>
    <t>Identify a goal and clearly define the decision that needs to be made, being as specific as possible, linking the significance of the decision to wider organizational goals. Obtain the relevant and necessary information, assess the risks and consequences and weigh the alternatives options. Implement the decision and gather feedback and evaluate the effectiveness.</t>
  </si>
  <si>
    <t>Business Decision-Making Guide | Smartsheet
https://asq.org/quality-resources/problem-solving</t>
  </si>
  <si>
    <t>S132</t>
  </si>
  <si>
    <t>Make convincing presentations</t>
  </si>
  <si>
    <t>Able to deliver effective presentations by identifying your audience's interests and background, preparing the topic, message and how to convey it by use of verbal and non-verbal cues among others</t>
  </si>
  <si>
    <t>S133</t>
  </si>
  <si>
    <t>Manage creditors / debtors' records</t>
  </si>
  <si>
    <t>Able to accurately record information for each customer to whom credit is extended and repayment of credit by recording the date, details of what was exchanged, the amount of the transaction,
entered under “owed” or “paid,” as appropriate, and the running balance of credit owed or due. Able to record all money owed by your business to outside creditors, with a page for each creditor to help you make on time repayments to input supply companies for inputs received on credit.</t>
  </si>
  <si>
    <t>S134</t>
  </si>
  <si>
    <t>Manage farmer relationship</t>
  </si>
  <si>
    <t>Understands the social and cultural background of farmers to offer advice that fits in with the structure and culture of the society within which the farmer operates. This may involve better understanding the aims, expectations and restrictions of different age groups, being sensitive to gender roles and the impact on these roles as a result of any changes to farming practices. Developing an awareness of religious differences within communities and the impact on availability and working hours. Ensuring extension and support activities are inclusive for communities and do not highlight or increase community based tensions, and an awareness of key decision makers and the role of leadership in communities. An awareness of the complexities of existing framing systems and practices should be established and understood before advice is provided or programmes are implemented in any setting. Possible solutions should then be explored alongside farmers and their communities.</t>
  </si>
  <si>
    <t>Ch04 (fao.org)</t>
  </si>
  <si>
    <t>S135</t>
  </si>
  <si>
    <t>Manage groups / teamwork</t>
  </si>
  <si>
    <t>Able to identify status of the teams and use diverse strategies to nurture and strengthen teamwork through commitment to a common goal, mutual trust, communication with team members, members’ involvement and process orientation. Able to foster teamwork by starting with team goals and specific, measurable, attainable, realistic and time-bound (SMART) objectives, preparing an inventory of your team talent — members’ past work experiences, their operational skills, specialized knowledge and education, empowering the team to plan, budget and implement their plan, appreciate style differences, establish ground rules about how team will function and what roles members will have, prepare a project plan as well as a work plan, regularly conduct project reviews and check whether tasks are done as planned, hold team meetings regularly, among others.</t>
  </si>
  <si>
    <t>S136</t>
  </si>
  <si>
    <t>Manage nurseries</t>
  </si>
  <si>
    <t>Should be aware of various phases of nursery management; Aware of steps in planning of planting a nursery, grow media preparation, vegetative propagation and water quality &amp; irrigation management and holistic pest management.</t>
  </si>
  <si>
    <t>https://agritech.tnau.ac.in/horticulture/horti_Landscaping_nursery%20management.html; https://www.academia.edu/40648067/NURSERY_MANAGEMENT_Handbook_for_Beginners</t>
  </si>
  <si>
    <t>S137</t>
  </si>
  <si>
    <t>Manage relationship with clients</t>
  </si>
  <si>
    <t>Understand the goals and objectives of both the project and for the client and their wider organisation. Provide timely and thorough communication with clients to foster a strong working relationship where clients feel listened to and that their concerns and ideas will be heard and taken seriously. Utilise tools to help deliver work professionally. Present a positive and enthuiastic manner, connecting personally with clients where appropriate. Share information to build trust and confidence in professional abilities and to demonstrate decision making processes. Set reasonable and realistic expectations to allow for the delivery of exceptional results. Adapt to the client's style and tailor communications and engagements accordingly. Provide expertise but also defer to the client's experience and specific insight to achieve objectives.</t>
  </si>
  <si>
    <t>11 Ways to Build and Maintain Strong Client Relationships - MBO Partners</t>
  </si>
  <si>
    <t>S138</t>
  </si>
  <si>
    <t>Manage relationship with input suppliers</t>
  </si>
  <si>
    <t>Able to maintain healthy relationships among farmers, delaers, distrubutors, manufacturers and other stakeholders involved in the supply chain of agri-inputs. Should maintain transparency agreements among different stakeholders/patners and timely payments need to be maintained between manufacturers-wholesalers-distributors-vendors-customers.</t>
  </si>
  <si>
    <t>https://planergy.com/blog/improve-supplier-relationship-management/</t>
  </si>
  <si>
    <t>S139</t>
  </si>
  <si>
    <t>Manage relationships with financial institutions</t>
  </si>
  <si>
    <t>S140</t>
  </si>
  <si>
    <t>Manage relationships with government</t>
  </si>
  <si>
    <t>S141</t>
  </si>
  <si>
    <t>Manage risks / uncertainties / change</t>
  </si>
  <si>
    <t>Able to identify risks based on the exposure and vulnerability of individuals and the context they find themselves in, measure identified hazards in terms of their severity and likelihood and analyse major risks in order to take steps to decrease their likelihood and severity.</t>
  </si>
  <si>
    <t>https://www.g-fras.org/en/knowledge/new-extensionist-learning-kit-nelk.html#thematic-2-risk-mitigation-and-adaptation-in-extension</t>
  </si>
  <si>
    <t>S142</t>
  </si>
  <si>
    <t>Manage stock records</t>
  </si>
  <si>
    <t>S143</t>
  </si>
  <si>
    <t>Manage time</t>
  </si>
  <si>
    <t>Able to spend time to maximize productivity by planning and setting realistic goals, assessing how you spend time,  prioritizing tasks, breaking complex task to smaller ones, effectively, scheduling your tasks, maintain flexibility in work schedules and delgate tasks.</t>
  </si>
  <si>
    <t>S144</t>
  </si>
  <si>
    <t>Manage working capital</t>
  </si>
  <si>
    <t>Handling and maintaining capital to sustain business operations</t>
  </si>
  <si>
    <t>S145</t>
  </si>
  <si>
    <t xml:space="preserve">Minimize post-harvest losses </t>
  </si>
  <si>
    <t>Able to list, understand, describe, and discuss simple, low- cost techniques/ technologies that minimize post- harvest losses (e.g., cold boxes, picking times, washing). Describe the basic causes of post- harvest losses  during harvest, storage, and preparation at home, focusing on highly nutritious foods most vulnerable to food losses (e.g. fruits, vegetables, animal-source foods).. Able to analyze and evaluate techniques/technologies at home that are more appropriate for minimizing post-harvest losses. Able to apply techniques/ technologies that minimize post- harvest losses and maximize storability of foods. Demonstrate improved/new food preparation techniques to make a common dish (i.e. complementary food from steamed vegetable and fruit). Able to observe the implementation of practices (e.g., new storage, washing/handling, picking times, abundance/diversity of food) and discuss with household members (e.g., issues with implementation). Able to identify local resources to adapt/create techniques/ technologies aimed at reducing post-harvest losses.</t>
  </si>
  <si>
    <t>S146</t>
  </si>
  <si>
    <t>Mobilize farmers</t>
  </si>
  <si>
    <t>S147</t>
  </si>
  <si>
    <t>Mobilize resources</t>
  </si>
  <si>
    <t>Able to develop a strategy to pool resources such as funds, public and private institutions, physical assets, individual skills, leadership skills and personal networks, from various sources and use them on the programs and beneficiaries that need them the most</t>
  </si>
  <si>
    <t>S148</t>
  </si>
  <si>
    <t>Monitor cash flows</t>
  </si>
  <si>
    <t>Able to track cash coming into and going out of the business to better predict cash flow shortfalls (or surpluses) and organise debt finance by using a cash flow template to records total monthly cash inflow/outflow, net cash flow, opening and closing balance</t>
  </si>
  <si>
    <t>https://www.business.qld.gov.au/running-business/finances-cash-flow/managing-money/managing-cash-flow/monitor-cash-flow</t>
  </si>
  <si>
    <t>S149</t>
  </si>
  <si>
    <t>Monitor performance / progress</t>
  </si>
  <si>
    <t>Able to track key indicators of progress over the course of a program and track resources (e.g., funds, personnel and supplies) and processes (e.g., occurrence of meetings, number of participants, demonstrations and publications). </t>
  </si>
  <si>
    <t>S150</t>
  </si>
  <si>
    <t>Monitor stock turnover</t>
  </si>
  <si>
    <t>Able to track how much is expected to sell until purchase of next stock and consider fluctuations due to seasonality demand of items and able to subtract remaining stock from the previous period's sale to determine amount to restock.</t>
  </si>
  <si>
    <t>agmark</t>
  </si>
  <si>
    <t>S151</t>
  </si>
  <si>
    <t>Operate agricultural machinery</t>
  </si>
  <si>
    <t>Able to efficiently operate agricultural machinery by reading and complying with the manuals, dressing appropriately, avoiding alcohol and ensuring you are well rested, mainatain awareness of what you are doing, keeing children and animals away from working areas and adjusting equipment accordingly</t>
  </si>
  <si>
    <t>https://www.ruralmutual.com/resource/farm-safety/farm-machinery/10-safety-tips-remember-farm-equipment-uses/</t>
  </si>
  <si>
    <t>S152</t>
  </si>
  <si>
    <t>Operate in transparency/ accountability</t>
  </si>
  <si>
    <t>Enable others to see and understand how operations are carried out, providing relevant information about activities and governance to stakeholders that is accurate, complete and made available in a timely manner.</t>
  </si>
  <si>
    <t>Principle 7: Transparency and accountability (companydirectors.com.au)</t>
  </si>
  <si>
    <t>S153</t>
  </si>
  <si>
    <t>Organize farmer field schools</t>
  </si>
  <si>
    <t>Able to use field schools to aid farmers learn by doing within their own environment by identifying topics, site and participants and by training facilitators. Able to establish and run farmer field schools by identifying enterprise for which FFS is established, follow the seasonal cycle of the practice being investigated, implement enterprise, collect data at every stage of the enterprise, present observations by farmers, discuss using group dynamics approaches such as field days.</t>
  </si>
  <si>
    <t>S154</t>
  </si>
  <si>
    <t>Organize field days</t>
  </si>
  <si>
    <t xml:space="preserve">Able to organize informal daylong events where farmers showcase new agricultural practices, technologies and products adopted; while considering the program, price, place, people to attend and how to promote the field day. </t>
  </si>
  <si>
    <t>S155</t>
  </si>
  <si>
    <t xml:space="preserve">Orient farmer-based organizations </t>
  </si>
  <si>
    <t>Able to orient farmer-based organizations to be member-oriented. Is able to develop examples of how Farmer Based Organizations can be structured and operate to respond to member needs.Is able to describe the importance of and challenges with delivering gender-responsive services. Is able to work with members and/or leaders of associations to structure information gathering and design of service delivery mechanisms.</t>
  </si>
  <si>
    <t>S156</t>
  </si>
  <si>
    <t>Persuade for change</t>
  </si>
  <si>
    <t>Able to influence habits and behaviours by communicating a compelling need for change, getting people involved in proposing and making changes and committing to the change yourself in action, whilst expecting it to take time.</t>
  </si>
  <si>
    <t>https://www.processexcellencenetwork.com/organizational-change/articles/5-ways-to-convince-people-change-is-good-or-at-lea</t>
  </si>
  <si>
    <t>S157</t>
  </si>
  <si>
    <t xml:space="preserve">Plans access to nutritious foods </t>
  </si>
  <si>
    <t>Able to engage communities in planning for better food access to nutritious foods. This can be done through developing a seasonal calendar with a farmer group, and a plan to address gaps or/and serve as a conduit to information and needed inputs to support farmers in attaining year- round food &amp; nutrition security.</t>
  </si>
  <si>
    <t>S158</t>
  </si>
  <si>
    <t>Prioritize needs / problems</t>
  </si>
  <si>
    <t>Able to work with participants to ascribe importance to each need by using various prioritizing methods and put them in descending or ascending order of importance. Importance of a need can be determined by mission relatedness, urgency, size of the gap and number of people affected. Able to determine feasibility of meeting the need by considering factors such as season, resources required, political will, acceptability, perception of feasibility .</t>
  </si>
  <si>
    <t>S159</t>
  </si>
  <si>
    <t>Promote alternatives on gender-related tasks </t>
  </si>
  <si>
    <t>Able to promote alternative activities and practices based on biological limitations and gender-related tasks. These alternatives can include distributions of labor that allow perinatal women to rest or do lighter work, gender- responsive technologies that reduce workload.. Able to also evaluate local practices related to postpartum rest and encourages women, labor managers to observe these practices as well as leading farmer groups in activities that explore distribution of labor.</t>
  </si>
  <si>
    <t>S160</t>
  </si>
  <si>
    <t xml:space="preserve">Promote diversity of foods </t>
  </si>
  <si>
    <t xml:space="preserve">Able to promote a diversity of foods that contribute to health and nutrition through engaging value chain actors to improve market pull and access to diverse foods and recommending production practices that supports dietary diversity and nutrition needs of targeted population </t>
  </si>
  <si>
    <t>S161</t>
  </si>
  <si>
    <t>Promote farm entrepreneurship</t>
  </si>
  <si>
    <t>Able to help farmers develop the skills and spirit of an entrepreneur by facilitating extension trainings to create opportunities for farmers  to explore new ideas or different ways of doing things and to broaden their perspective</t>
  </si>
  <si>
    <t>https://www.fao.org/3/i3231e/i3231e.pdf</t>
  </si>
  <si>
    <t>S162</t>
  </si>
  <si>
    <t>Promote mechanisms to benefit from value chains </t>
  </si>
  <si>
    <t>Is able to promote mechanisms for men and women to benefit from agricultural value chains by listing specific actions to improve how men and women benefit from agricultural value chains. Is able to provide information to both men and women farmers and rural entrepreneurs that enhance their abilities to benefit from targeted agricultural value chains, e.g., labor saving technologies, market linkages, credit facilities, access to improved inputs. Is able to provide information to men and women farmers about how to manage contracts, credit opportunities, and different mechanisms for receiving payments. Is able to Provide information to men and women farmers about inclusive household budgeting techniques.</t>
  </si>
  <si>
    <t>S163</t>
  </si>
  <si>
    <t>Promote practices that improve soil health</t>
  </si>
  <si>
    <t>Able to describe practices that contribute to good quality soil for example: intercropping, crop rotation, applying organic materials, using limited tillage methods and describes characteristics of good quality soil . Able to Illustrate connections between soil health, crop nutrient content, and human and livestock health. Able to demonstrate how to implement key practices that improve soil quality that include intercropping, composting, crop rotation and minimum tillage</t>
  </si>
  <si>
    <t>S164</t>
  </si>
  <si>
    <t>Promotes gender-responsive meetings </t>
  </si>
  <si>
    <t>Is able to explain when gender responsive meetings ought to be held, where, what time, who is invited and how the announcements are made. Is able to identify ways to encourage participation and leadership by those who normally are absent or silent, and is able to explain why attending a meeting is not the same as participating and being a leader.</t>
  </si>
  <si>
    <t>S165</t>
  </si>
  <si>
    <t>Promotes participants' safety</t>
  </si>
  <si>
    <t>Able to explain why safety is important and who is likely to feel unsafe in community interactions and why. Is able to identify and practice ways to help fearful community members participate in discussions.</t>
  </si>
  <si>
    <t>S166</t>
  </si>
  <si>
    <t>Properly store inputs / stock</t>
  </si>
  <si>
    <t>Able to identify and use appropriate storage techniques for particular stocks  such as keeping chemical apart from other items to avoid contamination, adulteration or any hazards, storing according to manufacturer's specifications, fertilizer should be stored on pallets off the floor to avoid getting damp and going hard and items should be stored so as not to cause any damage to them</t>
  </si>
  <si>
    <t>S167</t>
  </si>
  <si>
    <t>Properly use PPEs</t>
  </si>
  <si>
    <t>S168</t>
  </si>
  <si>
    <t>Provide market information</t>
  </si>
  <si>
    <t>A strong connectivity (physical) or information access (digital) regarding market intelligence related to product criteria, general policy standards, market segmentation, prices and charges. A good knowledge about the sources of procurmenting.</t>
  </si>
  <si>
    <t xml:space="preserve">https://www.enam.gov.in/web/ </t>
  </si>
  <si>
    <t>S169</t>
  </si>
  <si>
    <t>Provides frequent and substantive praise</t>
  </si>
  <si>
    <t>Is able to explain the importance of receiving affirmation in work and life. Is able to keep note of using substantive affirmation and the results. Is able to share results of providing praise with colleagues. </t>
  </si>
  <si>
    <t>S170</t>
  </si>
  <si>
    <t>Receive criticism and suggestions</t>
  </si>
  <si>
    <t>Able to request feedback and open to utilizing the advice given to learn and improve professional practice. Acknowledge mistakes and ask open-ended questions to trusted colleagues and contacts to accurately evaluate work performance. Able to be receptive to constructive feedback, adjusting behaviour in a way that leads to improved performance. Actively listen to feedback, taking time to reflect and creating goals from the feedback provided. Voice appreciation for the feedback provided.</t>
  </si>
  <si>
    <t>Giving and Receiving Feedback: Definitions and Examples | Indeed.com</t>
  </si>
  <si>
    <t>S171</t>
  </si>
  <si>
    <t>Recognize others' contributions</t>
  </si>
  <si>
    <t>Acknowledge the efforts of others by highlighting the value of their work and the impact that the quality of their work has on elevating others in reaching their goals. Create a culture that embeds appreciation to foster empowerment in others.</t>
  </si>
  <si>
    <t>Here are the 5 Steps to Creating a Culture of Appreciation - HR Executive</t>
  </si>
  <si>
    <t>S172</t>
  </si>
  <si>
    <t xml:space="preserve">Recognizes importance of access to safe water </t>
  </si>
  <si>
    <t>Able to recognize the importance of access to safe, accessible, and adequate water for both domestic and agricultural purposes and its contribution to promoting health and reducing risk of illnesses arising from contaminated water use</t>
  </si>
  <si>
    <t>S173</t>
  </si>
  <si>
    <t>Recommend good farming practices</t>
  </si>
  <si>
    <t>Able to provide Good Agricultural Practices guidelines for farmers to maximise potential yield, reduce the risk of crop loss as a result of pests and diseases, preserve quality and shelf-life of produce post-harvest and minimize microbial contamination related to food borne illnesses on their farms.</t>
  </si>
  <si>
    <t>https://extension.umn.edu/growing-safe-food/good-agricultural-practices-basics</t>
  </si>
  <si>
    <t>S174</t>
  </si>
  <si>
    <t>Recommend pest management approaches</t>
  </si>
  <si>
    <t xml:space="preserve">Able to recommend effective and environmentally sensitive approaches to pest management that rely on a combination of practices. The approach includes, setting a point at which pest populations or environmental conditions indicate that pest control action must be taken, monitor and identify pests, using preventive and proper control methods </t>
  </si>
  <si>
    <t>https://www.epa.gov/safepestcontrol/integrated-pest-management-ipm-principles</t>
  </si>
  <si>
    <t>Crop pest management</t>
  </si>
  <si>
    <t>S175</t>
  </si>
  <si>
    <t>Recommend pesticides</t>
  </si>
  <si>
    <t>S176</t>
  </si>
  <si>
    <t>Recommend seeds and fertilizers</t>
  </si>
  <si>
    <t>Should have knowledge on the varieties recommended for different crops and agro-climatic zones, amount and type of fertilizers required for different along with method and time of application. Should know about the seed rate, method of sowing/planting, seed treatment agents/chemicals along with methods.</t>
  </si>
  <si>
    <t>https://agritech.tnau.ac.in/pdf/AGRICULTURE.pdf</t>
  </si>
  <si>
    <t>S177</t>
  </si>
  <si>
    <t>Recommend soil management approaches</t>
  </si>
  <si>
    <t>Should have knowledge on  nutrient recycling, regulation of air and water in the soil, soil organic matter; Should know about the management practices to improve the soil health which includes the utilisation of implements (Moldboard plough, disc plough, chisel plough), organic matter inputs, cover crops, crop rotation etc., Should know about the nutrients management in soil including primary (nitrogen, phosphorous, potassium), secondary and minor nutrients.</t>
  </si>
  <si>
    <t>https://extension.psu.edu/managing-soil-health-concepts-and-practices</t>
  </si>
  <si>
    <t>S178</t>
  </si>
  <si>
    <t>Recommend value addition options</t>
  </si>
  <si>
    <t>Guide on type of processed products demanded in the local market and also aid in developing linkages with the processing industries to advise producers on grown crops demanded by processing industry or markets.</t>
  </si>
  <si>
    <t>https://www.agmrc.org/business-development/valueadded-agriculture/what-is-value-added-agri culture</t>
  </si>
  <si>
    <t>S179</t>
  </si>
  <si>
    <t>Regularly reconcile records</t>
  </si>
  <si>
    <t>Build a specific process into periodic accounting processes to match transactions that have been recorded internally against monthly statements from external sources such as banks, to check for differences in the records and to correct any discrepancies.</t>
  </si>
  <si>
    <t>Reconciliation - Overview, Reconcilation Process, and Methods (corporatefinanceinstitute.com)</t>
  </si>
  <si>
    <t>S180</t>
  </si>
  <si>
    <t>Reinforce Essential Hygiene Actions (EHA)</t>
  </si>
  <si>
    <t>Able to reinforce “Essential Hygiene Actions” (EHA), paying particular attention to interactions between agriculture, hygiene and health, and nutrition. These actions include keeping the environment clean; hand washing with soap at critical points: before preparing, eating food; after using latrine; after interacting with animals, manure and keeping food, water and storage containers clean. Able to explain the connections between the EHA and agricultural activities. Able to Discuss open defecation, handwashing, access to clean drinking water in clean containers while in the field, and other - potentially taboo - topics with farmers. Able to support farmers in identifying, adopting improved practices.
Able to collaborate, where available, with WASH/Health sector colleagues in training, establishing handwashing stations in the field.</t>
  </si>
  <si>
    <t>S181</t>
  </si>
  <si>
    <t>Respond to changing organization</t>
  </si>
  <si>
    <t>IS THIS THE SAME A ROW 9: 'Adjust to rapid changes/challenges' ?</t>
  </si>
  <si>
    <t>S182</t>
  </si>
  <si>
    <t>Run a plant clinic</t>
  </si>
  <si>
    <t>Should be aware of methods for collecting plant samples for plant disease identification.</t>
  </si>
  <si>
    <t>How to Collect Plant Samples for Plant Disease Identification | Government of Prince Edward Island</t>
  </si>
  <si>
    <t>S183</t>
  </si>
  <si>
    <t>Safely transport inputs</t>
  </si>
  <si>
    <t>Should understand the operational guidelines of transporting inputs to and from the field, between fields and also able to understand the labels for hazardous chemicals. Should know about the storage coditions required for different inputs including seeds, fertilizers, pesticides etc., and the precautions need to be taken during transporting of these inputs through road, rail, water and air.</t>
  </si>
  <si>
    <t>https://edis.ifas.ufl.edu/pdf/PI/PI19700.pdf</t>
  </si>
  <si>
    <t>S184</t>
  </si>
  <si>
    <t>Sample plants</t>
  </si>
  <si>
    <t>Should know the symptoms associated with different biotic and abiotic stresses along with sampling methods like transect method, bisect, trisect, ring counts and quadrant method.</t>
  </si>
  <si>
    <t>https://www.biologydiscussion.com/plant-ecology/methods-of-sampling-plant-communities/57189</t>
  </si>
  <si>
    <t>S185</t>
  </si>
  <si>
    <t>Seek learning opportunities</t>
  </si>
  <si>
    <t>Identify gaps in knowledge, skills and/or expereince and actively find opportunities to learn from others, find training programmes or conduct own research and reading.</t>
  </si>
  <si>
    <t>S186</t>
  </si>
  <si>
    <t>Select training methods</t>
  </si>
  <si>
    <t>Able to plan specific ways or methods by which you can maximize the program’s impact given the human, material, services and instructional resources available. In consultation with stakeholders, you should be able to select the most effective method or combination of methods to reach and teach your audience while keeping the cost within your budget by considering the kind of educational activities and instructional resources appropriate for the content you plan to deliver to your audience.</t>
  </si>
  <si>
    <t>S187</t>
  </si>
  <si>
    <t>Sensitized to people's different nutrition needs</t>
  </si>
  <si>
    <t>Able to explain how nutrition requirements vary across the life course, and by physical state (e.g. pregnancy, lactation, sickness). Able to initiate dialogue about unique nutritional needs when interacting with households with potentially vulnerable members (such as pregnant and/or lactating women, infants, and young children, HIV+ members)</t>
  </si>
  <si>
    <t>S188</t>
  </si>
  <si>
    <t>Set personal goals</t>
  </si>
  <si>
    <t>Identify areas for personal growth and set goals using the SMART criteria. Consider how best to achieve goals, breaking any larger goals down into smaller goals. Regularly review goals, checking that they are still relevant and whether they are on track to be achieved.</t>
  </si>
  <si>
    <t>Setting Personal Goals | SkillsYouNeed</t>
  </si>
  <si>
    <t>S189</t>
  </si>
  <si>
    <t>Supply quality inputs</t>
  </si>
  <si>
    <t>Should know the policies and regulations involved in the supply of agricultural inputs including seeds, planting material, fartilizers, chemicals, machinery etc. Should be able to assess the demand, supply and the timely availability of inputs to different stakeholders including farmers, extension agents, input dealers/suppliers etc.</t>
  </si>
  <si>
    <t>https://www.fao.org/3/Y2006E/y2006e0d.htm</t>
  </si>
  <si>
    <t>S190</t>
  </si>
  <si>
    <t>Support value chain development</t>
  </si>
  <si>
    <t>Knowledge in identifying the product and events of the supply chain and infuse interventions to strengthen the weaker nodes for the improvement of value of product.</t>
  </si>
  <si>
    <t>S191</t>
  </si>
  <si>
    <t>Supports FBO's responsivenes to women/men’s needs </t>
  </si>
  <si>
    <t>Is able to identify ways farmer-based organizations (FBOs) can be responsive to women’s and men’s needs. Can explain options for structuring by-laws, rules, and organizational principles to support inclusion and equity. Can describe the importance of inclusion and equity for effective groups and demonstrate how to structure inclusive and equitable by-laws and other formal rules. Is able to work with members and/or leaders of associations to develop inclusive and equitable by-laws, etc.</t>
  </si>
  <si>
    <t>S192</t>
  </si>
  <si>
    <t>Tailors information to different target groups </t>
  </si>
  <si>
    <t>Is able to tailor information about how to access and use different technologies to men and women based on men’s and women’s different roles and responsibilities in the value chain. Is able to work with men and women farmers and entrepreneurs to match available technologies with identified and preferences.</t>
  </si>
  <si>
    <t>S193</t>
  </si>
  <si>
    <t>Treat customers ethically</t>
  </si>
  <si>
    <t>Able to handle customers in an honest and transparent manner without criticism or arguments, and rapidly and effectively respond to customer needs and questions</t>
  </si>
  <si>
    <t>https://www.g-fras.org/en/knowledge/new-extensionist-learning-kit-nelk.html#module-11-agricultural-entrepreneurship</t>
  </si>
  <si>
    <t>S194</t>
  </si>
  <si>
    <t>Undertake basic safety checks</t>
  </si>
  <si>
    <t>S195</t>
  </si>
  <si>
    <t>Use appropriate ICTs</t>
  </si>
  <si>
    <r>
      <t xml:space="preserve">Able to identify different </t>
    </r>
    <r>
      <rPr>
        <sz val="11.5"/>
        <rFont val="Calibri"/>
        <family val="2"/>
        <scheme val="minor"/>
      </rPr>
      <t>Information and communication technologies (ICTs)</t>
    </r>
    <r>
      <rPr>
        <sz val="12"/>
        <rFont val="Calibri"/>
        <family val="2"/>
        <scheme val="minor"/>
      </rPr>
      <t xml:space="preserve"> such as mobile phones, Internet, social media, radio and television, when and how appropriately to use them. In using ICTs, a user should be able to identify the use of local ICT policy, status of rural connectivity of ICTs, user fees if any, existing communication channels and sources. </t>
    </r>
  </si>
  <si>
    <t>S196</t>
  </si>
  <si>
    <t>Use gender sensitive approaches</t>
  </si>
  <si>
    <t xml:space="preserve">Able to deliver agricultural advisory services by taking account of women’s time and mobility constraints and low literacy levels. 
Able to support women to organize and voice their demands for agricultural advisory services.
Able to identify inclusive communication methods accessible to women farmers and 
uses participatory approaches. 
Able to develop advisory services relevant to men and women farmers and improve service delivery based on feedback from clients. </t>
  </si>
  <si>
    <t>S197</t>
  </si>
  <si>
    <t>Use records to meet expenses</t>
  </si>
  <si>
    <t>Able to use records to monitor transactions, determine repayment to suppliers, creditors and meet and control business operation expenses</t>
  </si>
  <si>
    <t>S198</t>
  </si>
  <si>
    <t>Write evaluation reports</t>
  </si>
  <si>
    <t>Able to write good evaluation report that has all the details about the what, when, where, who, why and how of evaluation, that contains four sections namely: the introduction, methods section, results and conclusions/recommendations</t>
  </si>
  <si>
    <t>S199</t>
  </si>
  <si>
    <t>Write field reports</t>
  </si>
  <si>
    <t>Able to write field documents that are concise, well-structured and free from grammatical errors, to report activities to supervisors and other stakeholders. This is done by maintaining a diary to note key tasks completed, thinking about basic points that will go into the report, developing the content and structuring it to describe the process  and methods the program followed.</t>
  </si>
  <si>
    <t>S200</t>
  </si>
  <si>
    <t>Write for media</t>
  </si>
  <si>
    <t>Able to disseminate information such as best practices, innovations, new tools developed, lessons learnt etc through media channels like newspapers by following effective communication principles that include using simple language, objectivity, writing concisely etc.</t>
  </si>
  <si>
    <t>S201</t>
  </si>
  <si>
    <t>Manage relationships with the media</t>
  </si>
  <si>
    <t>Effectively research journalists with an existing interest in the subject matter, and become familiar with their wider body of work to help form a connection. Be reliable and ready to provide content to fulfill press needs.</t>
  </si>
  <si>
    <t>Three Strategies For Building Relationships With The Media (forbes.com)</t>
  </si>
  <si>
    <t>S202</t>
  </si>
  <si>
    <t>Manage conflict</t>
  </si>
  <si>
    <t>Able to acknowledge that conflicts exists and address it immediately. Able to  identify the real issue and use multiple approaches to resolve conflicts such as listening to others, avoiding confrontation,  reflecting on other people's point to understand them correctly, allowing both parties express themselves, compromise, directly confront feelings and argue productively.</t>
  </si>
  <si>
    <t>Able to take stocks</t>
  </si>
  <si>
    <t>Able to perform stock taking to determine the total value (at cost price or selling price) of the total stock and each item on hand at a certain date when the stocks of most items are at a low level as it saves time and when it is most convenient for the customers and at the end of the financial period. Able to carry out detailed stock taking (All items are counted and listed by both cost
price and selling price) and short stock taking (determined byBeginning Stock + Purchases - Sales = Ending Stock).</t>
  </si>
  <si>
    <t xml:space="preserve">ADVISORY SERVICES </t>
  </si>
  <si>
    <t>Engage youth</t>
  </si>
  <si>
    <t xml:space="preserve">AGRICULTURAL MARKETING </t>
  </si>
  <si>
    <t xml:space="preserve">CHEMICAL USE </t>
  </si>
  <si>
    <t xml:space="preserve">COMMUNICATION SKILLS </t>
  </si>
  <si>
    <t xml:space="preserve">Minimize post- harvest losses </t>
  </si>
  <si>
    <t>Identify cultural implications</t>
  </si>
  <si>
    <t xml:space="preserve"> Reduce illness risk from irrigation practices</t>
  </si>
  <si>
    <t>Community mobilisers</t>
  </si>
  <si>
    <t>Marketeers</t>
  </si>
  <si>
    <t>Business management</t>
  </si>
  <si>
    <t>MINDSET CHANGE</t>
  </si>
  <si>
    <t>DIAGNOSTICS</t>
  </si>
  <si>
    <t>MARKETING</t>
  </si>
  <si>
    <t>RISK MITIGATION</t>
  </si>
  <si>
    <t>FINANCE</t>
  </si>
  <si>
    <t>PERSONAL SKILLS</t>
  </si>
  <si>
    <t>INPUTS</t>
  </si>
  <si>
    <t>RECORD KEEPING</t>
  </si>
  <si>
    <t>RESEARCH</t>
  </si>
  <si>
    <t>RESOURCE MANAGEMENT</t>
  </si>
  <si>
    <t xml:space="preserve">Foundation = the skill is required by a person who is at an early stage in their career and can work with supervision  </t>
  </si>
  <si>
    <t>Practitioner = the skill is required by a person who can do the job without supervision</t>
  </si>
  <si>
    <t>Advanced = the skill is required by a person who is  at a senior stage in their career and is a leader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</si>
</sst>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charset val="134"/>
      <scheme val="minor"/>
    </font>
    <font>
      <sz val="11"/>
      <color theme="1"/>
      <name val="Calibri"/>
      <family val="2"/>
      <scheme val="minor"/>
    </font>
    <font>
      <sz val="12"/>
      <color theme="1"/>
      <name val="Calibri"/>
      <family val="2"/>
      <scheme val="minor"/>
    </font>
    <font>
      <sz val="12"/>
      <color theme="1"/>
      <name val="Arial"/>
      <family val="2"/>
    </font>
    <font>
      <sz val="12"/>
      <name val="Arial"/>
      <family val="2"/>
    </font>
    <font>
      <sz val="11"/>
      <name val="Calibri"/>
      <family val="2"/>
      <scheme val="minor"/>
    </font>
    <font>
      <sz val="11"/>
      <name val="Arial"/>
      <family val="2"/>
    </font>
    <font>
      <b/>
      <sz val="14"/>
      <name val="Calibri"/>
      <family val="2"/>
      <scheme val="minor"/>
    </font>
    <font>
      <b/>
      <sz val="14"/>
      <color theme="1"/>
      <name val="Calibri"/>
      <family val="2"/>
      <scheme val="minor"/>
    </font>
    <font>
      <sz val="11"/>
      <color theme="1"/>
      <name val="Arial"/>
      <family val="2"/>
    </font>
    <font>
      <b/>
      <sz val="12"/>
      <name val="Arial"/>
      <family val="2"/>
    </font>
    <font>
      <b/>
      <sz val="12"/>
      <color theme="1"/>
      <name val="Arial"/>
      <family val="2"/>
    </font>
    <font>
      <b/>
      <sz val="11"/>
      <color theme="1"/>
      <name val="Arial"/>
      <family val="2"/>
    </font>
    <font>
      <b/>
      <sz val="11"/>
      <color theme="1"/>
      <name val="Calibri"/>
      <family val="2"/>
      <scheme val="minor"/>
    </font>
    <font>
      <sz val="12"/>
      <name val="Calibri"/>
      <family val="2"/>
      <scheme val="minor"/>
    </font>
    <font>
      <sz val="11"/>
      <color rgb="FF006100"/>
      <name val="Calibri"/>
      <family val="2"/>
      <charset val="134"/>
      <scheme val="minor"/>
    </font>
    <font>
      <u/>
      <sz val="11"/>
      <color theme="10"/>
      <name val="Calibri"/>
      <family val="2"/>
      <scheme val="minor"/>
    </font>
    <font>
      <sz val="11"/>
      <color rgb="FF000000"/>
      <name val="Calibri"/>
      <family val="2"/>
      <scheme val="minor"/>
    </font>
    <font>
      <sz val="11.5"/>
      <color theme="1"/>
      <name val="Calibri"/>
      <family val="2"/>
      <scheme val="minor"/>
    </font>
    <font>
      <i/>
      <sz val="11"/>
      <color rgb="FF007377"/>
      <name val="Calibri"/>
      <family val="2"/>
      <scheme val="minor"/>
    </font>
    <font>
      <sz val="11"/>
      <color rgb="FF007377"/>
      <name val="Calibri"/>
      <family val="2"/>
      <scheme val="minor"/>
    </font>
    <font>
      <sz val="11.5"/>
      <name val="Calibri"/>
      <family val="2"/>
      <scheme val="minor"/>
    </font>
    <font>
      <b/>
      <sz val="12"/>
      <name val="Calibri"/>
      <family val="2"/>
      <scheme val="minor"/>
    </font>
  </fonts>
  <fills count="4">
    <fill>
      <patternFill patternType="none"/>
    </fill>
    <fill>
      <patternFill patternType="gray125"/>
    </fill>
    <fill>
      <patternFill patternType="solid">
        <fgColor rgb="FFC6EFCE"/>
        <bgColor rgb="FF000000"/>
      </patternFill>
    </fill>
    <fill>
      <patternFill patternType="solid">
        <fgColor rgb="FFFFFF0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34">
    <xf numFmtId="0" fontId="0" fillId="0" borderId="0" xfId="0"/>
    <xf numFmtId="0" fontId="4" fillId="0" borderId="0" xfId="0" applyFont="1"/>
    <xf numFmtId="0" fontId="6" fillId="0" borderId="0" xfId="0" applyFont="1"/>
    <xf numFmtId="0" fontId="9" fillId="0" borderId="0" xfId="0" applyFont="1"/>
    <xf numFmtId="0" fontId="11" fillId="0" borderId="0" xfId="0" applyFont="1"/>
    <xf numFmtId="0" fontId="12" fillId="0" borderId="0" xfId="0" applyFont="1"/>
    <xf numFmtId="0" fontId="13" fillId="0" borderId="0" xfId="0" applyFont="1"/>
    <xf numFmtId="0" fontId="10" fillId="0" borderId="0" xfId="0" applyFont="1" applyAlignment="1">
      <alignment vertical="top"/>
    </xf>
    <xf numFmtId="0" fontId="8" fillId="0" borderId="0" xfId="0" applyFont="1" applyAlignment="1">
      <alignment vertical="top"/>
    </xf>
    <xf numFmtId="0" fontId="4" fillId="0" borderId="0" xfId="0" applyFont="1" applyAlignment="1">
      <alignment vertical="top"/>
    </xf>
    <xf numFmtId="0" fontId="3" fillId="0" borderId="0" xfId="0" applyFont="1" applyAlignment="1">
      <alignment vertical="top"/>
    </xf>
    <xf numFmtId="0" fontId="16" fillId="0" borderId="0" xfId="1" applyAlignment="1">
      <alignment vertical="top" wrapText="1"/>
    </xf>
    <xf numFmtId="0" fontId="0" fillId="0" borderId="0" xfId="0" applyAlignment="1">
      <alignment vertical="top"/>
    </xf>
    <xf numFmtId="0" fontId="0" fillId="0" borderId="0" xfId="0" applyAlignment="1">
      <alignment vertical="top" wrapText="1"/>
    </xf>
    <xf numFmtId="0" fontId="16" fillId="0" borderId="0" xfId="1" applyFill="1" applyAlignment="1">
      <alignment vertical="top" wrapText="1"/>
    </xf>
    <xf numFmtId="0" fontId="18" fillId="0" borderId="0" xfId="0" applyFont="1" applyAlignment="1">
      <alignment vertical="top"/>
    </xf>
    <xf numFmtId="0" fontId="17" fillId="0" borderId="0" xfId="0" applyFont="1" applyAlignment="1">
      <alignment vertical="top" wrapText="1"/>
    </xf>
    <xf numFmtId="0" fontId="14" fillId="0" borderId="0" xfId="0" applyFont="1" applyAlignment="1">
      <alignment vertical="top" wrapText="1"/>
    </xf>
    <xf numFmtId="0" fontId="15" fillId="2" borderId="0" xfId="0" applyFont="1" applyFill="1" applyAlignment="1">
      <alignment vertical="top"/>
    </xf>
    <xf numFmtId="0" fontId="15" fillId="0" borderId="0" xfId="0" applyFont="1" applyAlignment="1">
      <alignment vertical="top"/>
    </xf>
    <xf numFmtId="0" fontId="2" fillId="0" borderId="0" xfId="0" applyFont="1" applyAlignment="1">
      <alignment vertical="top"/>
    </xf>
    <xf numFmtId="0" fontId="16" fillId="0" borderId="0" xfId="1"/>
    <xf numFmtId="0" fontId="16" fillId="0" borderId="0" xfId="1" applyAlignment="1">
      <alignment wrapText="1"/>
    </xf>
    <xf numFmtId="0" fontId="7" fillId="0" borderId="0" xfId="0" applyFont="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5" fillId="0" borderId="0" xfId="0" applyFont="1" applyAlignment="1">
      <alignment vertical="top" wrapText="1"/>
    </xf>
    <xf numFmtId="0" fontId="14" fillId="3" borderId="0" xfId="0" applyFont="1" applyFill="1" applyAlignment="1">
      <alignment vertical="top" wrapText="1"/>
    </xf>
    <xf numFmtId="0" fontId="21" fillId="0" borderId="0" xfId="0" applyFont="1" applyAlignment="1">
      <alignment vertical="top" wrapText="1"/>
    </xf>
    <xf numFmtId="0" fontId="14" fillId="0" borderId="0" xfId="0" applyFont="1" applyAlignment="1">
      <alignment vertical="top" wrapText="1" shrinkToFit="1"/>
    </xf>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wrapText="1"/>
    </xf>
    <xf numFmtId="0" fontId="1" fillId="3" borderId="0" xfId="0" applyFont="1" applyFill="1" applyAlignment="1">
      <alignment vertical="top" wrapText="1"/>
    </xf>
  </cellXfs>
  <cellStyles count="2">
    <cellStyle name="Hyperlink" xfId="1" builtinId="8"/>
    <cellStyle name="Normal" xfId="0" builtinId="0"/>
  </cellStyles>
  <dxfs count="11">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bigael Mchana" id="{1C252313-1920-4A3F-94C2-93360B68A954}" userId="S::a.mchana@cabi.org::50106683-4da1-40eb-a96d-9a0e09cb348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97" dT="2022-02-10T13:59:56.04" personId="{1C252313-1920-4A3F-94C2-93360B68A954}" id="{BE3C0B0E-597D-4052-A224-19D79432B666}">
    <text>They are two different skills, I had earlier given a descriptor for this skill.</text>
  </threadedComment>
  <threadedComment ref="O182" dT="2022-02-10T13:58:01.74" personId="{1C252313-1920-4A3F-94C2-93360B68A954}" id="{8ADE2D24-05B4-46F2-9BF1-9DDDC905A76B}">
    <text>They are similar in away because they talk of adapting to change. I think the 'respond to changing organization' can go under the skill in row 9.</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ingenaes.illinois.edu/wp-content/uploads/INGENAES-2017_08-Nutrition-and-Gender-in-Extension-Competency-Framework.pdf" TargetMode="External"/><Relationship Id="rId21" Type="http://schemas.openxmlformats.org/officeDocument/2006/relationships/hyperlink" Target="https://ingenaes.illinois.edu/wp-content/uploads/INGENAES-2017_08-Nutrition-and-Gender-in-Extension-Competency-Framework.pdf" TargetMode="External"/><Relationship Id="rId42" Type="http://schemas.openxmlformats.org/officeDocument/2006/relationships/hyperlink" Target="https://ingenaes.illinois.edu/wp-content/uploads/INGENAES-2017_08-Nutrition-and-Gender-in-Extension-Competency-Framework.pdf" TargetMode="External"/><Relationship Id="rId47" Type="http://schemas.openxmlformats.org/officeDocument/2006/relationships/hyperlink" Target="https://www.g-fras.org/en/knowledge/new-extensionist-learning-kit-nelk.html" TargetMode="External"/><Relationship Id="rId63" Type="http://schemas.openxmlformats.org/officeDocument/2006/relationships/hyperlink" Target="https://www.enablersofchange.com.au/designing-an-effective-extension-program/" TargetMode="External"/><Relationship Id="rId68" Type="http://schemas.openxmlformats.org/officeDocument/2006/relationships/hyperlink" Target="https://www.fao.org/3/W5830E/w5830e09.htm" TargetMode="External"/><Relationship Id="rId84" Type="http://schemas.openxmlformats.org/officeDocument/2006/relationships/hyperlink" Target="https://www.eolss.net/Sample-Chapters/C19/E1-05-03-02.pdf" TargetMode="External"/><Relationship Id="rId89" Type="http://schemas.openxmlformats.org/officeDocument/2006/relationships/hyperlink" Target="https://fyi.extension.wisc.edu/forage/files/2017/04/Calculating-production-costs.pdf" TargetMode="External"/><Relationship Id="rId16" Type="http://schemas.openxmlformats.org/officeDocument/2006/relationships/hyperlink" Target="https://ingenaes.illinois.edu/wp-content/uploads/INGENAES-2017_08-Nutrition-and-Gender-in-Extension-Competency-Framework.pdf" TargetMode="External"/><Relationship Id="rId107" Type="http://schemas.microsoft.com/office/2017/10/relationships/threadedComment" Target="../threadedComments/threadedComment1.xml"/><Relationship Id="rId11" Type="http://schemas.openxmlformats.org/officeDocument/2006/relationships/hyperlink" Target="https://ingenaes.illinois.edu/wp-content/uploads/INGENAES-2017_08-Nutrition-and-Gender-in-Extension-Competency-Framework.pdf" TargetMode="External"/><Relationship Id="rId32" Type="http://schemas.openxmlformats.org/officeDocument/2006/relationships/hyperlink" Target="https://ingenaes.illinois.edu/wp-content/uploads/INGENAES-2017_08-Nutrition-and-Gender-in-Extension-Competency-Framework.pdf" TargetMode="External"/><Relationship Id="rId37" Type="http://schemas.openxmlformats.org/officeDocument/2006/relationships/hyperlink" Target="https://ingenaes.illinois.edu/wp-content/uploads/INGENAES-2017_08-Nutrition-and-Gender-in-Extension-Competency-Framework.pdf" TargetMode="External"/><Relationship Id="rId53" Type="http://schemas.openxmlformats.org/officeDocument/2006/relationships/hyperlink" Target="file:///C:/Users/ThakurM/Downloads/GFRAS_NELK+_M16_Nutrition_%20Manual.pdf" TargetMode="External"/><Relationship Id="rId58" Type="http://schemas.openxmlformats.org/officeDocument/2006/relationships/hyperlink" Target="https://www.mindtools.com/pages/article/newPPM_87.htm" TargetMode="External"/><Relationship Id="rId74" Type="http://schemas.openxmlformats.org/officeDocument/2006/relationships/hyperlink" Target="https://www.worldagroforestry.org/itaacc/lessons/building-partnerships" TargetMode="External"/><Relationship Id="rId79" Type="http://schemas.openxmlformats.org/officeDocument/2006/relationships/hyperlink" Target="https://www.indeed.com/career-advice/career-development/receiving-and-giving-feedback" TargetMode="External"/><Relationship Id="rId102" Type="http://schemas.openxmlformats.org/officeDocument/2006/relationships/hyperlink" Target="https://www.enam.gov.in/web/" TargetMode="External"/><Relationship Id="rId5" Type="http://schemas.openxmlformats.org/officeDocument/2006/relationships/hyperlink" Target="https://ingenaes.illinois.edu/wp-content/uploads/INGENAES-2017_08-Nutrition-and-Gender-in-Extension-Competency-Framework.pdf" TargetMode="External"/><Relationship Id="rId90" Type="http://schemas.openxmlformats.org/officeDocument/2006/relationships/hyperlink" Target="https://www.ag.ndsu.edu/aglawandmanagement/agmgmt/coursematerials/demandsupply" TargetMode="External"/><Relationship Id="rId95" Type="http://schemas.openxmlformats.org/officeDocument/2006/relationships/hyperlink" Target="https://www.canr.msu.edu/news/signs_and_symptoms_of_plant_disease_is_it_fungal_viral_or_bacterial" TargetMode="External"/><Relationship Id="rId22" Type="http://schemas.openxmlformats.org/officeDocument/2006/relationships/hyperlink" Target="https://ingenaes.illinois.edu/wp-content/uploads/INGENAES-2017_08-Nutrition-and-Gender-in-Extension-Competency-Framework.pdf" TargetMode="External"/><Relationship Id="rId27" Type="http://schemas.openxmlformats.org/officeDocument/2006/relationships/hyperlink" Target="https://ingenaes.illinois.edu/wp-content/uploads/INGENAES-2017_08-Nutrition-and-Gender-in-Extension-Competency-Framework.pdf" TargetMode="External"/><Relationship Id="rId43" Type="http://schemas.openxmlformats.org/officeDocument/2006/relationships/hyperlink" Target="https://ingenaes.illinois.edu/wp-content/uploads/INGENAES-2017_08-Nutrition-and-Gender-in-Extension-Competency-Framework.pdf" TargetMode="External"/><Relationship Id="rId48" Type="http://schemas.openxmlformats.org/officeDocument/2006/relationships/hyperlink" Target="https://www.ruralmutual.com/resource/farm-safety/farm-machinery/10-safety-tips-remember-farm-equipment-uses/" TargetMode="External"/><Relationship Id="rId64" Type="http://schemas.openxmlformats.org/officeDocument/2006/relationships/hyperlink" Target="https://www.forbes.com/sites/forbesagencycouncil/2019/06/28/three-strategies-for-building-relationships-with-the-media/?sh=42c12a002ebd" TargetMode="External"/><Relationship Id="rId69" Type="http://schemas.openxmlformats.org/officeDocument/2006/relationships/hyperlink" Target="https://www.croptracker.com/resources/farm-record-keeping.html" TargetMode="External"/><Relationship Id="rId80" Type="http://schemas.openxmlformats.org/officeDocument/2006/relationships/hyperlink" Target="https://hrexecutive.com/here-are-the-5-steps-to-creating-a-culture-of-appreciation/" TargetMode="External"/><Relationship Id="rId85" Type="http://schemas.openxmlformats.org/officeDocument/2006/relationships/hyperlink" Target="https://scialert.net/fulltext/?doi=ajsr.2014.354.365" TargetMode="External"/><Relationship Id="rId12" Type="http://schemas.openxmlformats.org/officeDocument/2006/relationships/hyperlink" Target="https://ingenaes.illinois.edu/wp-content/uploads/INGENAES-2017_08-Nutrition-and-Gender-in-Extension-Competency-Framework.pdf" TargetMode="External"/><Relationship Id="rId17" Type="http://schemas.openxmlformats.org/officeDocument/2006/relationships/hyperlink" Target="https://ingenaes.illinois.edu/wp-content/uploads/INGENAES-2017_08-Nutrition-and-Gender-in-Extension-Competency-Framework.pdf" TargetMode="External"/><Relationship Id="rId33" Type="http://schemas.openxmlformats.org/officeDocument/2006/relationships/hyperlink" Target="https://www.g-fras.org/en/training-ressources/item/1026-what-every-extension-worker-should-know-core-competency-handbook.html" TargetMode="External"/><Relationship Id="rId38" Type="http://schemas.openxmlformats.org/officeDocument/2006/relationships/hyperlink" Target="https://ingenaes.illinois.edu/wp-content/uploads/INGENAES-2017_08-Nutrition-and-Gender-in-Extension-Competency-Framework.pdf" TargetMode="External"/><Relationship Id="rId59" Type="http://schemas.openxmlformats.org/officeDocument/2006/relationships/hyperlink" Target="https://www.investopedia.com/terms/c/cost-benefitanalysis.asp" TargetMode="External"/><Relationship Id="rId103" Type="http://schemas.openxmlformats.org/officeDocument/2006/relationships/hyperlink" Target="https://www.agmrc.org/business-development/valueadded-agriculture/what-is-value-added-agri%20culture" TargetMode="External"/><Relationship Id="rId20" Type="http://schemas.openxmlformats.org/officeDocument/2006/relationships/hyperlink" Target="https://ingenaes.illinois.edu/wp-content/uploads/INGENAES-2017_08-Nutrition-and-Gender-in-Extension-Competency-Framework.pdf" TargetMode="External"/><Relationship Id="rId41" Type="http://schemas.openxmlformats.org/officeDocument/2006/relationships/hyperlink" Target="https://ingenaes.illinois.edu/wp-content/uploads/INGENAES-2017_08-Nutrition-and-Gender-in-Extension-Competency-Framework.pdf" TargetMode="External"/><Relationship Id="rId54" Type="http://schemas.openxmlformats.org/officeDocument/2006/relationships/hyperlink" Target="https://www.betterhealth.vic.gov.au/health/healthyliving/farm-safety-and-handling-agrichemicals;%20https:/extension.psu.edu/what-you-need-to-know-about-reading-a-pesticide-label" TargetMode="External"/><Relationship Id="rId62" Type="http://schemas.openxmlformats.org/officeDocument/2006/relationships/hyperlink" Target="https://www.datapine.com/blog/data-interpretation-methods-benefits-problems/" TargetMode="External"/><Relationship Id="rId70" Type="http://schemas.openxmlformats.org/officeDocument/2006/relationships/hyperlink" Target="https://www.oliverwyman.com/content/dam/oliver-wyman/v2/publications/2021/apr/agriculture-4-0-the-future-of-farming-technology.pdf" TargetMode="External"/><Relationship Id="rId75" Type="http://schemas.openxmlformats.org/officeDocument/2006/relationships/hyperlink" Target="https://www.strath.ac.uk/professionalservices/careers/skills/peopleskills/teamworkcollaborationskills/" TargetMode="External"/><Relationship Id="rId83" Type="http://schemas.openxmlformats.org/officeDocument/2006/relationships/hyperlink" Target="https://aicd.companydirectors.com.au/resources/not-for-profit-resources/not-for-profit-governance-principles/principle-7-transparency-and-accountability" TargetMode="External"/><Relationship Id="rId88" Type="http://schemas.openxmlformats.org/officeDocument/2006/relationships/hyperlink" Target="https://www.yourarticlelibrary.com/agriculture/measurement-of-agricultural-productivity-and-efficiency/44426" TargetMode="External"/><Relationship Id="rId91" Type="http://schemas.openxmlformats.org/officeDocument/2006/relationships/hyperlink" Target="https://extension.psu.edu/plant-health-diagnosis-assessing-plant-diseases-pests-and-problems" TargetMode="External"/><Relationship Id="rId96" Type="http://schemas.openxmlformats.org/officeDocument/2006/relationships/hyperlink" Target="https://agritech.tnau.ac.in/horticulture/horti_Landscaping_nursery%20management.html" TargetMode="External"/><Relationship Id="rId1" Type="http://schemas.openxmlformats.org/officeDocument/2006/relationships/hyperlink" Target="https://ingenaes.illinois.edu/wp-content/uploads/INGENAES-2017_08-Nutrition-and-Gender-in-Extension-Competency-Framework.pdf" TargetMode="External"/><Relationship Id="rId6" Type="http://schemas.openxmlformats.org/officeDocument/2006/relationships/hyperlink" Target="https://ingenaes.illinois.edu/wp-content/uploads/INGENAES-2017_08-Nutrition-and-Gender-in-Extension-Competency-Framework.pdf" TargetMode="External"/><Relationship Id="rId15" Type="http://schemas.openxmlformats.org/officeDocument/2006/relationships/hyperlink" Target="https://ingenaes.illinois.edu/wp-content/uploads/INGENAES-2017_08-Nutrition-and-Gender-in-Extension-Competency-Framework.pdf" TargetMode="External"/><Relationship Id="rId23" Type="http://schemas.openxmlformats.org/officeDocument/2006/relationships/hyperlink" Target="https://ingenaes.illinois.edu/wp-content/uploads/INGENAES-2017_08-Nutrition-and-Gender-in-Extension-Competency-Framework.pdf" TargetMode="External"/><Relationship Id="rId28" Type="http://schemas.openxmlformats.org/officeDocument/2006/relationships/hyperlink" Target="https://ingenaes.illinois.edu/wp-content/uploads/INGENAES-2017_08-Nutrition-and-Gender-in-Extension-Competency-Framework.pdf" TargetMode="External"/><Relationship Id="rId36" Type="http://schemas.openxmlformats.org/officeDocument/2006/relationships/hyperlink" Target="https://www.business.qld.gov.au/running-business/finances-cash-flow/managing-money/managing-cash-flow/monitor-cash-flow" TargetMode="External"/><Relationship Id="rId49" Type="http://schemas.openxmlformats.org/officeDocument/2006/relationships/hyperlink" Target="https://ingenaes.illinois.edu/wp-content/uploads/INGENAES-2017_08-Nutrition-and-Gender-in-Extension-Competency-Framework.pdf" TargetMode="External"/><Relationship Id="rId57" Type="http://schemas.openxmlformats.org/officeDocument/2006/relationships/hyperlink" Target="https://www.business.qld.gov.au/running-business/growing-business/responding-growth/cash-shortfalls" TargetMode="External"/><Relationship Id="rId106" Type="http://schemas.openxmlformats.org/officeDocument/2006/relationships/comments" Target="../comments1.xml"/><Relationship Id="rId10" Type="http://schemas.openxmlformats.org/officeDocument/2006/relationships/hyperlink" Target="https://ingenaes.illinois.edu/wp-content/uploads/INGENAES-2017_08-Nutrition-and-Gender-in-Extension-Competency-Framework.pdf" TargetMode="External"/><Relationship Id="rId31" Type="http://schemas.openxmlformats.org/officeDocument/2006/relationships/hyperlink" Target="https://ingenaes.illinois.edu/wp-content/uploads/INGENAES-2017_08-Nutrition-and-Gender-in-Extension-Competency-Framework.pdf" TargetMode="External"/><Relationship Id="rId44" Type="http://schemas.openxmlformats.org/officeDocument/2006/relationships/hyperlink" Target="https://ingenaes.illinois.edu/wp-content/uploads/INGENAES-2017_08-Nutrition-and-Gender-in-Extension-Competency-Framework.pdf" TargetMode="External"/><Relationship Id="rId52" Type="http://schemas.openxmlformats.org/officeDocument/2006/relationships/hyperlink" Target="https://www.wyoextension.org/werawater/region8/PDFs/bmps_colorado/xcm173.pdf" TargetMode="External"/><Relationship Id="rId60" Type="http://schemas.openxmlformats.org/officeDocument/2006/relationships/hyperlink" Target="https://www.grainsa.co.za/the-importance-of-financial-planning-in-the-agri-market" TargetMode="External"/><Relationship Id="rId65" Type="http://schemas.openxmlformats.org/officeDocument/2006/relationships/hyperlink" Target="https://corporatefinanceinstitute.com/resources/knowledge/accounting/reconciliation/" TargetMode="External"/><Relationship Id="rId73" Type="http://schemas.openxmlformats.org/officeDocument/2006/relationships/hyperlink" Target="https://www.sare.org/wp-content/uploads/pnw638.pdf" TargetMode="External"/><Relationship Id="rId78" Type="http://schemas.openxmlformats.org/officeDocument/2006/relationships/hyperlink" Target="https://www.fao.org/3/t0060e/T0060E04.htm" TargetMode="External"/><Relationship Id="rId81" Type="http://schemas.openxmlformats.org/officeDocument/2006/relationships/hyperlink" Target="https://www.peopleinag.com.au/farming/employers/workplace-training-and-development/creating-a-better-workplace/" TargetMode="External"/><Relationship Id="rId86" Type="http://schemas.openxmlformats.org/officeDocument/2006/relationships/hyperlink" Target="https://geospoc.com/case-studies/demand-estimation-for-agricultural-inputs/" TargetMode="External"/><Relationship Id="rId94" Type="http://schemas.openxmlformats.org/officeDocument/2006/relationships/hyperlink" Target="http://www.hillagric.ac.in/edu/coa/AgriEcoExtEduRSocio/lectures/AgEcon244.PDF" TargetMode="External"/><Relationship Id="rId99" Type="http://schemas.openxmlformats.org/officeDocument/2006/relationships/hyperlink" Target="https://www.fao.org/policy-support/tools-and-publications/resources-details/en/c/1207160/" TargetMode="External"/><Relationship Id="rId101" Type="http://schemas.openxmlformats.org/officeDocument/2006/relationships/hyperlink" Target="https://blog.plantwise.org/2020/03/24/developing-last-mile-extension-services-with-plantwise-in-nepal/" TargetMode="External"/><Relationship Id="rId4" Type="http://schemas.openxmlformats.org/officeDocument/2006/relationships/hyperlink" Target="https://ingenaes.illinois.edu/wp-content/uploads/INGENAES-2017_08-Nutrition-and-Gender-in-Extension-Competency-Framework.pdf" TargetMode="External"/><Relationship Id="rId9" Type="http://schemas.openxmlformats.org/officeDocument/2006/relationships/hyperlink" Target="https://ingenaes.illinois.edu/wp-content/uploads/INGENAES-2017_08-Nutrition-and-Gender-in-Extension-Competency-Framework.pdf" TargetMode="External"/><Relationship Id="rId13" Type="http://schemas.openxmlformats.org/officeDocument/2006/relationships/hyperlink" Target="https://ingenaes.illinois.edu/wp-content/uploads/INGENAES-2017_08-Nutrition-and-Gender-in-Extension-Competency-Framework.pdf" TargetMode="External"/><Relationship Id="rId18" Type="http://schemas.openxmlformats.org/officeDocument/2006/relationships/hyperlink" Target="https://ingenaes.illinois.edu/wp-content/uploads/INGENAES-2017_08-Nutrition-and-Gender-in-Extension-Competency-Framework.pdf" TargetMode="External"/><Relationship Id="rId39" Type="http://schemas.openxmlformats.org/officeDocument/2006/relationships/hyperlink" Target="https://ingenaes.illinois.edu/wp-content/uploads/INGENAES-2017_08-Nutrition-and-Gender-in-Extension-Competency-Framework.pdf" TargetMode="External"/><Relationship Id="rId34" Type="http://schemas.openxmlformats.org/officeDocument/2006/relationships/hyperlink" Target="https://ingenaes.illinois.edu/wp-content/uploads/INGENAES-2017_08-Nutrition-and-Gender-in-Extension-Competency-Framework.pdf" TargetMode="External"/><Relationship Id="rId50" Type="http://schemas.openxmlformats.org/officeDocument/2006/relationships/hyperlink" Target="http://ecoursesonline.iasri.res.in/Courses/Extension%20Methodologies%20for%20Transfer%20of%20ag.%20Tech/Data%20Files/lect08.html;%20%20https:/letstalkscience.ca/educational-resources/learning-strategies/recording-data" TargetMode="External"/><Relationship Id="rId55" Type="http://schemas.openxmlformats.org/officeDocument/2006/relationships/hyperlink" Target="https://www.villanovau.com/resources/project-management/organizational-project-management/" TargetMode="External"/><Relationship Id="rId76" Type="http://schemas.openxmlformats.org/officeDocument/2006/relationships/hyperlink" Target="https://www.impactfactory.com/library/social-networking-businessHow%20to%20Use%20Social%20Media%20in%20Your%20Career%20and%20Business%20-%20Business%20Guides%20-%20The%20New%20York%20Times%20(nytimes.com)" TargetMode="External"/><Relationship Id="rId97" Type="http://schemas.openxmlformats.org/officeDocument/2006/relationships/hyperlink" Target="https://planergy.com/blog/improve-supplier-relationship-management/" TargetMode="External"/><Relationship Id="rId104" Type="http://schemas.openxmlformats.org/officeDocument/2006/relationships/printerSettings" Target="../printerSettings/printerSettings1.bin"/><Relationship Id="rId7" Type="http://schemas.openxmlformats.org/officeDocument/2006/relationships/hyperlink" Target="https://ingenaes.illinois.edu/wp-content/uploads/INGENAES-2017_08-Nutrition-and-Gender-in-Extension-Competency-Framework.pdf" TargetMode="External"/><Relationship Id="rId71" Type="http://schemas.openxmlformats.org/officeDocument/2006/relationships/hyperlink" Target="https://www.salesforce.com/products/service-cloud/best-practices/important-customer-service-skills-list/" TargetMode="External"/><Relationship Id="rId92" Type="http://schemas.openxmlformats.org/officeDocument/2006/relationships/hyperlink" Target="https://byjus.com/biology/agriculture-seeds-selection-sowing/" TargetMode="External"/><Relationship Id="rId2" Type="http://schemas.openxmlformats.org/officeDocument/2006/relationships/hyperlink" Target="https://ingenaes.illinois.edu/wp-content/uploads/INGENAES-2017_08-Nutrition-and-Gender-in-Extension-Competency-Framework.pdf" TargetMode="External"/><Relationship Id="rId29" Type="http://schemas.openxmlformats.org/officeDocument/2006/relationships/hyperlink" Target="https://ingenaes.illinois.edu/wp-content/uploads/INGENAES-2017_08-Nutrition-and-Gender-in-Extension-Competency-Framework.pdf" TargetMode="External"/><Relationship Id="rId24" Type="http://schemas.openxmlformats.org/officeDocument/2006/relationships/hyperlink" Target="https://ingenaes.illinois.edu/wp-content/uploads/INGENAES-2017_08-Nutrition-and-Gender-in-Extension-Competency-Framework.pdf" TargetMode="External"/><Relationship Id="rId40" Type="http://schemas.openxmlformats.org/officeDocument/2006/relationships/hyperlink" Target="https://ingenaes.illinois.edu/wp-content/uploads/INGENAES-2017_08-Nutrition-and-Gender-in-Extension-Competency-Framework.pdf" TargetMode="External"/><Relationship Id="rId45" Type="http://schemas.openxmlformats.org/officeDocument/2006/relationships/hyperlink" Target="https://ingenaes.illinois.edu/wp-content/uploads/INGENAES-2017_08-Nutrition-and-Gender-in-Extension-Competency-Framework.pdf" TargetMode="External"/><Relationship Id="rId66" Type="http://schemas.openxmlformats.org/officeDocument/2006/relationships/hyperlink" Target="https://www.investopedia.com/terms/m/management-by-objectives.asp" TargetMode="External"/><Relationship Id="rId87" Type="http://schemas.openxmlformats.org/officeDocument/2006/relationships/hyperlink" Target="https://www.jove.com/v/10077/soil-nutrient-analysis-nitrogen-phosphorus-and-potassium" TargetMode="External"/><Relationship Id="rId61" Type="http://schemas.openxmlformats.org/officeDocument/2006/relationships/hyperlink" Target="https://www.forbes.com/sites/forbesleadershipforum/2014/02/05/seven-steps-to-running-the-most-effective-meeting-possible/?sh=5b626b9b7a61" TargetMode="External"/><Relationship Id="rId82" Type="http://schemas.openxmlformats.org/officeDocument/2006/relationships/hyperlink" Target="https://www.skillsyouneed.com/ps/setting-personal-goals.html" TargetMode="External"/><Relationship Id="rId19" Type="http://schemas.openxmlformats.org/officeDocument/2006/relationships/hyperlink" Target="https://www.who.int/health-topics/nutrition" TargetMode="External"/><Relationship Id="rId14" Type="http://schemas.openxmlformats.org/officeDocument/2006/relationships/hyperlink" Target="https://ingenaes.illinois.edu/wp-content/uploads/INGENAES-2017_08-Nutrition-and-Gender-in-Extension-Competency-Framework.pdf" TargetMode="External"/><Relationship Id="rId30" Type="http://schemas.openxmlformats.org/officeDocument/2006/relationships/hyperlink" Target="https://ingenaes.illinois.edu/wp-content/uploads/INGENAES-2017_08-Nutrition-and-Gender-in-Extension-Competency-Framework.pdf" TargetMode="External"/><Relationship Id="rId35" Type="http://schemas.openxmlformats.org/officeDocument/2006/relationships/hyperlink" Target="https://ingenaes.illinois.edu/wp-content/uploads/INGENAES-2017_08-Nutrition-and-Gender-in-Extension-Competency-Framework.pdf" TargetMode="External"/><Relationship Id="rId56" Type="http://schemas.openxmlformats.org/officeDocument/2006/relationships/hyperlink" Target="https://www.mindtools.com/CommSkll/ActiveListening.htm" TargetMode="External"/><Relationship Id="rId77" Type="http://schemas.openxmlformats.org/officeDocument/2006/relationships/hyperlink" Target="https://www.mbopartners.com/blog/how-manage-small-business/6-tips-for-building-and-maintaining-client-relationships/" TargetMode="External"/><Relationship Id="rId100" Type="http://schemas.openxmlformats.org/officeDocument/2006/relationships/hyperlink" Target="https://www.fao.org/policy-support/tools-and-publications/resources-details/en/c/1207160/" TargetMode="External"/><Relationship Id="rId105" Type="http://schemas.openxmlformats.org/officeDocument/2006/relationships/vmlDrawing" Target="../drawings/vmlDrawing1.vml"/><Relationship Id="rId8" Type="http://schemas.openxmlformats.org/officeDocument/2006/relationships/hyperlink" Target="https://ingenaes.illinois.edu/wp-content/uploads/INGENAES-2017_08-Nutrition-and-Gender-in-Extension-Competency-Framework.pdf" TargetMode="External"/><Relationship Id="rId51" Type="http://schemas.openxmlformats.org/officeDocument/2006/relationships/hyperlink" Target="https://www.betterhealth.vic.gov.au/health/healthyliving/farm-safety-and-handling-agrichemicals" TargetMode="External"/><Relationship Id="rId72" Type="http://schemas.openxmlformats.org/officeDocument/2006/relationships/hyperlink" Target="https://www.forbes.com/sites/forbescoachescouncil/2019/09/30/five-basic-principles-of-highly-effective-leadership/?sh=14b6447e49da" TargetMode="External"/><Relationship Id="rId93" Type="http://schemas.openxmlformats.org/officeDocument/2006/relationships/hyperlink" Target="https://portal.ct.gov/-/media/CAES/DOCUMENTS/Publications/Fact_Sheets/Plant_Pathology_and_Ecology/HOWTOIDENTIFYPLANTHEALTHPROBLEMS012710Rpdf.pdf" TargetMode="External"/><Relationship Id="rId98" Type="http://schemas.openxmlformats.org/officeDocument/2006/relationships/hyperlink" Target="https://www.princeedwardisland.ca/en/information/agriculture-and-land/how-collect-plant-samples-plant-disease-identification" TargetMode="External"/><Relationship Id="rId3" Type="http://schemas.openxmlformats.org/officeDocument/2006/relationships/hyperlink" Target="https://ingenaes.illinois.edu/wp-content/uploads/INGENAES-2017_08-Nutrition-and-Gender-in-Extension-Competency-Framework.pdf" TargetMode="External"/><Relationship Id="rId25" Type="http://schemas.openxmlformats.org/officeDocument/2006/relationships/hyperlink" Target="https://ingenaes.illinois.edu/wp-content/uploads/INGENAES-2017_08-Nutrition-and-Gender-in-Extension-Competency-Framework.pdf" TargetMode="External"/><Relationship Id="rId46" Type="http://schemas.openxmlformats.org/officeDocument/2006/relationships/hyperlink" Target="https://ingenaes.illinois.edu/wp-content/uploads/INGENAES-2017_08-Nutrition-and-Gender-in-Extension-Competency-Framework.pdf" TargetMode="External"/><Relationship Id="rId67" Type="http://schemas.openxmlformats.org/officeDocument/2006/relationships/hyperlink" Target="https://www.smartsheet.com/business-decision-making-proces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1"/>
  <sheetViews>
    <sheetView tabSelected="1" zoomScale="70" zoomScaleNormal="70" workbookViewId="0">
      <pane ySplit="1" topLeftCell="B12" activePane="bottomLeft" state="frozen"/>
      <selection pane="bottomLeft" activeCell="P1" sqref="P1"/>
      <selection activeCell="A30" sqref="A30"/>
    </sheetView>
  </sheetViews>
  <sheetFormatPr defaultColWidth="8.875" defaultRowHeight="15"/>
  <cols>
    <col min="1" max="1" width="8.875" style="12"/>
    <col min="2" max="3" width="43.375" style="26" customWidth="1"/>
    <col min="4" max="4" width="36.25" style="9" bestFit="1" customWidth="1"/>
    <col min="5" max="5" width="42" style="12" customWidth="1"/>
    <col min="6" max="6" width="12.375" style="12" hidden="1" customWidth="1"/>
    <col min="7" max="7" width="17.375" style="12" hidden="1" customWidth="1"/>
    <col min="8" max="8" width="21" style="12" hidden="1" customWidth="1"/>
    <col min="9" max="9" width="11" style="12" hidden="1" customWidth="1"/>
    <col min="10" max="10" width="11.125" style="12" hidden="1" customWidth="1"/>
    <col min="11" max="11" width="9.375" style="12" hidden="1" customWidth="1"/>
    <col min="12" max="12" width="12.125" style="12" bestFit="1" customWidth="1"/>
    <col min="13" max="13" width="12.875" style="12" bestFit="1" customWidth="1"/>
    <col min="14" max="14" width="12.125" style="12" bestFit="1" customWidth="1"/>
    <col min="15" max="15" width="38.375" style="26" customWidth="1"/>
    <col min="16" max="16" width="24.375" style="13" customWidth="1"/>
    <col min="17" max="17" width="17.375" style="12" customWidth="1"/>
    <col min="18" max="16384" width="8.875" style="12"/>
  </cols>
  <sheetData>
    <row r="1" spans="1:17" s="8" customFormat="1" ht="18.75">
      <c r="A1" s="8" t="s">
        <v>0</v>
      </c>
      <c r="B1" s="23" t="s">
        <v>1</v>
      </c>
      <c r="C1" s="23" t="s">
        <v>2</v>
      </c>
      <c r="D1" s="7" t="s">
        <v>3</v>
      </c>
      <c r="E1" s="8" t="s">
        <v>4</v>
      </c>
      <c r="F1" s="8" t="s">
        <v>5</v>
      </c>
      <c r="G1" s="8" t="s">
        <v>6</v>
      </c>
      <c r="H1" s="8" t="s">
        <v>7</v>
      </c>
      <c r="I1" s="8" t="s">
        <v>8</v>
      </c>
      <c r="J1" s="8" t="s">
        <v>9</v>
      </c>
      <c r="K1" s="8" t="s">
        <v>10</v>
      </c>
      <c r="L1" s="8" t="s">
        <v>11</v>
      </c>
      <c r="M1" s="8" t="s">
        <v>12</v>
      </c>
      <c r="N1" s="8" t="s">
        <v>13</v>
      </c>
      <c r="O1" s="23" t="s">
        <v>14</v>
      </c>
      <c r="P1" s="8" t="s">
        <v>15</v>
      </c>
      <c r="Q1" s="8" t="s">
        <v>16</v>
      </c>
    </row>
    <row r="2" spans="1:17" ht="267.75">
      <c r="A2" s="12" t="s">
        <v>17</v>
      </c>
      <c r="B2" s="24" t="s">
        <v>18</v>
      </c>
      <c r="C2" s="24" t="str">
        <f>A2&amp;" - "&amp;B2</f>
        <v>S001 - Reduce illness risk from irrigation practices</v>
      </c>
      <c r="D2" s="9" t="s">
        <v>19</v>
      </c>
      <c r="E2" s="10" t="s">
        <v>6</v>
      </c>
      <c r="F2" s="30" t="b">
        <f>ISNUMBER(SEARCH(F$1,#REF!))</f>
        <v>0</v>
      </c>
      <c r="G2" s="30" t="b">
        <f>ISNUMBER(SEARCH(G$1,#REF!))</f>
        <v>0</v>
      </c>
      <c r="H2" s="30" t="b">
        <f>ISNUMBER(SEARCH(H$1,#REF!))</f>
        <v>0</v>
      </c>
      <c r="I2" s="30" t="b">
        <f t="shared" ref="I2:K7" si="0">OR(ISNUMBER(SEARCH(I$1,$L2)),ISNUMBER(SEARCH(I$1,$M2)),ISNUMBER(SEARCH(I$1,$N2)))</f>
        <v>0</v>
      </c>
      <c r="J2" s="30" t="b">
        <f t="shared" si="0"/>
        <v>1</v>
      </c>
      <c r="K2" s="30" t="b">
        <f t="shared" si="0"/>
        <v>1</v>
      </c>
      <c r="L2" s="10"/>
      <c r="M2" s="10" t="s">
        <v>9</v>
      </c>
      <c r="N2" s="10" t="s">
        <v>10</v>
      </c>
      <c r="O2" s="17" t="s">
        <v>20</v>
      </c>
      <c r="P2" s="11" t="s">
        <v>21</v>
      </c>
    </row>
    <row r="3" spans="1:17" ht="204.75">
      <c r="A3" s="12" t="s">
        <v>22</v>
      </c>
      <c r="B3" s="24" t="s">
        <v>23</v>
      </c>
      <c r="C3" s="24" t="str">
        <f t="shared" ref="C3:C66" si="1">A3&amp;" - "&amp;B3</f>
        <v>S002 - Access reliable information</v>
      </c>
      <c r="D3" s="10" t="s">
        <v>24</v>
      </c>
      <c r="E3" s="10" t="s">
        <v>25</v>
      </c>
      <c r="F3" s="30" t="b">
        <f t="shared" ref="F3:H7" si="2">ISNUMBER(SEARCH(F$1,$E3))</f>
        <v>1</v>
      </c>
      <c r="G3" s="30" t="b">
        <f t="shared" si="2"/>
        <v>1</v>
      </c>
      <c r="H3" s="30" t="b">
        <f t="shared" si="2"/>
        <v>1</v>
      </c>
      <c r="I3" s="30" t="b">
        <f t="shared" si="0"/>
        <v>1</v>
      </c>
      <c r="J3" s="30" t="b">
        <f t="shared" si="0"/>
        <v>0</v>
      </c>
      <c r="K3" s="30" t="b">
        <f t="shared" si="0"/>
        <v>1</v>
      </c>
      <c r="L3" s="10" t="s">
        <v>8</v>
      </c>
      <c r="M3" s="10"/>
      <c r="N3" s="10" t="s">
        <v>26</v>
      </c>
      <c r="O3" s="27" t="s">
        <v>27</v>
      </c>
      <c r="P3" s="11" t="s">
        <v>28</v>
      </c>
    </row>
    <row r="4" spans="1:17" ht="173.25">
      <c r="A4" s="12" t="s">
        <v>29</v>
      </c>
      <c r="B4" s="24" t="s">
        <v>30</v>
      </c>
      <c r="C4" s="24" t="str">
        <f t="shared" si="1"/>
        <v>S003 - Accurately record data</v>
      </c>
      <c r="D4" s="10" t="s">
        <v>31</v>
      </c>
      <c r="E4" s="10" t="s">
        <v>25</v>
      </c>
      <c r="F4" s="30" t="b">
        <f t="shared" si="2"/>
        <v>1</v>
      </c>
      <c r="G4" s="30" t="b">
        <f t="shared" si="2"/>
        <v>1</v>
      </c>
      <c r="H4" s="30" t="b">
        <f t="shared" si="2"/>
        <v>1</v>
      </c>
      <c r="I4" s="30" t="b">
        <f t="shared" si="0"/>
        <v>1</v>
      </c>
      <c r="J4" s="30" t="b">
        <f t="shared" si="0"/>
        <v>0</v>
      </c>
      <c r="K4" s="30" t="b">
        <f t="shared" si="0"/>
        <v>0</v>
      </c>
      <c r="L4" s="10" t="s">
        <v>8</v>
      </c>
      <c r="M4" s="10"/>
      <c r="N4" s="10"/>
      <c r="O4" s="27" t="s">
        <v>32</v>
      </c>
      <c r="P4" s="11" t="s">
        <v>33</v>
      </c>
    </row>
    <row r="5" spans="1:17" ht="90">
      <c r="A5" s="12" t="s">
        <v>34</v>
      </c>
      <c r="B5" s="24" t="s">
        <v>35</v>
      </c>
      <c r="C5" s="24" t="str">
        <f t="shared" si="1"/>
        <v>S004 - Achieve organization's mission</v>
      </c>
      <c r="D5" s="10" t="s">
        <v>36</v>
      </c>
      <c r="E5" s="10" t="s">
        <v>25</v>
      </c>
      <c r="F5" s="30" t="b">
        <f t="shared" si="2"/>
        <v>1</v>
      </c>
      <c r="G5" s="30" t="b">
        <f t="shared" si="2"/>
        <v>1</v>
      </c>
      <c r="H5" s="30" t="b">
        <f t="shared" si="2"/>
        <v>1</v>
      </c>
      <c r="I5" s="30" t="b">
        <f t="shared" si="0"/>
        <v>0</v>
      </c>
      <c r="J5" s="30" t="b">
        <f t="shared" si="0"/>
        <v>0</v>
      </c>
      <c r="K5" s="30" t="b">
        <f t="shared" si="0"/>
        <v>1</v>
      </c>
      <c r="L5" s="10"/>
      <c r="M5" s="10"/>
      <c r="N5" s="10" t="s">
        <v>10</v>
      </c>
      <c r="O5" s="17" t="s">
        <v>37</v>
      </c>
      <c r="P5" s="22" t="s">
        <v>38</v>
      </c>
    </row>
    <row r="6" spans="1:17" ht="78.75">
      <c r="A6" s="12" t="s">
        <v>39</v>
      </c>
      <c r="B6" s="24" t="s">
        <v>40</v>
      </c>
      <c r="C6" s="24" t="str">
        <f t="shared" si="1"/>
        <v>S005 - Actively listen</v>
      </c>
      <c r="D6" s="10" t="s">
        <v>41</v>
      </c>
      <c r="E6" s="10" t="s">
        <v>25</v>
      </c>
      <c r="F6" s="30" t="b">
        <f t="shared" si="2"/>
        <v>1</v>
      </c>
      <c r="G6" s="30" t="b">
        <f t="shared" si="2"/>
        <v>1</v>
      </c>
      <c r="H6" s="30" t="b">
        <f t="shared" si="2"/>
        <v>1</v>
      </c>
      <c r="I6" s="30" t="b">
        <f t="shared" si="0"/>
        <v>1</v>
      </c>
      <c r="J6" s="30" t="b">
        <f t="shared" si="0"/>
        <v>1</v>
      </c>
      <c r="K6" s="30" t="b">
        <f t="shared" si="0"/>
        <v>1</v>
      </c>
      <c r="L6" s="10" t="s">
        <v>8</v>
      </c>
      <c r="M6" s="10" t="s">
        <v>42</v>
      </c>
      <c r="N6" s="10" t="s">
        <v>26</v>
      </c>
      <c r="O6" s="17" t="s">
        <v>43</v>
      </c>
      <c r="P6" s="22" t="s">
        <v>44</v>
      </c>
    </row>
    <row r="7" spans="1:17" ht="157.5">
      <c r="A7" s="12" t="s">
        <v>45</v>
      </c>
      <c r="B7" s="24" t="s">
        <v>46</v>
      </c>
      <c r="C7" s="24" t="str">
        <f t="shared" si="1"/>
        <v>S006 - Address cash shortages</v>
      </c>
      <c r="D7" s="10" t="s">
        <v>47</v>
      </c>
      <c r="E7" s="10" t="s">
        <v>7</v>
      </c>
      <c r="F7" s="30" t="b">
        <f t="shared" si="2"/>
        <v>0</v>
      </c>
      <c r="G7" s="30" t="b">
        <f t="shared" si="2"/>
        <v>0</v>
      </c>
      <c r="H7" s="30" t="b">
        <f t="shared" si="2"/>
        <v>1</v>
      </c>
      <c r="I7" s="30" t="b">
        <f t="shared" si="0"/>
        <v>0</v>
      </c>
      <c r="J7" s="30" t="b">
        <f t="shared" si="0"/>
        <v>0</v>
      </c>
      <c r="K7" s="30" t="b">
        <f t="shared" si="0"/>
        <v>1</v>
      </c>
      <c r="L7" s="10"/>
      <c r="M7" s="10"/>
      <c r="N7" s="10" t="s">
        <v>10</v>
      </c>
      <c r="O7" s="17" t="s">
        <v>48</v>
      </c>
      <c r="P7" s="11" t="s">
        <v>49</v>
      </c>
    </row>
    <row r="8" spans="1:17" ht="330">
      <c r="A8" s="12" t="s">
        <v>50</v>
      </c>
      <c r="B8" s="24" t="s">
        <v>51</v>
      </c>
      <c r="C8" s="24" t="str">
        <f t="shared" si="1"/>
        <v xml:space="preserve">S007 - Address needs of the nutritionally vulnerable </v>
      </c>
      <c r="D8" s="10" t="s">
        <v>52</v>
      </c>
      <c r="E8" s="10" t="s">
        <v>6</v>
      </c>
      <c r="F8" s="20" t="b">
        <v>0</v>
      </c>
      <c r="G8" s="30" t="b">
        <v>1</v>
      </c>
      <c r="H8" s="30" t="b">
        <v>0</v>
      </c>
      <c r="I8" s="20" t="b">
        <v>0</v>
      </c>
      <c r="J8" s="20" t="b">
        <v>1</v>
      </c>
      <c r="K8" s="20" t="b">
        <v>1</v>
      </c>
      <c r="L8" s="10"/>
      <c r="M8" s="10" t="s">
        <v>9</v>
      </c>
      <c r="N8" s="10" t="s">
        <v>10</v>
      </c>
      <c r="O8" s="26" t="s">
        <v>53</v>
      </c>
      <c r="P8" s="11" t="s">
        <v>21</v>
      </c>
    </row>
    <row r="9" spans="1:17" ht="75">
      <c r="A9" s="12" t="s">
        <v>54</v>
      </c>
      <c r="B9" s="24" t="s">
        <v>55</v>
      </c>
      <c r="C9" s="24" t="str">
        <f t="shared" si="1"/>
        <v>S008 - Adjust to rapid changes/challenges</v>
      </c>
      <c r="D9" s="10" t="s">
        <v>47</v>
      </c>
      <c r="E9" s="10" t="s">
        <v>25</v>
      </c>
      <c r="F9" s="20" t="b">
        <v>1</v>
      </c>
      <c r="G9" s="30" t="b">
        <v>1</v>
      </c>
      <c r="H9" s="30" t="b">
        <v>1</v>
      </c>
      <c r="I9" s="30" t="b">
        <v>0</v>
      </c>
      <c r="J9" s="30" t="b">
        <v>1</v>
      </c>
      <c r="K9" s="30" t="b">
        <v>1</v>
      </c>
      <c r="L9" s="10"/>
      <c r="M9" s="10" t="s">
        <v>9</v>
      </c>
      <c r="N9" s="10" t="s">
        <v>10</v>
      </c>
      <c r="O9" s="17" t="s">
        <v>56</v>
      </c>
      <c r="P9" s="22" t="s">
        <v>57</v>
      </c>
    </row>
    <row r="10" spans="1:17" ht="189">
      <c r="A10" s="12" t="s">
        <v>58</v>
      </c>
      <c r="B10" s="24" t="s">
        <v>59</v>
      </c>
      <c r="C10" s="24" t="str">
        <f t="shared" si="1"/>
        <v>S009 - Adopt appropriate pricing strategies</v>
      </c>
      <c r="D10" s="10" t="s">
        <v>60</v>
      </c>
      <c r="E10" s="10" t="s">
        <v>7</v>
      </c>
      <c r="F10" s="30" t="b">
        <f t="shared" ref="F10:H11" si="3">ISNUMBER(SEARCH(F$1,$E10))</f>
        <v>0</v>
      </c>
      <c r="G10" s="30" t="b">
        <f t="shared" si="3"/>
        <v>0</v>
      </c>
      <c r="H10" s="30" t="b">
        <f t="shared" si="3"/>
        <v>1</v>
      </c>
      <c r="I10" s="30" t="b">
        <f t="shared" ref="I10:K11" si="4">OR(ISNUMBER(SEARCH(I$1,$L10)),ISNUMBER(SEARCH(I$1,$M10)),ISNUMBER(SEARCH(I$1,$N10)))</f>
        <v>1</v>
      </c>
      <c r="J10" s="30" t="b">
        <f t="shared" si="4"/>
        <v>0</v>
      </c>
      <c r="K10" s="30" t="b">
        <f t="shared" si="4"/>
        <v>0</v>
      </c>
      <c r="L10" s="10" t="s">
        <v>8</v>
      </c>
      <c r="M10" s="10"/>
      <c r="N10" s="10"/>
      <c r="O10" s="17" t="s">
        <v>61</v>
      </c>
      <c r="P10" s="13" t="s">
        <v>62</v>
      </c>
    </row>
    <row r="11" spans="1:17" ht="94.5">
      <c r="A11" s="12" t="s">
        <v>63</v>
      </c>
      <c r="B11" s="24" t="s">
        <v>64</v>
      </c>
      <c r="C11" s="24" t="str">
        <f t="shared" si="1"/>
        <v>S010 - Advice on safe input use</v>
      </c>
      <c r="D11" s="10" t="s">
        <v>65</v>
      </c>
      <c r="E11" s="10" t="s">
        <v>25</v>
      </c>
      <c r="F11" s="30" t="b">
        <f t="shared" si="3"/>
        <v>1</v>
      </c>
      <c r="G11" s="30" t="b">
        <f t="shared" si="3"/>
        <v>1</v>
      </c>
      <c r="H11" s="30" t="b">
        <f t="shared" si="3"/>
        <v>1</v>
      </c>
      <c r="I11" s="30" t="b">
        <f t="shared" si="4"/>
        <v>1</v>
      </c>
      <c r="J11" s="30" t="b">
        <f t="shared" si="4"/>
        <v>1</v>
      </c>
      <c r="K11" s="30" t="b">
        <f t="shared" si="4"/>
        <v>1</v>
      </c>
      <c r="L11" s="10" t="s">
        <v>8</v>
      </c>
      <c r="M11" s="10" t="s">
        <v>42</v>
      </c>
      <c r="N11" s="10" t="s">
        <v>26</v>
      </c>
      <c r="O11" s="27" t="s">
        <v>66</v>
      </c>
      <c r="P11" s="21" t="s">
        <v>67</v>
      </c>
    </row>
    <row r="12" spans="1:17" ht="30">
      <c r="A12" s="12" t="s">
        <v>68</v>
      </c>
      <c r="B12" s="24" t="s">
        <v>69</v>
      </c>
      <c r="C12" s="24" t="str">
        <f t="shared" si="1"/>
        <v xml:space="preserve">S011 - Advocate for thoughtful location of livestock </v>
      </c>
      <c r="D12" s="10" t="s">
        <v>65</v>
      </c>
      <c r="E12" s="10" t="s">
        <v>6</v>
      </c>
      <c r="F12" s="12" t="b">
        <v>0</v>
      </c>
      <c r="G12" s="12" t="b">
        <v>1</v>
      </c>
      <c r="H12" s="12" t="b">
        <v>0</v>
      </c>
      <c r="I12" s="12" t="b">
        <v>1</v>
      </c>
      <c r="J12" s="12" t="b">
        <v>1</v>
      </c>
      <c r="K12" s="12" t="b">
        <v>1</v>
      </c>
      <c r="L12" s="10" t="s">
        <v>8</v>
      </c>
      <c r="M12" s="10" t="s">
        <v>9</v>
      </c>
      <c r="N12" s="10" t="s">
        <v>10</v>
      </c>
      <c r="O12" s="17"/>
    </row>
    <row r="13" spans="1:17" ht="189">
      <c r="A13" s="12" t="s">
        <v>70</v>
      </c>
      <c r="B13" s="24" t="s">
        <v>71</v>
      </c>
      <c r="C13" s="24" t="str">
        <f t="shared" si="1"/>
        <v>S012 - Analyse agro-ecological zone</v>
      </c>
      <c r="D13" s="10" t="s">
        <v>24</v>
      </c>
      <c r="E13" s="10" t="s">
        <v>6</v>
      </c>
      <c r="F13" s="12" t="b">
        <f t="shared" ref="F13:H17" si="5">ISNUMBER(SEARCH(F$1,$E13))</f>
        <v>0</v>
      </c>
      <c r="G13" s="12" t="b">
        <f t="shared" si="5"/>
        <v>1</v>
      </c>
      <c r="H13" s="12" t="b">
        <f t="shared" si="5"/>
        <v>0</v>
      </c>
      <c r="I13" s="12" t="b">
        <f t="shared" ref="I13:K17" si="6">OR(ISNUMBER(SEARCH(I$1,$L13)),ISNUMBER(SEARCH(I$1,$M13)),ISNUMBER(SEARCH(I$1,$N13)))</f>
        <v>0</v>
      </c>
      <c r="J13" s="12" t="b">
        <f t="shared" si="6"/>
        <v>1</v>
      </c>
      <c r="K13" s="12" t="b">
        <f t="shared" si="6"/>
        <v>1</v>
      </c>
      <c r="L13" s="10"/>
      <c r="M13" s="10" t="s">
        <v>9</v>
      </c>
      <c r="N13" s="10" t="s">
        <v>26</v>
      </c>
      <c r="O13" s="17" t="s">
        <v>72</v>
      </c>
      <c r="P13" s="22" t="s">
        <v>73</v>
      </c>
    </row>
    <row r="14" spans="1:17" ht="141.75">
      <c r="A14" s="12" t="s">
        <v>74</v>
      </c>
      <c r="B14" s="24" t="s">
        <v>75</v>
      </c>
      <c r="C14" s="24" t="str">
        <f t="shared" si="1"/>
        <v>S013 - Analyse business opportunities</v>
      </c>
      <c r="D14" s="10" t="s">
        <v>47</v>
      </c>
      <c r="E14" s="10" t="s">
        <v>7</v>
      </c>
      <c r="F14" s="12" t="b">
        <f t="shared" si="5"/>
        <v>0</v>
      </c>
      <c r="G14" s="12" t="b">
        <f t="shared" si="5"/>
        <v>0</v>
      </c>
      <c r="H14" s="12" t="b">
        <f t="shared" si="5"/>
        <v>1</v>
      </c>
      <c r="I14" s="12" t="b">
        <f t="shared" si="6"/>
        <v>1</v>
      </c>
      <c r="J14" s="12" t="b">
        <f t="shared" si="6"/>
        <v>1</v>
      </c>
      <c r="K14" s="12" t="b">
        <f t="shared" si="6"/>
        <v>1</v>
      </c>
      <c r="L14" s="10" t="s">
        <v>8</v>
      </c>
      <c r="M14" s="10" t="s">
        <v>42</v>
      </c>
      <c r="N14" s="10" t="s">
        <v>26</v>
      </c>
      <c r="O14" s="17" t="s">
        <v>76</v>
      </c>
      <c r="P14" s="13" t="s">
        <v>77</v>
      </c>
    </row>
    <row r="15" spans="1:17" ht="63">
      <c r="A15" s="12" t="s">
        <v>78</v>
      </c>
      <c r="B15" s="24" t="s">
        <v>79</v>
      </c>
      <c r="C15" s="24" t="str">
        <f t="shared" si="1"/>
        <v>S014 - Analyse consumer preferences</v>
      </c>
      <c r="D15" s="10" t="s">
        <v>60</v>
      </c>
      <c r="E15" s="10" t="s">
        <v>80</v>
      </c>
      <c r="F15" s="12" t="b">
        <f t="shared" si="5"/>
        <v>0</v>
      </c>
      <c r="G15" s="12" t="b">
        <f t="shared" si="5"/>
        <v>1</v>
      </c>
      <c r="H15" s="12" t="b">
        <f t="shared" si="5"/>
        <v>1</v>
      </c>
      <c r="I15" s="12" t="b">
        <f t="shared" si="6"/>
        <v>0</v>
      </c>
      <c r="J15" s="12" t="b">
        <f t="shared" si="6"/>
        <v>1</v>
      </c>
      <c r="K15" s="12" t="b">
        <f t="shared" si="6"/>
        <v>0</v>
      </c>
      <c r="L15" s="10"/>
      <c r="M15" s="10" t="s">
        <v>9</v>
      </c>
      <c r="N15" s="10"/>
      <c r="O15" s="17" t="s">
        <v>81</v>
      </c>
    </row>
    <row r="16" spans="1:17" ht="189">
      <c r="A16" s="12" t="s">
        <v>82</v>
      </c>
      <c r="B16" s="24" t="s">
        <v>83</v>
      </c>
      <c r="C16" s="24" t="str">
        <f t="shared" si="1"/>
        <v>S015 - Analyse farmer context</v>
      </c>
      <c r="D16" s="10" t="s">
        <v>24</v>
      </c>
      <c r="E16" s="10" t="s">
        <v>84</v>
      </c>
      <c r="F16" s="12" t="b">
        <f t="shared" si="5"/>
        <v>1</v>
      </c>
      <c r="G16" s="12" t="b">
        <f t="shared" si="5"/>
        <v>1</v>
      </c>
      <c r="H16" s="12" t="b">
        <f t="shared" si="5"/>
        <v>0</v>
      </c>
      <c r="I16" s="12" t="b">
        <f t="shared" si="6"/>
        <v>1</v>
      </c>
      <c r="J16" s="12" t="b">
        <f t="shared" si="6"/>
        <v>0</v>
      </c>
      <c r="K16" s="12" t="b">
        <f t="shared" si="6"/>
        <v>0</v>
      </c>
      <c r="L16" s="10" t="s">
        <v>8</v>
      </c>
      <c r="M16" s="10"/>
      <c r="N16" s="10"/>
      <c r="O16" s="17" t="s">
        <v>85</v>
      </c>
      <c r="P16" s="22" t="s">
        <v>86</v>
      </c>
    </row>
    <row r="17" spans="1:16" ht="94.5">
      <c r="A17" s="12" t="s">
        <v>87</v>
      </c>
      <c r="B17" s="24" t="s">
        <v>88</v>
      </c>
      <c r="C17" s="24" t="str">
        <f t="shared" si="1"/>
        <v>S016 - Analyse input demand</v>
      </c>
      <c r="D17" s="10" t="s">
        <v>89</v>
      </c>
      <c r="E17" s="10" t="s">
        <v>25</v>
      </c>
      <c r="F17" s="12" t="b">
        <f t="shared" si="5"/>
        <v>1</v>
      </c>
      <c r="G17" s="12" t="b">
        <f t="shared" si="5"/>
        <v>1</v>
      </c>
      <c r="H17" s="12" t="b">
        <f t="shared" si="5"/>
        <v>1</v>
      </c>
      <c r="I17" s="12" t="b">
        <f t="shared" si="6"/>
        <v>1</v>
      </c>
      <c r="J17" s="12" t="b">
        <f t="shared" si="6"/>
        <v>0</v>
      </c>
      <c r="K17" s="12" t="b">
        <f t="shared" si="6"/>
        <v>0</v>
      </c>
      <c r="L17" s="10" t="s">
        <v>8</v>
      </c>
      <c r="M17" s="10"/>
      <c r="N17" s="10"/>
      <c r="O17" s="17" t="s">
        <v>90</v>
      </c>
      <c r="P17" s="22" t="s">
        <v>91</v>
      </c>
    </row>
    <row r="18" spans="1:16" ht="204.75">
      <c r="A18" s="12" t="s">
        <v>92</v>
      </c>
      <c r="B18" s="24" t="s">
        <v>93</v>
      </c>
      <c r="C18" s="24" t="str">
        <f t="shared" si="1"/>
        <v xml:space="preserve">S017 - Analyse nutrition's contribution to health </v>
      </c>
      <c r="D18" s="10" t="s">
        <v>52</v>
      </c>
      <c r="E18" s="10" t="s">
        <v>6</v>
      </c>
      <c r="F18" s="12" t="b">
        <v>0</v>
      </c>
      <c r="G18" s="12" t="b">
        <v>1</v>
      </c>
      <c r="H18" s="12" t="b">
        <v>0</v>
      </c>
      <c r="I18" s="12" t="b">
        <v>0</v>
      </c>
      <c r="J18" s="12" t="b">
        <v>0</v>
      </c>
      <c r="K18" s="12" t="b">
        <v>1</v>
      </c>
      <c r="L18" s="10"/>
      <c r="M18" s="10"/>
      <c r="N18" s="10" t="s">
        <v>10</v>
      </c>
      <c r="O18" s="17" t="s">
        <v>94</v>
      </c>
      <c r="P18" s="11" t="s">
        <v>95</v>
      </c>
    </row>
    <row r="19" spans="1:16" ht="165">
      <c r="A19" s="12" t="s">
        <v>96</v>
      </c>
      <c r="B19" s="24" t="s">
        <v>97</v>
      </c>
      <c r="C19" s="24" t="str">
        <f t="shared" si="1"/>
        <v>S018 - Analyse soil nutrients</v>
      </c>
      <c r="D19" s="10" t="s">
        <v>98</v>
      </c>
      <c r="E19" s="10" t="s">
        <v>25</v>
      </c>
      <c r="F19" s="12" t="b">
        <f t="shared" ref="F19:H20" si="7">ISNUMBER(SEARCH(F$1,$E19))</f>
        <v>1</v>
      </c>
      <c r="G19" s="12" t="b">
        <f t="shared" si="7"/>
        <v>1</v>
      </c>
      <c r="H19" s="12" t="b">
        <f t="shared" si="7"/>
        <v>1</v>
      </c>
      <c r="I19" s="12" t="b">
        <f t="shared" ref="I19:K20" si="8">OR(ISNUMBER(SEARCH(I$1,$L19)),ISNUMBER(SEARCH(I$1,$M19)),ISNUMBER(SEARCH(I$1,$N19)))</f>
        <v>0</v>
      </c>
      <c r="J19" s="12" t="b">
        <f t="shared" si="8"/>
        <v>1</v>
      </c>
      <c r="K19" s="12" t="b">
        <f t="shared" si="8"/>
        <v>1</v>
      </c>
      <c r="L19" s="10"/>
      <c r="M19" s="10" t="s">
        <v>9</v>
      </c>
      <c r="N19" s="10" t="s">
        <v>10</v>
      </c>
      <c r="O19" s="17" t="s">
        <v>99</v>
      </c>
      <c r="P19" s="22" t="s">
        <v>100</v>
      </c>
    </row>
    <row r="20" spans="1:16" ht="126">
      <c r="A20" s="12" t="s">
        <v>101</v>
      </c>
      <c r="B20" s="24" t="s">
        <v>102</v>
      </c>
      <c r="C20" s="24" t="str">
        <f t="shared" si="1"/>
        <v>S019 - Analyse solution’s cost/benefits</v>
      </c>
      <c r="D20" s="10" t="s">
        <v>47</v>
      </c>
      <c r="E20" s="10" t="s">
        <v>25</v>
      </c>
      <c r="F20" s="12" t="b">
        <f t="shared" si="7"/>
        <v>1</v>
      </c>
      <c r="G20" s="12" t="b">
        <f t="shared" si="7"/>
        <v>1</v>
      </c>
      <c r="H20" s="12" t="b">
        <f t="shared" si="7"/>
        <v>1</v>
      </c>
      <c r="I20" s="12" t="b">
        <f t="shared" si="8"/>
        <v>1</v>
      </c>
      <c r="J20" s="12" t="b">
        <f t="shared" si="8"/>
        <v>1</v>
      </c>
      <c r="K20" s="12" t="b">
        <f t="shared" si="8"/>
        <v>1</v>
      </c>
      <c r="L20" s="10" t="s">
        <v>8</v>
      </c>
      <c r="M20" s="10" t="s">
        <v>42</v>
      </c>
      <c r="N20" s="10" t="s">
        <v>26</v>
      </c>
      <c r="O20" s="17" t="s">
        <v>103</v>
      </c>
      <c r="P20" s="22" t="s">
        <v>104</v>
      </c>
    </row>
    <row r="21" spans="1:16" ht="204.75">
      <c r="A21" s="12" t="s">
        <v>105</v>
      </c>
      <c r="B21" s="24" t="s">
        <v>106</v>
      </c>
      <c r="C21" s="24" t="str">
        <f t="shared" si="1"/>
        <v xml:space="preserve">S020 - Analyze markets for nutrition value chains </v>
      </c>
      <c r="D21" s="10" t="s">
        <v>107</v>
      </c>
      <c r="E21" s="10" t="s">
        <v>6</v>
      </c>
      <c r="F21" s="30" t="b">
        <v>0</v>
      </c>
      <c r="G21" s="12" t="b">
        <v>1</v>
      </c>
      <c r="H21" s="12" t="b">
        <v>0</v>
      </c>
      <c r="I21" s="12" t="b">
        <v>0</v>
      </c>
      <c r="J21" s="12" t="b">
        <v>1</v>
      </c>
      <c r="K21" s="12" t="b">
        <v>1</v>
      </c>
      <c r="L21" s="10"/>
      <c r="M21" s="10" t="s">
        <v>9</v>
      </c>
      <c r="N21" s="10" t="s">
        <v>10</v>
      </c>
      <c r="O21" s="17" t="s">
        <v>108</v>
      </c>
      <c r="P21" s="11" t="s">
        <v>21</v>
      </c>
    </row>
    <row r="22" spans="1:16" ht="255.75">
      <c r="A22" s="12" t="s">
        <v>109</v>
      </c>
      <c r="B22" s="24" t="s">
        <v>110</v>
      </c>
      <c r="C22" s="24" t="str">
        <f t="shared" si="1"/>
        <v>S021 - Apply adult learning principles</v>
      </c>
      <c r="D22" s="10" t="s">
        <v>65</v>
      </c>
      <c r="E22" s="10" t="s">
        <v>6</v>
      </c>
      <c r="F22" s="12" t="b">
        <v>0</v>
      </c>
      <c r="G22" s="12" t="b">
        <v>1</v>
      </c>
      <c r="H22" s="12" t="b">
        <v>0</v>
      </c>
      <c r="I22" s="12" t="b">
        <v>0</v>
      </c>
      <c r="J22" s="12" t="b">
        <v>1</v>
      </c>
      <c r="K22" s="12" t="b">
        <v>1</v>
      </c>
      <c r="L22" s="10"/>
      <c r="M22" s="10" t="s">
        <v>9</v>
      </c>
      <c r="N22" s="10" t="s">
        <v>10</v>
      </c>
      <c r="O22" s="17" t="s">
        <v>111</v>
      </c>
      <c r="P22" s="13" t="s">
        <v>112</v>
      </c>
    </row>
    <row r="23" spans="1:16" ht="141.75">
      <c r="A23" s="12" t="s">
        <v>113</v>
      </c>
      <c r="B23" s="24" t="s">
        <v>114</v>
      </c>
      <c r="C23" s="24" t="str">
        <f t="shared" si="1"/>
        <v>S022 - Apply critical thinking</v>
      </c>
      <c r="D23" s="10" t="s">
        <v>115</v>
      </c>
      <c r="E23" s="10" t="s">
        <v>25</v>
      </c>
      <c r="F23" s="12" t="b">
        <f>ISNUMBER(SEARCH(F$1,$E23))</f>
        <v>1</v>
      </c>
      <c r="G23" s="12" t="b">
        <f>ISNUMBER(SEARCH(G$1,$E23))</f>
        <v>1</v>
      </c>
      <c r="H23" s="12" t="b">
        <f>ISNUMBER(SEARCH(H$1,$E23))</f>
        <v>1</v>
      </c>
      <c r="I23" s="12" t="b">
        <f>OR(ISNUMBER(SEARCH(I$1,$L23)),ISNUMBER(SEARCH(I$1,$M23)),ISNUMBER(SEARCH(I$1,$N23)))</f>
        <v>1</v>
      </c>
      <c r="J23" s="12" t="b">
        <f>OR(ISNUMBER(SEARCH(J$1,$L23)),ISNUMBER(SEARCH(J$1,$M23)),ISNUMBER(SEARCH(J$1,$N23)))</f>
        <v>1</v>
      </c>
      <c r="K23" s="12" t="b">
        <f>OR(ISNUMBER(SEARCH(K$1,$L23)),ISNUMBER(SEARCH(K$1,$M23)),ISNUMBER(SEARCH(K$1,$N23)))</f>
        <v>1</v>
      </c>
      <c r="L23" s="10" t="s">
        <v>8</v>
      </c>
      <c r="M23" s="10" t="s">
        <v>42</v>
      </c>
      <c r="N23" s="10" t="s">
        <v>26</v>
      </c>
      <c r="O23" s="17" t="s">
        <v>116</v>
      </c>
      <c r="P23" s="13" t="s">
        <v>117</v>
      </c>
    </row>
    <row r="24" spans="1:16" ht="126">
      <c r="A24" s="12" t="s">
        <v>118</v>
      </c>
      <c r="B24" s="24" t="s">
        <v>119</v>
      </c>
      <c r="C24" s="24" t="str">
        <f t="shared" si="1"/>
        <v>S023 - Apply gender analysis integration principles</v>
      </c>
      <c r="D24" s="10" t="s">
        <v>120</v>
      </c>
      <c r="E24" s="10" t="s">
        <v>6</v>
      </c>
      <c r="F24" s="12" t="b">
        <v>0</v>
      </c>
      <c r="G24" s="12" t="b">
        <v>1</v>
      </c>
      <c r="H24" s="12" t="b">
        <v>0</v>
      </c>
      <c r="I24" s="12" t="b">
        <v>0</v>
      </c>
      <c r="J24" s="12" t="b">
        <v>1</v>
      </c>
      <c r="K24" s="12" t="b">
        <v>1</v>
      </c>
      <c r="L24" s="10"/>
      <c r="M24" s="10" t="s">
        <v>9</v>
      </c>
      <c r="N24" s="10" t="s">
        <v>10</v>
      </c>
      <c r="O24" s="17" t="s">
        <v>121</v>
      </c>
      <c r="P24" s="11" t="s">
        <v>21</v>
      </c>
    </row>
    <row r="25" spans="1:16" ht="409.5">
      <c r="A25" s="12" t="s">
        <v>122</v>
      </c>
      <c r="B25" s="24" t="s">
        <v>123</v>
      </c>
      <c r="C25" s="24" t="str">
        <f t="shared" si="1"/>
        <v>S024 - Apply group dynamics principles</v>
      </c>
      <c r="D25" s="10" t="s">
        <v>65</v>
      </c>
      <c r="E25" s="10" t="s">
        <v>25</v>
      </c>
      <c r="F25" s="12" t="b">
        <v>1</v>
      </c>
      <c r="G25" s="12" t="b">
        <v>1</v>
      </c>
      <c r="H25" s="12" t="b">
        <v>1</v>
      </c>
      <c r="I25" s="12" t="b">
        <v>1</v>
      </c>
      <c r="J25" s="12" t="b">
        <v>1</v>
      </c>
      <c r="K25" s="12" t="b">
        <v>1</v>
      </c>
      <c r="L25" s="10" t="s">
        <v>8</v>
      </c>
      <c r="M25" s="10" t="s">
        <v>42</v>
      </c>
      <c r="N25" s="10" t="s">
        <v>26</v>
      </c>
      <c r="O25" s="17" t="s">
        <v>124</v>
      </c>
      <c r="P25" s="13" t="s">
        <v>112</v>
      </c>
    </row>
    <row r="26" spans="1:16" ht="78.75">
      <c r="A26" s="12" t="s">
        <v>125</v>
      </c>
      <c r="B26" s="24" t="s">
        <v>126</v>
      </c>
      <c r="C26" s="24" t="str">
        <f t="shared" si="1"/>
        <v>S025 - Apply irrigation techniques</v>
      </c>
      <c r="D26" s="10" t="s">
        <v>19</v>
      </c>
      <c r="E26" s="10" t="s">
        <v>25</v>
      </c>
      <c r="F26" s="12" t="b">
        <f>ISNUMBER(SEARCH(F$1,$E26))</f>
        <v>1</v>
      </c>
      <c r="G26" s="12" t="b">
        <f>ISNUMBER(SEARCH(G$1,$E26))</f>
        <v>1</v>
      </c>
      <c r="H26" s="12" t="b">
        <f>ISNUMBER(SEARCH(H$1,$E26))</f>
        <v>1</v>
      </c>
      <c r="I26" s="12" t="b">
        <f>OR(ISNUMBER(SEARCH(I$1,$L26)),ISNUMBER(SEARCH(I$1,$M26)),ISNUMBER(SEARCH(I$1,$N26)))</f>
        <v>0</v>
      </c>
      <c r="J26" s="12" t="b">
        <f>OR(ISNUMBER(SEARCH(J$1,$L26)),ISNUMBER(SEARCH(J$1,$M26)),ISNUMBER(SEARCH(J$1,$N26)))</f>
        <v>1</v>
      </c>
      <c r="K26" s="12" t="b">
        <f>OR(ISNUMBER(SEARCH(K$1,$L26)),ISNUMBER(SEARCH(K$1,$M26)),ISNUMBER(SEARCH(K$1,$N26)))</f>
        <v>1</v>
      </c>
      <c r="L26" s="10"/>
      <c r="M26" s="10" t="s">
        <v>9</v>
      </c>
      <c r="N26" s="10" t="s">
        <v>26</v>
      </c>
      <c r="O26" s="27" t="s">
        <v>127</v>
      </c>
      <c r="P26" s="11" t="s">
        <v>128</v>
      </c>
    </row>
    <row r="27" spans="1:16" ht="189">
      <c r="A27" s="12" t="s">
        <v>129</v>
      </c>
      <c r="B27" s="24" t="s">
        <v>130</v>
      </c>
      <c r="C27" s="24" t="str">
        <f t="shared" si="1"/>
        <v>S026 - Apply leadership principles</v>
      </c>
      <c r="D27" s="10" t="s">
        <v>131</v>
      </c>
      <c r="E27" s="10" t="s">
        <v>84</v>
      </c>
      <c r="F27" s="12" t="b">
        <v>1</v>
      </c>
      <c r="G27" s="12" t="b">
        <v>1</v>
      </c>
      <c r="H27" s="12" t="b">
        <v>0</v>
      </c>
      <c r="I27" s="12" t="b">
        <v>0</v>
      </c>
      <c r="J27" s="12" t="b">
        <v>0</v>
      </c>
      <c r="K27" s="12" t="b">
        <v>1</v>
      </c>
      <c r="L27" s="10"/>
      <c r="M27" s="10"/>
      <c r="N27" s="10" t="s">
        <v>10</v>
      </c>
      <c r="O27" s="17" t="s">
        <v>132</v>
      </c>
      <c r="P27" s="22" t="s">
        <v>133</v>
      </c>
    </row>
    <row r="28" spans="1:16" ht="47.25">
      <c r="A28" s="12" t="s">
        <v>134</v>
      </c>
      <c r="B28" s="24" t="s">
        <v>135</v>
      </c>
      <c r="C28" s="24" t="str">
        <f t="shared" si="1"/>
        <v xml:space="preserve">S027 - Apply nutrition-sensitive extension approaches </v>
      </c>
      <c r="D28" s="10" t="s">
        <v>52</v>
      </c>
      <c r="E28" s="10" t="s">
        <v>6</v>
      </c>
      <c r="F28" s="12" t="b">
        <v>0</v>
      </c>
      <c r="G28" s="12" t="b">
        <v>1</v>
      </c>
      <c r="H28" s="12" t="b">
        <v>0</v>
      </c>
      <c r="I28" s="12" t="b">
        <v>0</v>
      </c>
      <c r="J28" s="12" t="b">
        <v>1</v>
      </c>
      <c r="K28" s="12" t="b">
        <v>1</v>
      </c>
      <c r="L28" s="10"/>
      <c r="M28" s="10" t="s">
        <v>9</v>
      </c>
      <c r="N28" s="10" t="s">
        <v>10</v>
      </c>
      <c r="O28" s="17" t="s">
        <v>136</v>
      </c>
      <c r="P28" s="11" t="s">
        <v>137</v>
      </c>
    </row>
    <row r="29" spans="1:16" ht="225">
      <c r="A29" s="12" t="s">
        <v>138</v>
      </c>
      <c r="B29" s="24" t="s">
        <v>139</v>
      </c>
      <c r="C29" s="24" t="str">
        <f t="shared" si="1"/>
        <v>S028 - Apply youth inclusive approaches</v>
      </c>
      <c r="D29" s="10" t="s">
        <v>65</v>
      </c>
      <c r="E29" s="10" t="s">
        <v>25</v>
      </c>
      <c r="F29" s="12" t="b">
        <v>1</v>
      </c>
      <c r="G29" s="12" t="b">
        <v>1</v>
      </c>
      <c r="H29" s="12" t="b">
        <v>1</v>
      </c>
      <c r="I29" s="12" t="b">
        <v>1</v>
      </c>
      <c r="J29" s="12" t="b">
        <v>1</v>
      </c>
      <c r="K29" s="12" t="b">
        <v>1</v>
      </c>
      <c r="L29" s="10" t="s">
        <v>8</v>
      </c>
      <c r="M29" s="10" t="s">
        <v>9</v>
      </c>
      <c r="N29" s="10" t="s">
        <v>10</v>
      </c>
      <c r="O29" s="17" t="s">
        <v>140</v>
      </c>
      <c r="P29" s="31" t="s">
        <v>141</v>
      </c>
    </row>
    <row r="30" spans="1:16" ht="78.75">
      <c r="A30" s="12" t="s">
        <v>142</v>
      </c>
      <c r="B30" s="24" t="s">
        <v>143</v>
      </c>
      <c r="C30" s="24" t="str">
        <f t="shared" si="1"/>
        <v>S029 - Appreciate gender differences</v>
      </c>
      <c r="D30" s="9" t="s">
        <v>120</v>
      </c>
      <c r="E30" s="10" t="s">
        <v>25</v>
      </c>
      <c r="F30" s="12" t="b">
        <f t="shared" ref="F30:H35" si="9">ISNUMBER(SEARCH(F$1,$E30))</f>
        <v>1</v>
      </c>
      <c r="G30" s="12" t="b">
        <f t="shared" si="9"/>
        <v>1</v>
      </c>
      <c r="H30" s="12" t="b">
        <f t="shared" si="9"/>
        <v>1</v>
      </c>
      <c r="I30" s="12" t="b">
        <f t="shared" ref="I30:K35" si="10">OR(ISNUMBER(SEARCH(I$1,$L30)),ISNUMBER(SEARCH(I$1,$M30)),ISNUMBER(SEARCH(I$1,$N30)))</f>
        <v>1</v>
      </c>
      <c r="J30" s="12" t="b">
        <f t="shared" si="10"/>
        <v>1</v>
      </c>
      <c r="K30" s="12" t="b">
        <f t="shared" si="10"/>
        <v>1</v>
      </c>
      <c r="L30" s="10" t="s">
        <v>8</v>
      </c>
      <c r="M30" s="10" t="s">
        <v>42</v>
      </c>
      <c r="N30" s="10" t="s">
        <v>26</v>
      </c>
      <c r="O30" s="17" t="s">
        <v>144</v>
      </c>
      <c r="P30" s="11" t="s">
        <v>145</v>
      </c>
    </row>
    <row r="31" spans="1:16" ht="15.75">
      <c r="A31" s="12" t="s">
        <v>146</v>
      </c>
      <c r="B31" s="24" t="s">
        <v>147</v>
      </c>
      <c r="C31" s="24" t="str">
        <f t="shared" si="1"/>
        <v>S030 - Assess weather parameters</v>
      </c>
      <c r="D31" s="9" t="s">
        <v>24</v>
      </c>
      <c r="E31" s="10" t="s">
        <v>25</v>
      </c>
      <c r="F31" s="12" t="b">
        <f t="shared" si="9"/>
        <v>1</v>
      </c>
      <c r="G31" s="12" t="b">
        <f t="shared" si="9"/>
        <v>1</v>
      </c>
      <c r="H31" s="12" t="b">
        <f t="shared" si="9"/>
        <v>1</v>
      </c>
      <c r="I31" s="12" t="b">
        <f t="shared" si="10"/>
        <v>1</v>
      </c>
      <c r="J31" s="12" t="b">
        <f t="shared" si="10"/>
        <v>0</v>
      </c>
      <c r="K31" s="12" t="b">
        <f t="shared" si="10"/>
        <v>0</v>
      </c>
      <c r="L31" s="10" t="s">
        <v>8</v>
      </c>
      <c r="M31" s="10"/>
      <c r="N31" s="10"/>
      <c r="O31" s="17"/>
    </row>
    <row r="32" spans="1:16" ht="252">
      <c r="A32" s="12" t="s">
        <v>148</v>
      </c>
      <c r="B32" s="24" t="s">
        <v>149</v>
      </c>
      <c r="C32" s="24" t="str">
        <f t="shared" si="1"/>
        <v>S031 - Build networks</v>
      </c>
      <c r="D32" s="10" t="s">
        <v>131</v>
      </c>
      <c r="E32" s="10" t="s">
        <v>25</v>
      </c>
      <c r="F32" s="12" t="b">
        <f t="shared" si="9"/>
        <v>1</v>
      </c>
      <c r="G32" s="12" t="b">
        <f t="shared" si="9"/>
        <v>1</v>
      </c>
      <c r="H32" s="12" t="b">
        <f t="shared" si="9"/>
        <v>1</v>
      </c>
      <c r="I32" s="12" t="b">
        <f t="shared" si="10"/>
        <v>1</v>
      </c>
      <c r="J32" s="12" t="b">
        <f t="shared" si="10"/>
        <v>0</v>
      </c>
      <c r="K32" s="12" t="b">
        <f t="shared" si="10"/>
        <v>0</v>
      </c>
      <c r="L32" s="10" t="s">
        <v>8</v>
      </c>
      <c r="M32" s="10"/>
      <c r="N32" s="10"/>
      <c r="O32" s="17" t="s">
        <v>150</v>
      </c>
      <c r="P32" s="22" t="s">
        <v>151</v>
      </c>
    </row>
    <row r="33" spans="1:16" ht="283.5">
      <c r="A33" s="12" t="s">
        <v>152</v>
      </c>
      <c r="B33" s="24" t="s">
        <v>153</v>
      </c>
      <c r="C33" s="24" t="str">
        <f t="shared" si="1"/>
        <v>S032 - Build strategic partnerships</v>
      </c>
      <c r="D33" s="10" t="s">
        <v>131</v>
      </c>
      <c r="E33" s="10" t="s">
        <v>25</v>
      </c>
      <c r="F33" s="12" t="b">
        <f t="shared" si="9"/>
        <v>1</v>
      </c>
      <c r="G33" s="12" t="b">
        <f t="shared" si="9"/>
        <v>1</v>
      </c>
      <c r="H33" s="12" t="b">
        <f t="shared" si="9"/>
        <v>1</v>
      </c>
      <c r="I33" s="12" t="b">
        <f t="shared" si="10"/>
        <v>0</v>
      </c>
      <c r="J33" s="12" t="b">
        <f t="shared" si="10"/>
        <v>0</v>
      </c>
      <c r="K33" s="12" t="b">
        <f t="shared" si="10"/>
        <v>1</v>
      </c>
      <c r="L33" s="10"/>
      <c r="M33" s="10"/>
      <c r="N33" s="10" t="s">
        <v>10</v>
      </c>
      <c r="O33" s="17" t="s">
        <v>154</v>
      </c>
      <c r="P33" s="22" t="s">
        <v>155</v>
      </c>
    </row>
    <row r="34" spans="1:16" ht="173.25">
      <c r="A34" s="12" t="s">
        <v>156</v>
      </c>
      <c r="B34" s="24" t="s">
        <v>157</v>
      </c>
      <c r="C34" s="24" t="str">
        <f t="shared" si="1"/>
        <v>S033 - Calculate input ratios</v>
      </c>
      <c r="D34" s="10" t="s">
        <v>24</v>
      </c>
      <c r="E34" s="10" t="s">
        <v>25</v>
      </c>
      <c r="F34" s="12" t="b">
        <f t="shared" si="9"/>
        <v>1</v>
      </c>
      <c r="G34" s="12" t="b">
        <f t="shared" si="9"/>
        <v>1</v>
      </c>
      <c r="H34" s="12" t="b">
        <f t="shared" si="9"/>
        <v>1</v>
      </c>
      <c r="I34" s="12" t="b">
        <f t="shared" si="10"/>
        <v>0</v>
      </c>
      <c r="J34" s="12" t="b">
        <f t="shared" si="10"/>
        <v>1</v>
      </c>
      <c r="K34" s="12" t="b">
        <f t="shared" si="10"/>
        <v>1</v>
      </c>
      <c r="L34" s="10"/>
      <c r="M34" s="10" t="s">
        <v>9</v>
      </c>
      <c r="N34" s="10" t="s">
        <v>10</v>
      </c>
      <c r="O34" s="17" t="s">
        <v>158</v>
      </c>
      <c r="P34" s="11" t="s">
        <v>159</v>
      </c>
    </row>
    <row r="35" spans="1:16" ht="126">
      <c r="A35" s="12" t="s">
        <v>160</v>
      </c>
      <c r="B35" s="24" t="s">
        <v>161</v>
      </c>
      <c r="C35" s="24" t="str">
        <f t="shared" si="1"/>
        <v>S034 - Calculate product costs</v>
      </c>
      <c r="D35" s="10" t="s">
        <v>60</v>
      </c>
      <c r="E35" s="10" t="s">
        <v>25</v>
      </c>
      <c r="F35" s="12" t="b">
        <f t="shared" si="9"/>
        <v>1</v>
      </c>
      <c r="G35" s="12" t="b">
        <f t="shared" si="9"/>
        <v>1</v>
      </c>
      <c r="H35" s="12" t="b">
        <f t="shared" si="9"/>
        <v>1</v>
      </c>
      <c r="I35" s="12" t="b">
        <f t="shared" si="10"/>
        <v>1</v>
      </c>
      <c r="J35" s="12" t="b">
        <f t="shared" si="10"/>
        <v>0</v>
      </c>
      <c r="K35" s="12" t="b">
        <f t="shared" si="10"/>
        <v>0</v>
      </c>
      <c r="L35" s="10" t="s">
        <v>8</v>
      </c>
      <c r="M35" s="10"/>
      <c r="N35" s="10"/>
      <c r="O35" s="17" t="s">
        <v>162</v>
      </c>
      <c r="P35" s="22" t="s">
        <v>163</v>
      </c>
    </row>
    <row r="36" spans="1:16" ht="47.25">
      <c r="A36" s="12" t="s">
        <v>164</v>
      </c>
      <c r="B36" s="24" t="s">
        <v>165</v>
      </c>
      <c r="C36" s="24" t="str">
        <f t="shared" si="1"/>
        <v>S035 - Carefully display billboards and price tags</v>
      </c>
      <c r="D36" s="10" t="s">
        <v>60</v>
      </c>
      <c r="E36" s="10" t="s">
        <v>7</v>
      </c>
      <c r="F36" s="12" t="b">
        <v>0</v>
      </c>
      <c r="G36" s="12" t="b">
        <v>0</v>
      </c>
      <c r="H36" s="12" t="b">
        <v>1</v>
      </c>
      <c r="I36" s="12" t="b">
        <v>1</v>
      </c>
      <c r="J36" s="12" t="b">
        <v>1</v>
      </c>
      <c r="K36" s="12" t="b">
        <v>1</v>
      </c>
      <c r="L36" s="10" t="s">
        <v>8</v>
      </c>
      <c r="M36" s="10" t="s">
        <v>9</v>
      </c>
      <c r="N36" s="10" t="s">
        <v>10</v>
      </c>
      <c r="O36" s="17" t="s">
        <v>166</v>
      </c>
      <c r="P36" s="31" t="s">
        <v>167</v>
      </c>
    </row>
    <row r="37" spans="1:16" ht="63">
      <c r="A37" s="12" t="s">
        <v>168</v>
      </c>
      <c r="B37" s="24" t="s">
        <v>169</v>
      </c>
      <c r="C37" s="24" t="str">
        <f t="shared" si="1"/>
        <v>S036 - Carry high turn-over stocks</v>
      </c>
      <c r="D37" s="10" t="s">
        <v>170</v>
      </c>
      <c r="E37" s="10" t="s">
        <v>7</v>
      </c>
      <c r="F37" s="12" t="b">
        <f t="shared" ref="F37:H38" si="11">ISNUMBER(SEARCH(F$1,$E37))</f>
        <v>0</v>
      </c>
      <c r="G37" s="12" t="b">
        <f t="shared" si="11"/>
        <v>0</v>
      </c>
      <c r="H37" s="12" t="b">
        <f t="shared" si="11"/>
        <v>1</v>
      </c>
      <c r="I37" s="12" t="b">
        <f t="shared" ref="I37:K38" si="12">OR(ISNUMBER(SEARCH(I$1,$L37)),ISNUMBER(SEARCH(I$1,$M37)),ISNUMBER(SEARCH(I$1,$N37)))</f>
        <v>0</v>
      </c>
      <c r="J37" s="12" t="b">
        <f t="shared" si="12"/>
        <v>1</v>
      </c>
      <c r="K37" s="12" t="b">
        <f t="shared" si="12"/>
        <v>0</v>
      </c>
      <c r="L37" s="10"/>
      <c r="M37" s="10" t="s">
        <v>9</v>
      </c>
      <c r="N37" s="10"/>
      <c r="O37" s="17" t="s">
        <v>171</v>
      </c>
      <c r="P37" s="31" t="s">
        <v>167</v>
      </c>
    </row>
    <row r="38" spans="1:16" ht="120">
      <c r="A38" s="12" t="s">
        <v>172</v>
      </c>
      <c r="B38" s="24" t="s">
        <v>173</v>
      </c>
      <c r="C38" s="24" t="str">
        <f t="shared" si="1"/>
        <v>S037 - Carry out financial planning</v>
      </c>
      <c r="D38" s="10" t="s">
        <v>47</v>
      </c>
      <c r="E38" s="10" t="s">
        <v>25</v>
      </c>
      <c r="F38" s="12" t="b">
        <f t="shared" si="11"/>
        <v>1</v>
      </c>
      <c r="G38" s="12" t="b">
        <f t="shared" si="11"/>
        <v>1</v>
      </c>
      <c r="H38" s="12" t="b">
        <f t="shared" si="11"/>
        <v>1</v>
      </c>
      <c r="I38" s="12" t="b">
        <f t="shared" si="12"/>
        <v>0</v>
      </c>
      <c r="J38" s="12" t="b">
        <f t="shared" si="12"/>
        <v>1</v>
      </c>
      <c r="K38" s="12" t="b">
        <f t="shared" si="12"/>
        <v>0</v>
      </c>
      <c r="L38" s="10"/>
      <c r="M38" s="10" t="s">
        <v>9</v>
      </c>
      <c r="N38" s="10"/>
      <c r="O38" s="17" t="s">
        <v>174</v>
      </c>
      <c r="P38" s="22" t="s">
        <v>175</v>
      </c>
    </row>
    <row r="39" spans="1:16" ht="330.75">
      <c r="A39" s="12" t="s">
        <v>176</v>
      </c>
      <c r="B39" s="24" t="s">
        <v>177</v>
      </c>
      <c r="C39" s="24" t="str">
        <f t="shared" si="1"/>
        <v>S038 - Channels women’s needs to actors</v>
      </c>
      <c r="D39" s="10" t="s">
        <v>120</v>
      </c>
      <c r="E39" s="10" t="s">
        <v>84</v>
      </c>
      <c r="F39" s="12" t="b">
        <v>1</v>
      </c>
      <c r="G39" s="12" t="b">
        <v>1</v>
      </c>
      <c r="H39" s="12" t="b">
        <v>0</v>
      </c>
      <c r="I39" s="12" t="b">
        <v>1</v>
      </c>
      <c r="J39" s="12" t="b">
        <v>1</v>
      </c>
      <c r="K39" s="12" t="b">
        <v>1</v>
      </c>
      <c r="L39" s="10" t="s">
        <v>8</v>
      </c>
      <c r="M39" s="10" t="s">
        <v>9</v>
      </c>
      <c r="N39" s="10" t="s">
        <v>10</v>
      </c>
      <c r="O39" s="17" t="s">
        <v>178</v>
      </c>
      <c r="P39" s="14" t="s">
        <v>21</v>
      </c>
    </row>
    <row r="40" spans="1:16" ht="94.5">
      <c r="A40" s="12" t="s">
        <v>179</v>
      </c>
      <c r="B40" s="24" t="s">
        <v>180</v>
      </c>
      <c r="C40" s="24" t="str">
        <f t="shared" si="1"/>
        <v>S039 - Clearly display stock</v>
      </c>
      <c r="D40" s="10" t="s">
        <v>170</v>
      </c>
      <c r="E40" s="10" t="s">
        <v>7</v>
      </c>
      <c r="F40" s="12" t="b">
        <f t="shared" ref="F40:H41" si="13">ISNUMBER(SEARCH(F$1,$E40))</f>
        <v>0</v>
      </c>
      <c r="G40" s="12" t="b">
        <f t="shared" si="13"/>
        <v>0</v>
      </c>
      <c r="H40" s="12" t="b">
        <f t="shared" si="13"/>
        <v>1</v>
      </c>
      <c r="I40" s="12" t="b">
        <f t="shared" ref="I40:K41" si="14">OR(ISNUMBER(SEARCH(I$1,$L40)),ISNUMBER(SEARCH(I$1,$M40)),ISNUMBER(SEARCH(I$1,$N40)))</f>
        <v>1</v>
      </c>
      <c r="J40" s="12" t="b">
        <f t="shared" si="14"/>
        <v>1</v>
      </c>
      <c r="K40" s="12" t="b">
        <f t="shared" si="14"/>
        <v>1</v>
      </c>
      <c r="L40" s="10" t="s">
        <v>8</v>
      </c>
      <c r="M40" s="10" t="s">
        <v>42</v>
      </c>
      <c r="N40" s="10" t="s">
        <v>26</v>
      </c>
      <c r="O40" s="17" t="s">
        <v>181</v>
      </c>
      <c r="P40" s="31" t="s">
        <v>167</v>
      </c>
    </row>
    <row r="41" spans="1:16" ht="110.25">
      <c r="A41" s="12" t="s">
        <v>182</v>
      </c>
      <c r="B41" s="24" t="s">
        <v>183</v>
      </c>
      <c r="C41" s="24" t="str">
        <f t="shared" si="1"/>
        <v>S040 - Collaborate to implement</v>
      </c>
      <c r="D41" s="10" t="s">
        <v>131</v>
      </c>
      <c r="E41" s="10" t="s">
        <v>84</v>
      </c>
      <c r="F41" s="12" t="b">
        <f t="shared" si="13"/>
        <v>1</v>
      </c>
      <c r="G41" s="12" t="b">
        <f t="shared" si="13"/>
        <v>1</v>
      </c>
      <c r="H41" s="12" t="b">
        <f t="shared" si="13"/>
        <v>0</v>
      </c>
      <c r="I41" s="12" t="b">
        <f t="shared" si="14"/>
        <v>1</v>
      </c>
      <c r="J41" s="12" t="b">
        <f t="shared" si="14"/>
        <v>1</v>
      </c>
      <c r="K41" s="12" t="b">
        <f t="shared" si="14"/>
        <v>0</v>
      </c>
      <c r="L41" s="10" t="s">
        <v>8</v>
      </c>
      <c r="M41" s="10" t="s">
        <v>42</v>
      </c>
      <c r="N41" s="10"/>
      <c r="O41" s="17" t="s">
        <v>184</v>
      </c>
      <c r="P41" s="13" t="s">
        <v>112</v>
      </c>
    </row>
    <row r="42" spans="1:16" ht="204.75">
      <c r="A42" s="12" t="s">
        <v>185</v>
      </c>
      <c r="B42" s="24" t="s">
        <v>186</v>
      </c>
      <c r="C42" s="24" t="str">
        <f t="shared" si="1"/>
        <v>S041 - Communicate disease risks by specific livestock</v>
      </c>
      <c r="D42" s="10" t="s">
        <v>65</v>
      </c>
      <c r="E42" s="10" t="s">
        <v>6</v>
      </c>
      <c r="F42" s="12" t="b">
        <v>0</v>
      </c>
      <c r="G42" s="12" t="b">
        <v>1</v>
      </c>
      <c r="H42" s="12" t="b">
        <v>0</v>
      </c>
      <c r="I42" s="12" t="b">
        <v>0</v>
      </c>
      <c r="J42" s="12" t="b">
        <v>1</v>
      </c>
      <c r="K42" s="12" t="b">
        <v>1</v>
      </c>
      <c r="L42" s="10"/>
      <c r="M42" s="10" t="s">
        <v>9</v>
      </c>
      <c r="N42" s="10" t="s">
        <v>10</v>
      </c>
      <c r="O42" s="17" t="s">
        <v>187</v>
      </c>
      <c r="P42" s="11" t="s">
        <v>21</v>
      </c>
    </row>
    <row r="43" spans="1:16" ht="126">
      <c r="A43" s="12" t="s">
        <v>188</v>
      </c>
      <c r="B43" s="24" t="s">
        <v>189</v>
      </c>
      <c r="C43" s="24" t="str">
        <f t="shared" si="1"/>
        <v>S042 - Communicate effectively</v>
      </c>
      <c r="D43" s="10" t="s">
        <v>41</v>
      </c>
      <c r="E43" s="10" t="s">
        <v>25</v>
      </c>
      <c r="F43" s="12" t="b">
        <f>ISNUMBER(SEARCH(F$1,$E43))</f>
        <v>1</v>
      </c>
      <c r="G43" s="12" t="b">
        <f>ISNUMBER(SEARCH(G$1,$E43))</f>
        <v>1</v>
      </c>
      <c r="H43" s="12" t="b">
        <f>ISNUMBER(SEARCH(H$1,$E43))</f>
        <v>1</v>
      </c>
      <c r="I43" s="12" t="b">
        <f>OR(ISNUMBER(SEARCH(I$1,$L43)),ISNUMBER(SEARCH(I$1,$M43)),ISNUMBER(SEARCH(I$1,$N43)))</f>
        <v>1</v>
      </c>
      <c r="J43" s="12" t="b">
        <f>OR(ISNUMBER(SEARCH(J$1,$L43)),ISNUMBER(SEARCH(J$1,$M43)),ISNUMBER(SEARCH(J$1,$N43)))</f>
        <v>0</v>
      </c>
      <c r="K43" s="12" t="b">
        <f>OR(ISNUMBER(SEARCH(K$1,$L43)),ISNUMBER(SEARCH(K$1,$M43)),ISNUMBER(SEARCH(K$1,$N43)))</f>
        <v>0</v>
      </c>
      <c r="L43" s="10" t="s">
        <v>8</v>
      </c>
      <c r="M43" s="10"/>
      <c r="N43" s="10"/>
      <c r="O43" s="17" t="s">
        <v>190</v>
      </c>
      <c r="P43" s="13" t="s">
        <v>112</v>
      </c>
    </row>
    <row r="44" spans="1:16" ht="47.25">
      <c r="A44" s="12" t="s">
        <v>191</v>
      </c>
      <c r="B44" s="24" t="s">
        <v>192</v>
      </c>
      <c r="C44" s="24" t="str">
        <f t="shared" si="1"/>
        <v>S043 - Communicate effectively with community leaders</v>
      </c>
      <c r="D44" s="10" t="s">
        <v>41</v>
      </c>
      <c r="E44" s="10" t="s">
        <v>84</v>
      </c>
      <c r="F44" s="12" t="b">
        <v>1</v>
      </c>
      <c r="G44" s="12" t="b">
        <v>1</v>
      </c>
      <c r="H44" s="12" t="b">
        <v>0</v>
      </c>
      <c r="I44" s="12" t="b">
        <v>1</v>
      </c>
      <c r="J44" s="12" t="b">
        <v>1</v>
      </c>
      <c r="K44" s="12" t="b">
        <v>1</v>
      </c>
      <c r="L44" s="10" t="s">
        <v>8</v>
      </c>
      <c r="M44" s="10" t="s">
        <v>9</v>
      </c>
      <c r="N44" s="10" t="s">
        <v>10</v>
      </c>
      <c r="O44" s="17" t="s">
        <v>193</v>
      </c>
    </row>
    <row r="45" spans="1:16" ht="110.25">
      <c r="A45" s="12" t="s">
        <v>194</v>
      </c>
      <c r="B45" s="24" t="s">
        <v>195</v>
      </c>
      <c r="C45" s="24" t="str">
        <f t="shared" si="1"/>
        <v>S044 - Conduct organization's meetings</v>
      </c>
      <c r="D45" s="10" t="s">
        <v>36</v>
      </c>
      <c r="E45" s="10" t="s">
        <v>25</v>
      </c>
      <c r="F45" s="12" t="b">
        <f>ISNUMBER(SEARCH(F$1,$E45))</f>
        <v>1</v>
      </c>
      <c r="G45" s="12" t="b">
        <f>ISNUMBER(SEARCH(G$1,$E45))</f>
        <v>1</v>
      </c>
      <c r="H45" s="12" t="b">
        <f>ISNUMBER(SEARCH(H$1,$E45))</f>
        <v>1</v>
      </c>
      <c r="I45" s="12" t="b">
        <f>OR(ISNUMBER(SEARCH(I$1,$L45)),ISNUMBER(SEARCH(I$1,$M45)),ISNUMBER(SEARCH(I$1,$N45)))</f>
        <v>0</v>
      </c>
      <c r="J45" s="12" t="b">
        <f>OR(ISNUMBER(SEARCH(J$1,$L45)),ISNUMBER(SEARCH(J$1,$M45)),ISNUMBER(SEARCH(J$1,$N45)))</f>
        <v>1</v>
      </c>
      <c r="K45" s="12" t="b">
        <f>OR(ISNUMBER(SEARCH(K$1,$L45)),ISNUMBER(SEARCH(K$1,$M45)),ISNUMBER(SEARCH(K$1,$N45)))</f>
        <v>1</v>
      </c>
      <c r="L45" s="10"/>
      <c r="M45" s="10" t="s">
        <v>9</v>
      </c>
      <c r="N45" s="10" t="s">
        <v>26</v>
      </c>
      <c r="O45" s="17" t="s">
        <v>196</v>
      </c>
      <c r="P45" s="22" t="s">
        <v>197</v>
      </c>
    </row>
    <row r="46" spans="1:16" ht="157.5">
      <c r="A46" s="12" t="s">
        <v>198</v>
      </c>
      <c r="B46" s="24" t="s">
        <v>199</v>
      </c>
      <c r="C46" s="24" t="str">
        <f t="shared" si="1"/>
        <v>S045 - Conduct basic gender analysis </v>
      </c>
      <c r="D46" s="10" t="s">
        <v>120</v>
      </c>
      <c r="E46" s="10" t="s">
        <v>84</v>
      </c>
      <c r="F46" s="12" t="b">
        <v>1</v>
      </c>
      <c r="G46" s="12" t="b">
        <v>1</v>
      </c>
      <c r="H46" s="12" t="b">
        <v>0</v>
      </c>
      <c r="I46" s="12" t="b">
        <v>1</v>
      </c>
      <c r="J46" s="12" t="b">
        <v>1</v>
      </c>
      <c r="K46" s="12" t="b">
        <v>1</v>
      </c>
      <c r="L46" s="10" t="s">
        <v>8</v>
      </c>
      <c r="M46" s="10" t="s">
        <v>9</v>
      </c>
      <c r="N46" s="10" t="s">
        <v>10</v>
      </c>
      <c r="O46" s="17" t="s">
        <v>200</v>
      </c>
      <c r="P46" s="11" t="s">
        <v>21</v>
      </c>
    </row>
    <row r="47" spans="1:16" ht="126">
      <c r="A47" s="12" t="s">
        <v>201</v>
      </c>
      <c r="B47" s="24" t="s">
        <v>202</v>
      </c>
      <c r="C47" s="24" t="str">
        <f t="shared" si="1"/>
        <v>S046 - Conduct community forums</v>
      </c>
      <c r="D47" s="10" t="s">
        <v>203</v>
      </c>
      <c r="E47" s="10" t="s">
        <v>6</v>
      </c>
      <c r="F47" s="12" t="b">
        <v>0</v>
      </c>
      <c r="G47" s="12" t="b">
        <v>1</v>
      </c>
      <c r="H47" s="12" t="b">
        <v>0</v>
      </c>
      <c r="I47" s="12" t="b">
        <v>1</v>
      </c>
      <c r="J47" s="12" t="b">
        <v>1</v>
      </c>
      <c r="K47" s="12" t="b">
        <v>1</v>
      </c>
      <c r="L47" s="10" t="s">
        <v>8</v>
      </c>
      <c r="M47" s="10" t="s">
        <v>9</v>
      </c>
      <c r="N47" s="10" t="s">
        <v>10</v>
      </c>
      <c r="O47" s="17" t="s">
        <v>204</v>
      </c>
      <c r="P47" s="13" t="s">
        <v>112</v>
      </c>
    </row>
    <row r="48" spans="1:16" ht="252">
      <c r="A48" s="12" t="s">
        <v>205</v>
      </c>
      <c r="B48" s="24" t="s">
        <v>206</v>
      </c>
      <c r="C48" s="24" t="str">
        <f t="shared" si="1"/>
        <v>S047 - Conduct field demonstrations</v>
      </c>
      <c r="D48" s="10" t="s">
        <v>65</v>
      </c>
      <c r="E48" s="10" t="s">
        <v>25</v>
      </c>
      <c r="F48" s="12" t="b">
        <f t="shared" ref="F48:H54" si="15">ISNUMBER(SEARCH(F$1,$E48))</f>
        <v>1</v>
      </c>
      <c r="G48" s="12" t="b">
        <f t="shared" si="15"/>
        <v>1</v>
      </c>
      <c r="H48" s="12" t="b">
        <f t="shared" si="15"/>
        <v>1</v>
      </c>
      <c r="I48" s="12" t="b">
        <f t="shared" ref="I48:K54" si="16">OR(ISNUMBER(SEARCH(I$1,$L48)),ISNUMBER(SEARCH(I$1,$M48)),ISNUMBER(SEARCH(I$1,$N48)))</f>
        <v>1</v>
      </c>
      <c r="J48" s="12" t="b">
        <f t="shared" si="16"/>
        <v>1</v>
      </c>
      <c r="K48" s="12" t="b">
        <f t="shared" si="16"/>
        <v>1</v>
      </c>
      <c r="L48" s="10" t="s">
        <v>8</v>
      </c>
      <c r="M48" s="10" t="s">
        <v>42</v>
      </c>
      <c r="N48" s="10" t="s">
        <v>26</v>
      </c>
      <c r="O48" s="17" t="s">
        <v>207</v>
      </c>
      <c r="P48" s="13" t="s">
        <v>112</v>
      </c>
    </row>
    <row r="49" spans="1:17" ht="126">
      <c r="A49" s="12" t="s">
        <v>208</v>
      </c>
      <c r="B49" s="24" t="s">
        <v>209</v>
      </c>
      <c r="C49" s="24" t="str">
        <f t="shared" si="1"/>
        <v>S048 - Conduct field visits</v>
      </c>
      <c r="D49" s="10" t="s">
        <v>24</v>
      </c>
      <c r="E49" s="10" t="s">
        <v>84</v>
      </c>
      <c r="F49" s="12" t="b">
        <f t="shared" si="15"/>
        <v>1</v>
      </c>
      <c r="G49" s="12" t="b">
        <f t="shared" si="15"/>
        <v>1</v>
      </c>
      <c r="H49" s="12" t="b">
        <f t="shared" si="15"/>
        <v>0</v>
      </c>
      <c r="I49" s="12" t="b">
        <f t="shared" si="16"/>
        <v>1</v>
      </c>
      <c r="J49" s="12" t="b">
        <f t="shared" si="16"/>
        <v>1</v>
      </c>
      <c r="K49" s="12" t="b">
        <f t="shared" si="16"/>
        <v>0</v>
      </c>
      <c r="L49" s="10" t="s">
        <v>8</v>
      </c>
      <c r="M49" s="10" t="s">
        <v>42</v>
      </c>
      <c r="N49" s="10"/>
      <c r="O49" s="17" t="s">
        <v>210</v>
      </c>
      <c r="P49" s="13" t="s">
        <v>112</v>
      </c>
      <c r="Q49" s="13"/>
    </row>
    <row r="50" spans="1:17" ht="165">
      <c r="A50" s="12" t="s">
        <v>211</v>
      </c>
      <c r="B50" s="24" t="s">
        <v>212</v>
      </c>
      <c r="C50" s="24" t="str">
        <f t="shared" si="1"/>
        <v>S049 - Conduct focus group discussions</v>
      </c>
      <c r="D50" s="10" t="s">
        <v>65</v>
      </c>
      <c r="E50" s="10" t="s">
        <v>25</v>
      </c>
      <c r="F50" s="12" t="b">
        <f t="shared" si="15"/>
        <v>1</v>
      </c>
      <c r="G50" s="12" t="b">
        <f t="shared" si="15"/>
        <v>1</v>
      </c>
      <c r="H50" s="12" t="b">
        <f t="shared" si="15"/>
        <v>1</v>
      </c>
      <c r="I50" s="12" t="b">
        <f t="shared" si="16"/>
        <v>1</v>
      </c>
      <c r="J50" s="12" t="b">
        <f t="shared" si="16"/>
        <v>0</v>
      </c>
      <c r="K50" s="12" t="b">
        <f t="shared" si="16"/>
        <v>0</v>
      </c>
      <c r="L50" s="10" t="s">
        <v>8</v>
      </c>
      <c r="M50" s="10"/>
      <c r="N50" s="10"/>
      <c r="O50" s="28" t="s">
        <v>213</v>
      </c>
      <c r="P50" s="13" t="s">
        <v>112</v>
      </c>
    </row>
    <row r="51" spans="1:17" ht="120">
      <c r="A51" s="12" t="s">
        <v>214</v>
      </c>
      <c r="B51" s="24" t="s">
        <v>215</v>
      </c>
      <c r="C51" s="24" t="str">
        <f t="shared" si="1"/>
        <v>S050 - Conduct market analysis</v>
      </c>
      <c r="D51" s="10" t="s">
        <v>60</v>
      </c>
      <c r="E51" s="10" t="s">
        <v>7</v>
      </c>
      <c r="F51" s="12" t="b">
        <f t="shared" si="15"/>
        <v>0</v>
      </c>
      <c r="G51" s="12" t="b">
        <f t="shared" si="15"/>
        <v>0</v>
      </c>
      <c r="H51" s="12" t="b">
        <f t="shared" si="15"/>
        <v>1</v>
      </c>
      <c r="I51" s="12" t="b">
        <f t="shared" si="16"/>
        <v>0</v>
      </c>
      <c r="J51" s="12" t="b">
        <f t="shared" si="16"/>
        <v>0</v>
      </c>
      <c r="K51" s="12" t="b">
        <f t="shared" si="16"/>
        <v>1</v>
      </c>
      <c r="L51" s="10"/>
      <c r="M51" s="10"/>
      <c r="N51" s="10" t="s">
        <v>10</v>
      </c>
      <c r="O51" s="17" t="s">
        <v>216</v>
      </c>
      <c r="P51" s="31" t="s">
        <v>217</v>
      </c>
      <c r="Q51" s="15"/>
    </row>
    <row r="52" spans="1:17" ht="299.25">
      <c r="A52" s="12" t="s">
        <v>218</v>
      </c>
      <c r="B52" s="24" t="s">
        <v>219</v>
      </c>
      <c r="C52" s="24" t="str">
        <f t="shared" si="1"/>
        <v>S051 - Conduct needs assessment</v>
      </c>
      <c r="D52" s="10" t="s">
        <v>220</v>
      </c>
      <c r="E52" s="10" t="s">
        <v>221</v>
      </c>
      <c r="F52" s="12" t="b">
        <f t="shared" si="15"/>
        <v>1</v>
      </c>
      <c r="G52" s="12" t="b">
        <f t="shared" si="15"/>
        <v>0</v>
      </c>
      <c r="H52" s="12" t="b">
        <f t="shared" si="15"/>
        <v>1</v>
      </c>
      <c r="I52" s="12" t="b">
        <f t="shared" si="16"/>
        <v>0</v>
      </c>
      <c r="J52" s="12" t="b">
        <f t="shared" si="16"/>
        <v>1</v>
      </c>
      <c r="K52" s="12" t="b">
        <f t="shared" si="16"/>
        <v>0</v>
      </c>
      <c r="L52" s="10"/>
      <c r="M52" s="10" t="s">
        <v>9</v>
      </c>
      <c r="N52" s="10"/>
      <c r="O52" s="17" t="s">
        <v>222</v>
      </c>
      <c r="P52" s="11" t="s">
        <v>112</v>
      </c>
    </row>
    <row r="53" spans="1:17" ht="393.75">
      <c r="A53" s="12" t="s">
        <v>223</v>
      </c>
      <c r="B53" s="24" t="s">
        <v>224</v>
      </c>
      <c r="C53" s="24" t="str">
        <f t="shared" si="1"/>
        <v>S052 - Conduct participant observations</v>
      </c>
      <c r="D53" s="10" t="s">
        <v>220</v>
      </c>
      <c r="E53" s="10" t="s">
        <v>84</v>
      </c>
      <c r="F53" s="12" t="b">
        <f t="shared" si="15"/>
        <v>1</v>
      </c>
      <c r="G53" s="12" t="b">
        <f t="shared" si="15"/>
        <v>1</v>
      </c>
      <c r="H53" s="12" t="b">
        <f t="shared" si="15"/>
        <v>0</v>
      </c>
      <c r="I53" s="12" t="b">
        <f t="shared" si="16"/>
        <v>1</v>
      </c>
      <c r="J53" s="12" t="b">
        <f t="shared" si="16"/>
        <v>0</v>
      </c>
      <c r="K53" s="12" t="b">
        <f t="shared" si="16"/>
        <v>0</v>
      </c>
      <c r="L53" s="10" t="s">
        <v>8</v>
      </c>
      <c r="M53" s="10"/>
      <c r="N53" s="10"/>
      <c r="O53" s="17" t="s">
        <v>225</v>
      </c>
      <c r="P53" s="13" t="s">
        <v>112</v>
      </c>
    </row>
    <row r="54" spans="1:17" ht="252">
      <c r="A54" s="12" t="s">
        <v>226</v>
      </c>
      <c r="B54" s="24" t="s">
        <v>227</v>
      </c>
      <c r="C54" s="24" t="str">
        <f t="shared" si="1"/>
        <v>S053 - Conduct rural appraisals</v>
      </c>
      <c r="D54" s="10" t="s">
        <v>203</v>
      </c>
      <c r="E54" s="10" t="s">
        <v>84</v>
      </c>
      <c r="F54" s="12" t="b">
        <f t="shared" si="15"/>
        <v>1</v>
      </c>
      <c r="G54" s="12" t="b">
        <f t="shared" si="15"/>
        <v>1</v>
      </c>
      <c r="H54" s="12" t="b">
        <f t="shared" si="15"/>
        <v>0</v>
      </c>
      <c r="I54" s="12" t="b">
        <f t="shared" si="16"/>
        <v>0</v>
      </c>
      <c r="J54" s="12" t="b">
        <f t="shared" si="16"/>
        <v>1</v>
      </c>
      <c r="K54" s="12" t="b">
        <f t="shared" si="16"/>
        <v>1</v>
      </c>
      <c r="L54" s="10"/>
      <c r="M54" s="10" t="s">
        <v>9</v>
      </c>
      <c r="N54" s="10" t="s">
        <v>26</v>
      </c>
      <c r="O54" s="17" t="s">
        <v>228</v>
      </c>
      <c r="P54" s="13" t="s">
        <v>112</v>
      </c>
    </row>
    <row r="55" spans="1:17" ht="189">
      <c r="A55" s="12" t="s">
        <v>229</v>
      </c>
      <c r="B55" s="24" t="s">
        <v>230</v>
      </c>
      <c r="C55" s="24" t="str">
        <f t="shared" si="1"/>
        <v>S054 - Conduct situational analysis</v>
      </c>
      <c r="D55" s="10" t="s">
        <v>36</v>
      </c>
      <c r="E55" s="10" t="s">
        <v>6</v>
      </c>
      <c r="F55" s="12" t="b">
        <v>0</v>
      </c>
      <c r="G55" s="12" t="b">
        <v>1</v>
      </c>
      <c r="H55" s="12" t="b">
        <v>0</v>
      </c>
      <c r="I55" s="12" t="b">
        <v>0</v>
      </c>
      <c r="J55" s="30" t="b">
        <v>1</v>
      </c>
      <c r="K55" s="12" t="b">
        <v>1</v>
      </c>
      <c r="L55" s="10"/>
      <c r="M55" s="10" t="s">
        <v>9</v>
      </c>
      <c r="N55" s="10" t="s">
        <v>10</v>
      </c>
      <c r="O55" s="17" t="s">
        <v>231</v>
      </c>
      <c r="P55" s="16" t="s">
        <v>112</v>
      </c>
    </row>
    <row r="56" spans="1:17" ht="126">
      <c r="A56" s="12" t="s">
        <v>232</v>
      </c>
      <c r="B56" s="24" t="s">
        <v>233</v>
      </c>
      <c r="C56" s="24" t="str">
        <f t="shared" si="1"/>
        <v>S055 - Conduct stakeholder analysis</v>
      </c>
      <c r="D56" s="10" t="s">
        <v>36</v>
      </c>
      <c r="E56" s="10" t="s">
        <v>6</v>
      </c>
      <c r="F56" s="12" t="b">
        <v>0</v>
      </c>
      <c r="G56" s="12" t="b">
        <v>1</v>
      </c>
      <c r="H56" s="12" t="b">
        <v>0</v>
      </c>
      <c r="I56" s="12" t="b">
        <v>0</v>
      </c>
      <c r="J56" s="12" t="b">
        <v>1</v>
      </c>
      <c r="K56" s="12" t="b">
        <v>1</v>
      </c>
      <c r="L56" s="10"/>
      <c r="M56" s="10" t="s">
        <v>9</v>
      </c>
      <c r="N56" s="10" t="s">
        <v>10</v>
      </c>
      <c r="O56" s="17" t="s">
        <v>234</v>
      </c>
      <c r="P56" s="13" t="s">
        <v>112</v>
      </c>
    </row>
    <row r="57" spans="1:17" ht="378">
      <c r="A57" s="12" t="s">
        <v>235</v>
      </c>
      <c r="B57" s="24" t="s">
        <v>236</v>
      </c>
      <c r="C57" s="24" t="str">
        <f t="shared" si="1"/>
        <v>S056 - Conduct surveys</v>
      </c>
      <c r="D57" s="10" t="s">
        <v>220</v>
      </c>
      <c r="E57" s="10" t="s">
        <v>84</v>
      </c>
      <c r="F57" s="12" t="b">
        <f>ISNUMBER(SEARCH(F$1,$E57))</f>
        <v>1</v>
      </c>
      <c r="G57" s="12" t="b">
        <f>ISNUMBER(SEARCH(G$1,$E57))</f>
        <v>1</v>
      </c>
      <c r="H57" s="12" t="b">
        <f>ISNUMBER(SEARCH(H$1,$E57))</f>
        <v>0</v>
      </c>
      <c r="I57" s="12" t="b">
        <f>OR(ISNUMBER(SEARCH(I$1,$L57)),ISNUMBER(SEARCH(I$1,$M57)),ISNUMBER(SEARCH(I$1,$N57)))</f>
        <v>1</v>
      </c>
      <c r="J57" s="12" t="b">
        <f>OR(ISNUMBER(SEARCH(J$1,$L57)),ISNUMBER(SEARCH(J$1,$M57)),ISNUMBER(SEARCH(J$1,$N57)))</f>
        <v>0</v>
      </c>
      <c r="K57" s="12" t="b">
        <f>OR(ISNUMBER(SEARCH(K$1,$L57)),ISNUMBER(SEARCH(K$1,$M57)),ISNUMBER(SEARCH(K$1,$N57)))</f>
        <v>0</v>
      </c>
      <c r="L57" s="10" t="s">
        <v>8</v>
      </c>
      <c r="M57" s="10"/>
      <c r="N57" s="10"/>
      <c r="O57" s="17" t="s">
        <v>237</v>
      </c>
      <c r="P57" s="16" t="s">
        <v>112</v>
      </c>
    </row>
    <row r="58" spans="1:17" ht="173.25">
      <c r="A58" s="12" t="s">
        <v>238</v>
      </c>
      <c r="B58" s="24" t="s">
        <v>239</v>
      </c>
      <c r="C58" s="24" t="str">
        <f t="shared" si="1"/>
        <v xml:space="preserve">S057 - Connects content to be shared </v>
      </c>
      <c r="D58" s="10" t="s">
        <v>41</v>
      </c>
      <c r="E58" s="10" t="s">
        <v>84</v>
      </c>
      <c r="F58" s="12" t="b">
        <v>1</v>
      </c>
      <c r="G58" s="12" t="b">
        <v>1</v>
      </c>
      <c r="H58" s="12" t="b">
        <v>0</v>
      </c>
      <c r="I58" s="12" t="b">
        <v>1</v>
      </c>
      <c r="J58" s="12" t="b">
        <v>1</v>
      </c>
      <c r="K58" s="12" t="b">
        <v>1</v>
      </c>
      <c r="L58" s="10" t="s">
        <v>8</v>
      </c>
      <c r="M58" s="10" t="s">
        <v>9</v>
      </c>
      <c r="N58" s="10" t="s">
        <v>10</v>
      </c>
      <c r="O58" s="17" t="s">
        <v>240</v>
      </c>
      <c r="P58" s="16" t="s">
        <v>112</v>
      </c>
    </row>
    <row r="59" spans="1:17" ht="15.75">
      <c r="A59" s="12" t="s">
        <v>241</v>
      </c>
      <c r="B59" s="24" t="s">
        <v>242</v>
      </c>
      <c r="C59" s="24" t="str">
        <f t="shared" si="1"/>
        <v>S058 - Consult with experts</v>
      </c>
      <c r="D59" s="10" t="s">
        <v>24</v>
      </c>
      <c r="E59" s="10" t="s">
        <v>25</v>
      </c>
      <c r="F59" s="12" t="b">
        <f t="shared" ref="F59:H62" si="17">ISNUMBER(SEARCH(F$1,$E59))</f>
        <v>1</v>
      </c>
      <c r="G59" s="12" t="b">
        <f t="shared" si="17"/>
        <v>1</v>
      </c>
      <c r="H59" s="12" t="b">
        <f t="shared" si="17"/>
        <v>1</v>
      </c>
      <c r="I59" s="12" t="b">
        <f t="shared" ref="I59:K62" si="18">OR(ISNUMBER(SEARCH(I$1,$L59)),ISNUMBER(SEARCH(I$1,$M59)),ISNUMBER(SEARCH(I$1,$N59)))</f>
        <v>1</v>
      </c>
      <c r="J59" s="12" t="b">
        <f t="shared" si="18"/>
        <v>0</v>
      </c>
      <c r="K59" s="12" t="b">
        <f t="shared" si="18"/>
        <v>0</v>
      </c>
      <c r="L59" s="10" t="s">
        <v>8</v>
      </c>
      <c r="M59" s="10"/>
      <c r="N59" s="10"/>
      <c r="O59" s="17"/>
    </row>
    <row r="60" spans="1:17" ht="94.5">
      <c r="A60" s="12" t="s">
        <v>243</v>
      </c>
      <c r="B60" s="24" t="s">
        <v>244</v>
      </c>
      <c r="C60" s="24" t="str">
        <f t="shared" si="1"/>
        <v>S059 - Correctly interpret records</v>
      </c>
      <c r="D60" s="10" t="s">
        <v>31</v>
      </c>
      <c r="E60" s="10" t="s">
        <v>25</v>
      </c>
      <c r="F60" s="12" t="b">
        <f t="shared" si="17"/>
        <v>1</v>
      </c>
      <c r="G60" s="12" t="b">
        <f t="shared" si="17"/>
        <v>1</v>
      </c>
      <c r="H60" s="12" t="b">
        <f t="shared" si="17"/>
        <v>1</v>
      </c>
      <c r="I60" s="12" t="b">
        <f t="shared" si="18"/>
        <v>1</v>
      </c>
      <c r="J60" s="12" t="b">
        <f t="shared" si="18"/>
        <v>0</v>
      </c>
      <c r="K60" s="12" t="b">
        <f t="shared" si="18"/>
        <v>0</v>
      </c>
      <c r="L60" s="10" t="s">
        <v>8</v>
      </c>
      <c r="M60" s="10"/>
      <c r="N60" s="10"/>
      <c r="O60" s="17" t="s">
        <v>245</v>
      </c>
      <c r="P60" s="22" t="s">
        <v>246</v>
      </c>
    </row>
    <row r="61" spans="1:17" ht="110.25">
      <c r="A61" s="12" t="s">
        <v>247</v>
      </c>
      <c r="B61" s="24" t="s">
        <v>248</v>
      </c>
      <c r="C61" s="24" t="str">
        <f t="shared" si="1"/>
        <v>S060 - Create demand for products</v>
      </c>
      <c r="D61" s="9" t="s">
        <v>60</v>
      </c>
      <c r="E61" s="10" t="s">
        <v>25</v>
      </c>
      <c r="F61" s="12" t="b">
        <f t="shared" si="17"/>
        <v>1</v>
      </c>
      <c r="G61" s="12" t="b">
        <f t="shared" si="17"/>
        <v>1</v>
      </c>
      <c r="H61" s="12" t="b">
        <f t="shared" si="17"/>
        <v>1</v>
      </c>
      <c r="I61" s="12" t="b">
        <f t="shared" si="18"/>
        <v>1</v>
      </c>
      <c r="J61" s="12" t="b">
        <f t="shared" si="18"/>
        <v>0</v>
      </c>
      <c r="K61" s="12" t="b">
        <f t="shared" si="18"/>
        <v>0</v>
      </c>
      <c r="L61" s="10" t="s">
        <v>8</v>
      </c>
      <c r="M61" s="10"/>
      <c r="N61" s="10"/>
      <c r="O61" s="17" t="s">
        <v>249</v>
      </c>
      <c r="P61" s="22" t="s">
        <v>250</v>
      </c>
    </row>
    <row r="62" spans="1:17" ht="47.25">
      <c r="A62" s="12" t="s">
        <v>251</v>
      </c>
      <c r="B62" s="24" t="s">
        <v>252</v>
      </c>
      <c r="C62" s="24" t="str">
        <f t="shared" si="1"/>
        <v>S061 - Deliver inputs timely</v>
      </c>
      <c r="D62" s="9" t="s">
        <v>89</v>
      </c>
      <c r="E62" s="10" t="s">
        <v>7</v>
      </c>
      <c r="F62" s="12" t="b">
        <f t="shared" si="17"/>
        <v>0</v>
      </c>
      <c r="G62" s="12" t="b">
        <f t="shared" si="17"/>
        <v>0</v>
      </c>
      <c r="H62" s="12" t="b">
        <f t="shared" si="17"/>
        <v>1</v>
      </c>
      <c r="I62" s="12" t="b">
        <f t="shared" si="18"/>
        <v>1</v>
      </c>
      <c r="J62" s="12" t="b">
        <f t="shared" si="18"/>
        <v>1</v>
      </c>
      <c r="K62" s="12" t="b">
        <f t="shared" si="18"/>
        <v>0</v>
      </c>
      <c r="L62" s="10" t="s">
        <v>8</v>
      </c>
      <c r="M62" s="10" t="s">
        <v>9</v>
      </c>
      <c r="N62" s="10"/>
      <c r="O62" s="17" t="s">
        <v>253</v>
      </c>
    </row>
    <row r="63" spans="1:17" ht="105">
      <c r="A63" s="12" t="s">
        <v>254</v>
      </c>
      <c r="B63" s="24" t="s">
        <v>255</v>
      </c>
      <c r="C63" s="24" t="str">
        <f t="shared" si="1"/>
        <v>S062 - Demonstrates respect</v>
      </c>
      <c r="D63" s="9" t="s">
        <v>115</v>
      </c>
      <c r="E63" s="10" t="s">
        <v>84</v>
      </c>
      <c r="F63" s="12" t="b">
        <v>1</v>
      </c>
      <c r="G63" s="12" t="b">
        <v>1</v>
      </c>
      <c r="H63" s="12" t="b">
        <v>0</v>
      </c>
      <c r="I63" s="12" t="b">
        <v>1</v>
      </c>
      <c r="J63" s="12" t="b">
        <v>1</v>
      </c>
      <c r="K63" s="12" t="b">
        <v>1</v>
      </c>
      <c r="L63" s="10" t="s">
        <v>8</v>
      </c>
      <c r="M63" s="10" t="s">
        <v>9</v>
      </c>
      <c r="N63" s="10" t="s">
        <v>10</v>
      </c>
      <c r="O63" s="26" t="s">
        <v>256</v>
      </c>
      <c r="P63" s="11" t="s">
        <v>21</v>
      </c>
    </row>
    <row r="64" spans="1:17" ht="78.75">
      <c r="A64" s="12" t="s">
        <v>257</v>
      </c>
      <c r="B64" s="24" t="s">
        <v>258</v>
      </c>
      <c r="C64" s="24" t="str">
        <f t="shared" si="1"/>
        <v xml:space="preserve">S063 - Describe nutrition actions for positive health </v>
      </c>
      <c r="D64" s="9" t="s">
        <v>52</v>
      </c>
      <c r="E64" s="10" t="s">
        <v>6</v>
      </c>
      <c r="F64" s="12" t="b">
        <v>0</v>
      </c>
      <c r="G64" s="12" t="b">
        <v>1</v>
      </c>
      <c r="H64" s="12" t="b">
        <v>0</v>
      </c>
      <c r="I64" s="12" t="b">
        <v>0</v>
      </c>
      <c r="J64" s="12" t="b">
        <v>1</v>
      </c>
      <c r="K64" s="12" t="b">
        <v>1</v>
      </c>
      <c r="L64" s="10"/>
      <c r="M64" s="10" t="s">
        <v>9</v>
      </c>
      <c r="N64" s="10" t="s">
        <v>10</v>
      </c>
      <c r="O64" s="17" t="s">
        <v>259</v>
      </c>
    </row>
    <row r="65" spans="1:17" ht="299.25">
      <c r="A65" s="12" t="s">
        <v>260</v>
      </c>
      <c r="B65" s="24" t="s">
        <v>261</v>
      </c>
      <c r="C65" s="24" t="str">
        <f t="shared" si="1"/>
        <v>S064 - Describe technology design gender issues </v>
      </c>
      <c r="D65" s="9" t="s">
        <v>120</v>
      </c>
      <c r="E65" s="10" t="s">
        <v>6</v>
      </c>
      <c r="F65" s="12" t="b">
        <v>0</v>
      </c>
      <c r="G65" s="12" t="b">
        <v>1</v>
      </c>
      <c r="H65" s="12" t="b">
        <v>0</v>
      </c>
      <c r="I65" s="12" t="b">
        <v>0</v>
      </c>
      <c r="J65" s="12" t="b">
        <v>0</v>
      </c>
      <c r="K65" s="12" t="b">
        <v>1</v>
      </c>
      <c r="L65" s="10"/>
      <c r="M65" s="10"/>
      <c r="N65" s="10" t="s">
        <v>10</v>
      </c>
      <c r="O65" s="17" t="s">
        <v>262</v>
      </c>
      <c r="P65" s="11" t="s">
        <v>21</v>
      </c>
    </row>
    <row r="66" spans="1:17" ht="362.25">
      <c r="A66" s="12" t="s">
        <v>263</v>
      </c>
      <c r="B66" s="24" t="s">
        <v>264</v>
      </c>
      <c r="C66" s="24" t="str">
        <f t="shared" si="1"/>
        <v>S065 - Describe food &amp; nutrition security relationship</v>
      </c>
      <c r="D66" s="9" t="s">
        <v>52</v>
      </c>
      <c r="E66" s="10" t="s">
        <v>6</v>
      </c>
      <c r="F66" s="12" t="b">
        <v>0</v>
      </c>
      <c r="G66" s="12" t="b">
        <v>1</v>
      </c>
      <c r="H66" s="12" t="b">
        <v>0</v>
      </c>
      <c r="I66" s="12" t="b">
        <v>0</v>
      </c>
      <c r="J66" s="12" t="b">
        <v>1</v>
      </c>
      <c r="K66" s="12" t="b">
        <v>1</v>
      </c>
      <c r="L66" s="10"/>
      <c r="M66" s="10" t="s">
        <v>9</v>
      </c>
      <c r="N66" s="10" t="s">
        <v>10</v>
      </c>
      <c r="O66" s="17" t="s">
        <v>265</v>
      </c>
      <c r="P66" s="11" t="s">
        <v>21</v>
      </c>
    </row>
    <row r="67" spans="1:17" ht="15.75">
      <c r="A67" s="12" t="s">
        <v>266</v>
      </c>
      <c r="B67" s="24" t="s">
        <v>267</v>
      </c>
      <c r="C67" s="24" t="str">
        <f t="shared" ref="C67:C130" si="19">A67&amp;" - "&amp;B67</f>
        <v>S066 - Design experiments</v>
      </c>
      <c r="D67" s="9" t="s">
        <v>220</v>
      </c>
      <c r="E67" s="10" t="s">
        <v>25</v>
      </c>
      <c r="F67" s="12" t="b">
        <f t="shared" ref="F67:H72" si="20">ISNUMBER(SEARCH(F$1,$E67))</f>
        <v>1</v>
      </c>
      <c r="G67" s="12" t="b">
        <f t="shared" si="20"/>
        <v>1</v>
      </c>
      <c r="H67" s="12" t="b">
        <f t="shared" si="20"/>
        <v>1</v>
      </c>
      <c r="I67" s="12" t="b">
        <f t="shared" ref="I67:K72" si="21">OR(ISNUMBER(SEARCH(I$1,$L67)),ISNUMBER(SEARCH(I$1,$M67)),ISNUMBER(SEARCH(I$1,$N67)))</f>
        <v>0</v>
      </c>
      <c r="J67" s="12" t="b">
        <f t="shared" si="21"/>
        <v>1</v>
      </c>
      <c r="K67" s="12" t="b">
        <f t="shared" si="21"/>
        <v>1</v>
      </c>
      <c r="L67" s="10"/>
      <c r="M67" s="10" t="s">
        <v>9</v>
      </c>
      <c r="N67" s="10" t="s">
        <v>26</v>
      </c>
      <c r="O67" s="17"/>
    </row>
    <row r="68" spans="1:17" ht="173.25">
      <c r="A68" s="12" t="s">
        <v>268</v>
      </c>
      <c r="B68" s="24" t="s">
        <v>269</v>
      </c>
      <c r="C68" s="24" t="str">
        <f t="shared" si="19"/>
        <v>S067 - Design extension programmes</v>
      </c>
      <c r="D68" s="9" t="s">
        <v>36</v>
      </c>
      <c r="E68" s="10" t="s">
        <v>84</v>
      </c>
      <c r="F68" s="12" t="b">
        <f t="shared" si="20"/>
        <v>1</v>
      </c>
      <c r="G68" s="12" t="b">
        <f t="shared" si="20"/>
        <v>1</v>
      </c>
      <c r="H68" s="12" t="b">
        <f t="shared" si="20"/>
        <v>0</v>
      </c>
      <c r="I68" s="12" t="b">
        <f t="shared" si="21"/>
        <v>1</v>
      </c>
      <c r="J68" s="12" t="b">
        <f t="shared" si="21"/>
        <v>0</v>
      </c>
      <c r="K68" s="12" t="b">
        <f t="shared" si="21"/>
        <v>0</v>
      </c>
      <c r="L68" s="10" t="s">
        <v>8</v>
      </c>
      <c r="M68" s="10"/>
      <c r="N68" s="10"/>
      <c r="O68" s="17" t="s">
        <v>270</v>
      </c>
      <c r="P68" s="22" t="s">
        <v>271</v>
      </c>
    </row>
    <row r="69" spans="1:17" ht="47.25">
      <c r="A69" s="12" t="s">
        <v>272</v>
      </c>
      <c r="B69" s="24" t="s">
        <v>273</v>
      </c>
      <c r="C69" s="24" t="str">
        <f t="shared" si="19"/>
        <v>S068 - Design marketing strategies</v>
      </c>
      <c r="D69" s="9" t="s">
        <v>60</v>
      </c>
      <c r="E69" s="10" t="s">
        <v>7</v>
      </c>
      <c r="F69" s="12" t="b">
        <f t="shared" si="20"/>
        <v>0</v>
      </c>
      <c r="G69" s="12" t="b">
        <f t="shared" si="20"/>
        <v>0</v>
      </c>
      <c r="H69" s="12" t="b">
        <f t="shared" si="20"/>
        <v>1</v>
      </c>
      <c r="I69" s="12" t="b">
        <f t="shared" si="21"/>
        <v>0</v>
      </c>
      <c r="J69" s="12" t="b">
        <f t="shared" si="21"/>
        <v>0</v>
      </c>
      <c r="K69" s="12" t="b">
        <f t="shared" si="21"/>
        <v>1</v>
      </c>
      <c r="L69" s="10"/>
      <c r="M69" s="10"/>
      <c r="N69" s="10" t="s">
        <v>10</v>
      </c>
      <c r="O69" s="17" t="s">
        <v>274</v>
      </c>
    </row>
    <row r="70" spans="1:17" ht="15.75">
      <c r="A70" s="12" t="s">
        <v>275</v>
      </c>
      <c r="B70" s="24" t="s">
        <v>276</v>
      </c>
      <c r="C70" s="24" t="str">
        <f t="shared" si="19"/>
        <v>S069 - Design solutions</v>
      </c>
      <c r="D70" s="9" t="s">
        <v>220</v>
      </c>
      <c r="E70" s="10" t="s">
        <v>25</v>
      </c>
      <c r="F70" s="12" t="b">
        <f t="shared" si="20"/>
        <v>1</v>
      </c>
      <c r="G70" s="12" t="b">
        <f t="shared" si="20"/>
        <v>1</v>
      </c>
      <c r="H70" s="12" t="b">
        <f t="shared" si="20"/>
        <v>1</v>
      </c>
      <c r="I70" s="12" t="b">
        <f t="shared" si="21"/>
        <v>0</v>
      </c>
      <c r="J70" s="12" t="b">
        <f t="shared" si="21"/>
        <v>0</v>
      </c>
      <c r="K70" s="12" t="b">
        <f t="shared" si="21"/>
        <v>1</v>
      </c>
      <c r="L70" s="10"/>
      <c r="M70" s="10"/>
      <c r="N70" s="10" t="s">
        <v>10</v>
      </c>
      <c r="O70" s="17"/>
    </row>
    <row r="71" spans="1:17" ht="173.25">
      <c r="A71" s="12" t="s">
        <v>277</v>
      </c>
      <c r="B71" s="24" t="s">
        <v>278</v>
      </c>
      <c r="C71" s="24" t="str">
        <f t="shared" si="19"/>
        <v>S070 - Design survey instruments</v>
      </c>
      <c r="D71" s="9" t="s">
        <v>220</v>
      </c>
      <c r="E71" s="10" t="s">
        <v>84</v>
      </c>
      <c r="F71" s="12" t="b">
        <f t="shared" si="20"/>
        <v>1</v>
      </c>
      <c r="G71" s="12" t="b">
        <f t="shared" si="20"/>
        <v>1</v>
      </c>
      <c r="H71" s="12" t="b">
        <f t="shared" si="20"/>
        <v>0</v>
      </c>
      <c r="I71" s="12" t="b">
        <f t="shared" si="21"/>
        <v>0</v>
      </c>
      <c r="J71" s="12" t="b">
        <f t="shared" si="21"/>
        <v>0</v>
      </c>
      <c r="K71" s="12" t="b">
        <f t="shared" si="21"/>
        <v>1</v>
      </c>
      <c r="L71" s="10"/>
      <c r="M71" s="10"/>
      <c r="N71" s="10" t="s">
        <v>10</v>
      </c>
      <c r="O71" s="17" t="s">
        <v>279</v>
      </c>
      <c r="P71" s="13" t="s">
        <v>112</v>
      </c>
    </row>
    <row r="72" spans="1:17" ht="141.75">
      <c r="A72" s="12" t="s">
        <v>280</v>
      </c>
      <c r="B72" s="24" t="s">
        <v>281</v>
      </c>
      <c r="C72" s="24" t="str">
        <f t="shared" si="19"/>
        <v>S071 - Detect emerging pests</v>
      </c>
      <c r="D72" s="9" t="s">
        <v>282</v>
      </c>
      <c r="E72" s="10" t="s">
        <v>84</v>
      </c>
      <c r="F72" s="12" t="b">
        <f t="shared" si="20"/>
        <v>1</v>
      </c>
      <c r="G72" s="12" t="b">
        <f t="shared" si="20"/>
        <v>1</v>
      </c>
      <c r="H72" s="12" t="b">
        <f t="shared" si="20"/>
        <v>0</v>
      </c>
      <c r="I72" s="12" t="b">
        <f t="shared" si="21"/>
        <v>1</v>
      </c>
      <c r="J72" s="12" t="b">
        <f t="shared" si="21"/>
        <v>0</v>
      </c>
      <c r="K72" s="12" t="b">
        <f t="shared" si="21"/>
        <v>0</v>
      </c>
      <c r="L72" s="10" t="s">
        <v>8</v>
      </c>
      <c r="M72" s="10"/>
      <c r="N72" s="10"/>
      <c r="O72" s="17" t="s">
        <v>283</v>
      </c>
    </row>
    <row r="73" spans="1:17" ht="189">
      <c r="A73" s="12" t="s">
        <v>284</v>
      </c>
      <c r="B73" s="24" t="s">
        <v>285</v>
      </c>
      <c r="C73" s="24" t="str">
        <f t="shared" si="19"/>
        <v>S072 - Develop grant proposal</v>
      </c>
      <c r="D73" s="9" t="s">
        <v>36</v>
      </c>
      <c r="E73" s="10" t="s">
        <v>6</v>
      </c>
      <c r="F73" s="12" t="b">
        <v>0</v>
      </c>
      <c r="G73" s="12" t="b">
        <v>1</v>
      </c>
      <c r="H73" s="12" t="b">
        <v>0</v>
      </c>
      <c r="I73" s="12" t="b">
        <v>0</v>
      </c>
      <c r="J73" s="12" t="b">
        <v>1</v>
      </c>
      <c r="K73" s="12" t="b">
        <v>1</v>
      </c>
      <c r="L73" s="10"/>
      <c r="M73" s="10" t="s">
        <v>9</v>
      </c>
      <c r="N73" s="10" t="s">
        <v>10</v>
      </c>
      <c r="O73" s="17" t="s">
        <v>286</v>
      </c>
      <c r="P73" s="13" t="s">
        <v>112</v>
      </c>
    </row>
    <row r="74" spans="1:17" ht="252">
      <c r="A74" s="12" t="s">
        <v>287</v>
      </c>
      <c r="B74" s="24" t="s">
        <v>288</v>
      </c>
      <c r="C74" s="24" t="str">
        <f t="shared" si="19"/>
        <v>S073 - Develop work plan</v>
      </c>
      <c r="D74" s="9" t="s">
        <v>36</v>
      </c>
      <c r="E74" s="10" t="s">
        <v>6</v>
      </c>
      <c r="F74" s="12" t="b">
        <v>0</v>
      </c>
      <c r="G74" s="12" t="b">
        <v>1</v>
      </c>
      <c r="H74" s="12" t="b">
        <v>1</v>
      </c>
      <c r="I74" s="12" t="b">
        <v>0</v>
      </c>
      <c r="J74" s="12" t="b">
        <v>1</v>
      </c>
      <c r="K74" s="12" t="b">
        <v>1</v>
      </c>
      <c r="L74" s="10"/>
      <c r="M74" s="10" t="s">
        <v>9</v>
      </c>
      <c r="N74" s="10" t="s">
        <v>10</v>
      </c>
      <c r="O74" s="17" t="s">
        <v>289</v>
      </c>
      <c r="P74" s="13" t="s">
        <v>112</v>
      </c>
    </row>
    <row r="75" spans="1:17" ht="126">
      <c r="A75" s="12" t="s">
        <v>290</v>
      </c>
      <c r="B75" s="24" t="s">
        <v>291</v>
      </c>
      <c r="C75" s="24" t="str">
        <f t="shared" si="19"/>
        <v>S074 - Diagnose plant problems</v>
      </c>
      <c r="D75" s="9" t="s">
        <v>282</v>
      </c>
      <c r="E75" s="10" t="s">
        <v>84</v>
      </c>
      <c r="F75" s="12" t="b">
        <f t="shared" ref="F75:H76" si="22">ISNUMBER(SEARCH(F$1,$E75))</f>
        <v>1</v>
      </c>
      <c r="G75" s="12" t="b">
        <f t="shared" si="22"/>
        <v>1</v>
      </c>
      <c r="H75" s="12" t="b">
        <f t="shared" si="22"/>
        <v>0</v>
      </c>
      <c r="I75" s="12" t="b">
        <f t="shared" ref="I75:K76" si="23">OR(ISNUMBER(SEARCH(I$1,$L75)),ISNUMBER(SEARCH(I$1,$M75)),ISNUMBER(SEARCH(I$1,$N75)))</f>
        <v>1</v>
      </c>
      <c r="J75" s="12" t="b">
        <f t="shared" si="23"/>
        <v>1</v>
      </c>
      <c r="K75" s="12" t="b">
        <f t="shared" si="23"/>
        <v>1</v>
      </c>
      <c r="L75" s="10" t="s">
        <v>8</v>
      </c>
      <c r="M75" s="10" t="s">
        <v>42</v>
      </c>
      <c r="N75" s="10" t="s">
        <v>26</v>
      </c>
      <c r="O75" s="17" t="s">
        <v>292</v>
      </c>
      <c r="P75" s="22" t="s">
        <v>293</v>
      </c>
      <c r="Q75" s="13" t="s">
        <v>294</v>
      </c>
    </row>
    <row r="76" spans="1:17" ht="15.75">
      <c r="A76" s="12" t="s">
        <v>295</v>
      </c>
      <c r="B76" s="24" t="s">
        <v>296</v>
      </c>
      <c r="C76" s="24" t="str">
        <f t="shared" si="19"/>
        <v>S075 - Educate on aggregating produce</v>
      </c>
      <c r="D76" s="9" t="s">
        <v>98</v>
      </c>
      <c r="E76" s="10" t="s">
        <v>25</v>
      </c>
      <c r="F76" s="12" t="b">
        <f t="shared" si="22"/>
        <v>1</v>
      </c>
      <c r="G76" s="12" t="b">
        <f t="shared" si="22"/>
        <v>1</v>
      </c>
      <c r="H76" s="12" t="b">
        <f t="shared" si="22"/>
        <v>1</v>
      </c>
      <c r="I76" s="12" t="b">
        <f t="shared" si="23"/>
        <v>0</v>
      </c>
      <c r="J76" s="12" t="b">
        <f t="shared" si="23"/>
        <v>1</v>
      </c>
      <c r="K76" s="12" t="b">
        <f t="shared" si="23"/>
        <v>0</v>
      </c>
      <c r="L76" s="10"/>
      <c r="M76" s="10" t="s">
        <v>9</v>
      </c>
      <c r="N76" s="10"/>
      <c r="O76" s="17"/>
      <c r="Q76" s="13"/>
    </row>
    <row r="77" spans="1:17" ht="236.25">
      <c r="A77" s="12" t="s">
        <v>297</v>
      </c>
      <c r="B77" s="24" t="s">
        <v>298</v>
      </c>
      <c r="C77" s="24" t="str">
        <f t="shared" si="19"/>
        <v>S076 - Encourage agricultural practices for WASH</v>
      </c>
      <c r="D77" s="9" t="s">
        <v>19</v>
      </c>
      <c r="E77" s="10" t="s">
        <v>6</v>
      </c>
      <c r="F77" s="12" t="b">
        <v>0</v>
      </c>
      <c r="G77" s="12" t="b">
        <v>1</v>
      </c>
      <c r="H77" s="12" t="b">
        <v>0</v>
      </c>
      <c r="I77" s="12" t="b">
        <v>1</v>
      </c>
      <c r="J77" s="12" t="b">
        <v>1</v>
      </c>
      <c r="K77" s="12" t="b">
        <v>1</v>
      </c>
      <c r="L77" s="10" t="s">
        <v>8</v>
      </c>
      <c r="M77" s="10" t="s">
        <v>9</v>
      </c>
      <c r="N77" s="10" t="s">
        <v>10</v>
      </c>
      <c r="O77" s="17" t="s">
        <v>299</v>
      </c>
      <c r="Q77" s="11" t="s">
        <v>21</v>
      </c>
    </row>
    <row r="78" spans="1:17" ht="110.25">
      <c r="A78" s="12" t="s">
        <v>300</v>
      </c>
      <c r="B78" s="24" t="s">
        <v>301</v>
      </c>
      <c r="C78" s="24" t="str">
        <f t="shared" si="19"/>
        <v>S077 - Encourage teamwork and collaboration</v>
      </c>
      <c r="D78" s="9" t="s">
        <v>131</v>
      </c>
      <c r="E78" s="10" t="s">
        <v>25</v>
      </c>
      <c r="F78" s="12" t="b">
        <f t="shared" ref="F78:H80" si="24">ISNUMBER(SEARCH(F$1,$E78))</f>
        <v>1</v>
      </c>
      <c r="G78" s="12" t="b">
        <f t="shared" si="24"/>
        <v>1</v>
      </c>
      <c r="H78" s="12" t="b">
        <f t="shared" si="24"/>
        <v>1</v>
      </c>
      <c r="I78" s="12" t="b">
        <f t="shared" ref="I78:K80" si="25">OR(ISNUMBER(SEARCH(I$1,$L78)),ISNUMBER(SEARCH(I$1,$M78)),ISNUMBER(SEARCH(I$1,$N78)))</f>
        <v>1</v>
      </c>
      <c r="J78" s="12" t="b">
        <f t="shared" si="25"/>
        <v>0</v>
      </c>
      <c r="K78" s="12" t="b">
        <f t="shared" si="25"/>
        <v>0</v>
      </c>
      <c r="L78" s="10" t="s">
        <v>8</v>
      </c>
      <c r="M78" s="10"/>
      <c r="N78" s="10"/>
      <c r="O78" s="17" t="s">
        <v>302</v>
      </c>
      <c r="P78" s="22" t="s">
        <v>303</v>
      </c>
      <c r="Q78" s="13"/>
    </row>
    <row r="79" spans="1:17" ht="31.5">
      <c r="A79" s="12" t="s">
        <v>304</v>
      </c>
      <c r="B79" s="24" t="s">
        <v>305</v>
      </c>
      <c r="C79" s="24" t="str">
        <f t="shared" si="19"/>
        <v>S078 - Engage and retain youth</v>
      </c>
      <c r="D79" s="9" t="s">
        <v>65</v>
      </c>
      <c r="E79" s="10" t="s">
        <v>25</v>
      </c>
      <c r="F79" s="12" t="b">
        <f t="shared" si="24"/>
        <v>1</v>
      </c>
      <c r="G79" s="12" t="b">
        <f t="shared" si="24"/>
        <v>1</v>
      </c>
      <c r="H79" s="12" t="b">
        <f t="shared" si="24"/>
        <v>1</v>
      </c>
      <c r="I79" s="12" t="b">
        <f t="shared" si="25"/>
        <v>1</v>
      </c>
      <c r="J79" s="12" t="b">
        <f t="shared" si="25"/>
        <v>1</v>
      </c>
      <c r="K79" s="12" t="b">
        <f t="shared" si="25"/>
        <v>1</v>
      </c>
      <c r="L79" s="10" t="s">
        <v>8</v>
      </c>
      <c r="M79" s="10" t="s">
        <v>42</v>
      </c>
      <c r="N79" s="10" t="s">
        <v>26</v>
      </c>
      <c r="O79" s="17" t="s">
        <v>306</v>
      </c>
      <c r="Q79" s="13"/>
    </row>
    <row r="80" spans="1:17" ht="120">
      <c r="A80" s="12" t="s">
        <v>307</v>
      </c>
      <c r="B80" s="24" t="s">
        <v>308</v>
      </c>
      <c r="C80" s="24" t="str">
        <f t="shared" si="19"/>
        <v>S079 - Establish &amp; monitor organization's objectives</v>
      </c>
      <c r="D80" s="9" t="s">
        <v>36</v>
      </c>
      <c r="E80" s="10" t="s">
        <v>25</v>
      </c>
      <c r="F80" s="12" t="b">
        <f t="shared" si="24"/>
        <v>1</v>
      </c>
      <c r="G80" s="12" t="b">
        <f t="shared" si="24"/>
        <v>1</v>
      </c>
      <c r="H80" s="12" t="b">
        <f t="shared" si="24"/>
        <v>1</v>
      </c>
      <c r="I80" s="12" t="b">
        <f t="shared" si="25"/>
        <v>0</v>
      </c>
      <c r="J80" s="12" t="b">
        <f t="shared" si="25"/>
        <v>0</v>
      </c>
      <c r="K80" s="12" t="b">
        <f t="shared" si="25"/>
        <v>1</v>
      </c>
      <c r="L80" s="10"/>
      <c r="M80" s="10"/>
      <c r="N80" s="10" t="s">
        <v>10</v>
      </c>
      <c r="O80" s="17" t="s">
        <v>309</v>
      </c>
      <c r="P80" s="22" t="s">
        <v>310</v>
      </c>
      <c r="Q80" s="13"/>
    </row>
    <row r="81" spans="1:20" ht="135">
      <c r="A81" s="12" t="s">
        <v>311</v>
      </c>
      <c r="B81" s="24" t="s">
        <v>312</v>
      </c>
      <c r="C81" s="24" t="str">
        <f t="shared" si="19"/>
        <v>S080 - Establish a model village</v>
      </c>
      <c r="D81" s="9" t="s">
        <v>36</v>
      </c>
      <c r="E81" s="10" t="s">
        <v>6</v>
      </c>
      <c r="F81" s="12" t="b">
        <v>0</v>
      </c>
      <c r="G81" s="12" t="b">
        <v>1</v>
      </c>
      <c r="H81" s="12" t="b">
        <v>0</v>
      </c>
      <c r="I81" s="12" t="b">
        <v>0</v>
      </c>
      <c r="J81" s="12" t="b">
        <v>1</v>
      </c>
      <c r="K81" s="12" t="b">
        <v>1</v>
      </c>
      <c r="L81" s="10"/>
      <c r="M81" s="10" t="s">
        <v>9</v>
      </c>
      <c r="N81" s="10" t="s">
        <v>10</v>
      </c>
      <c r="O81" s="17" t="s">
        <v>313</v>
      </c>
      <c r="Q81" s="13" t="s">
        <v>112</v>
      </c>
    </row>
    <row r="82" spans="1:20" ht="135">
      <c r="A82" s="12" t="s">
        <v>314</v>
      </c>
      <c r="B82" s="24" t="s">
        <v>315</v>
      </c>
      <c r="C82" s="24" t="str">
        <f t="shared" si="19"/>
        <v xml:space="preserve">S081 - Estimate capital for nutrition value chains </v>
      </c>
      <c r="D82" s="9" t="s">
        <v>60</v>
      </c>
      <c r="E82" s="10" t="s">
        <v>84</v>
      </c>
      <c r="F82" s="12" t="b">
        <v>1</v>
      </c>
      <c r="G82" s="12" t="b">
        <v>1</v>
      </c>
      <c r="H82" s="12" t="b">
        <v>0</v>
      </c>
      <c r="I82" s="12" t="b">
        <v>0</v>
      </c>
      <c r="J82" s="12" t="b">
        <v>1</v>
      </c>
      <c r="K82" s="12" t="b">
        <v>1</v>
      </c>
      <c r="L82" s="10"/>
      <c r="M82" s="10" t="s">
        <v>9</v>
      </c>
      <c r="N82" s="10" t="s">
        <v>10</v>
      </c>
      <c r="O82" s="17" t="s">
        <v>316</v>
      </c>
      <c r="Q82" s="11" t="s">
        <v>21</v>
      </c>
    </row>
    <row r="83" spans="1:20" ht="135">
      <c r="A83" s="12" t="s">
        <v>317</v>
      </c>
      <c r="B83" s="24" t="s">
        <v>318</v>
      </c>
      <c r="C83" s="24" t="str">
        <f t="shared" si="19"/>
        <v>S082 - Explain agrochemical application practices</v>
      </c>
      <c r="D83" s="9" t="s">
        <v>319</v>
      </c>
      <c r="E83" s="10" t="s">
        <v>25</v>
      </c>
      <c r="F83" s="12" t="b">
        <v>1</v>
      </c>
      <c r="G83" s="12" t="b">
        <v>1</v>
      </c>
      <c r="H83" s="12" t="b">
        <v>1</v>
      </c>
      <c r="I83" s="12" t="b">
        <v>1</v>
      </c>
      <c r="J83" s="12" t="b">
        <v>1</v>
      </c>
      <c r="K83" s="12" t="b">
        <v>1</v>
      </c>
      <c r="L83" s="10" t="s">
        <v>8</v>
      </c>
      <c r="M83" s="10" t="s">
        <v>9</v>
      </c>
      <c r="N83" s="10" t="s">
        <v>10</v>
      </c>
      <c r="O83" s="17" t="s">
        <v>320</v>
      </c>
      <c r="Q83" s="11" t="s">
        <v>21</v>
      </c>
    </row>
    <row r="84" spans="1:20" ht="204.75">
      <c r="A84" s="12" t="s">
        <v>321</v>
      </c>
      <c r="B84" s="24" t="s">
        <v>322</v>
      </c>
      <c r="C84" s="24" t="str">
        <f t="shared" si="19"/>
        <v>S083 - Explain integrated pest management options</v>
      </c>
      <c r="D84" s="9" t="s">
        <v>319</v>
      </c>
      <c r="E84" s="10" t="s">
        <v>84</v>
      </c>
      <c r="F84" s="12" t="b">
        <v>1</v>
      </c>
      <c r="G84" s="12" t="b">
        <v>1</v>
      </c>
      <c r="H84" s="12" t="b">
        <v>0</v>
      </c>
      <c r="I84" s="12" t="b">
        <v>1</v>
      </c>
      <c r="J84" s="12" t="b">
        <v>1</v>
      </c>
      <c r="K84" s="12" t="b">
        <v>1</v>
      </c>
      <c r="L84" s="10" t="s">
        <v>8</v>
      </c>
      <c r="M84" s="10" t="s">
        <v>9</v>
      </c>
      <c r="N84" s="10" t="s">
        <v>10</v>
      </c>
      <c r="O84" s="17" t="s">
        <v>323</v>
      </c>
      <c r="Q84" s="11" t="s">
        <v>21</v>
      </c>
    </row>
    <row r="85" spans="1:20" ht="135">
      <c r="A85" s="12" t="s">
        <v>324</v>
      </c>
      <c r="B85" s="24" t="s">
        <v>325</v>
      </c>
      <c r="C85" s="24" t="str">
        <f t="shared" si="19"/>
        <v xml:space="preserve">S084 - Explain nutritional value of specific foods </v>
      </c>
      <c r="D85" s="9" t="s">
        <v>52</v>
      </c>
      <c r="E85" s="10" t="s">
        <v>6</v>
      </c>
      <c r="F85" s="12" t="b">
        <v>0</v>
      </c>
      <c r="G85" s="12" t="b">
        <v>1</v>
      </c>
      <c r="H85" s="12" t="b">
        <v>0</v>
      </c>
      <c r="I85" s="12" t="b">
        <v>1</v>
      </c>
      <c r="J85" s="12" t="b">
        <v>1</v>
      </c>
      <c r="K85" s="12" t="b">
        <v>1</v>
      </c>
      <c r="L85" s="10" t="s">
        <v>8</v>
      </c>
      <c r="M85" s="10" t="s">
        <v>9</v>
      </c>
      <c r="N85" s="10" t="s">
        <v>10</v>
      </c>
      <c r="O85" s="26" t="s">
        <v>326</v>
      </c>
      <c r="Q85" s="11" t="s">
        <v>21</v>
      </c>
    </row>
    <row r="86" spans="1:20" ht="30">
      <c r="A86" s="12" t="s">
        <v>327</v>
      </c>
      <c r="B86" s="24" t="s">
        <v>328</v>
      </c>
      <c r="C86" s="24" t="str">
        <f t="shared" si="19"/>
        <v>S085 - Facilitate access to credit/input supply</v>
      </c>
      <c r="D86" s="9" t="s">
        <v>89</v>
      </c>
      <c r="E86" s="10" t="s">
        <v>25</v>
      </c>
      <c r="F86" s="12" t="b">
        <f t="shared" ref="F86:H87" si="26">ISNUMBER(SEARCH(F$1,$E86))</f>
        <v>1</v>
      </c>
      <c r="G86" s="12" t="b">
        <f t="shared" si="26"/>
        <v>1</v>
      </c>
      <c r="H86" s="12" t="b">
        <f t="shared" si="26"/>
        <v>1</v>
      </c>
      <c r="I86" s="12" t="b">
        <f t="shared" ref="I86:K87" si="27">OR(ISNUMBER(SEARCH(I$1,$L86)),ISNUMBER(SEARCH(I$1,$M86)),ISNUMBER(SEARCH(I$1,$N86)))</f>
        <v>0</v>
      </c>
      <c r="J86" s="12" t="b">
        <f t="shared" si="27"/>
        <v>0</v>
      </c>
      <c r="K86" s="12" t="b">
        <f t="shared" si="27"/>
        <v>1</v>
      </c>
      <c r="L86" s="10"/>
      <c r="M86" s="10"/>
      <c r="N86" s="10" t="s">
        <v>10</v>
      </c>
      <c r="O86" s="17"/>
      <c r="Q86" s="13"/>
    </row>
    <row r="87" spans="1:20" ht="285">
      <c r="A87" s="12" t="s">
        <v>329</v>
      </c>
      <c r="B87" s="24" t="s">
        <v>330</v>
      </c>
      <c r="C87" s="24" t="str">
        <f t="shared" si="19"/>
        <v>S086 - Facilitate change</v>
      </c>
      <c r="D87" s="9" t="s">
        <v>115</v>
      </c>
      <c r="E87" s="10" t="s">
        <v>84</v>
      </c>
      <c r="F87" s="12" t="b">
        <f t="shared" si="26"/>
        <v>1</v>
      </c>
      <c r="G87" s="12" t="b">
        <f t="shared" si="26"/>
        <v>1</v>
      </c>
      <c r="H87" s="12" t="b">
        <f t="shared" si="26"/>
        <v>0</v>
      </c>
      <c r="I87" s="12" t="b">
        <f t="shared" si="27"/>
        <v>0</v>
      </c>
      <c r="J87" s="12" t="b">
        <f t="shared" si="27"/>
        <v>1</v>
      </c>
      <c r="K87" s="12" t="b">
        <f t="shared" si="27"/>
        <v>1</v>
      </c>
      <c r="L87" s="10"/>
      <c r="M87" s="10" t="s">
        <v>9</v>
      </c>
      <c r="N87" s="10" t="s">
        <v>26</v>
      </c>
      <c r="O87" s="17" t="s">
        <v>331</v>
      </c>
      <c r="P87" s="32" t="s">
        <v>332</v>
      </c>
      <c r="Q87" s="31"/>
    </row>
    <row r="88" spans="1:20" ht="315">
      <c r="A88" s="12" t="s">
        <v>333</v>
      </c>
      <c r="B88" s="24" t="s">
        <v>334</v>
      </c>
      <c r="C88" s="24" t="str">
        <f t="shared" si="19"/>
        <v>S087 - Facilitate meetings</v>
      </c>
      <c r="D88" s="9" t="s">
        <v>115</v>
      </c>
      <c r="E88" s="10" t="s">
        <v>6</v>
      </c>
      <c r="F88" s="12" t="b">
        <v>0</v>
      </c>
      <c r="G88" s="12" t="b">
        <v>1</v>
      </c>
      <c r="H88" s="12" t="b">
        <v>0</v>
      </c>
      <c r="I88" s="30" t="b">
        <v>1</v>
      </c>
      <c r="J88" s="12" t="b">
        <v>1</v>
      </c>
      <c r="K88" s="12" t="b">
        <v>1</v>
      </c>
      <c r="L88" s="10" t="s">
        <v>8</v>
      </c>
      <c r="M88" s="10" t="s">
        <v>9</v>
      </c>
      <c r="N88" s="10" t="s">
        <v>10</v>
      </c>
      <c r="O88" s="17" t="s">
        <v>335</v>
      </c>
      <c r="Q88" s="13" t="s">
        <v>112</v>
      </c>
    </row>
    <row r="89" spans="1:20" ht="20.25" customHeight="1">
      <c r="A89" s="12" t="s">
        <v>336</v>
      </c>
      <c r="B89" s="24" t="s">
        <v>337</v>
      </c>
      <c r="C89" s="24" t="str">
        <f t="shared" si="19"/>
        <v>S088 - Forecast cash flow</v>
      </c>
      <c r="D89" s="9" t="s">
        <v>47</v>
      </c>
      <c r="E89" s="10" t="s">
        <v>25</v>
      </c>
      <c r="F89" s="12" t="b">
        <f t="shared" ref="F89:H92" si="28">ISNUMBER(SEARCH(F$1,$E89))</f>
        <v>1</v>
      </c>
      <c r="G89" s="12" t="b">
        <f t="shared" si="28"/>
        <v>1</v>
      </c>
      <c r="H89" s="12" t="b">
        <f t="shared" si="28"/>
        <v>1</v>
      </c>
      <c r="I89" s="12" t="b">
        <f t="shared" ref="I89:K92" si="29">OR(ISNUMBER(SEARCH(I$1,$L89)),ISNUMBER(SEARCH(I$1,$M89)),ISNUMBER(SEARCH(I$1,$N89)))</f>
        <v>0</v>
      </c>
      <c r="J89" s="12" t="b">
        <f t="shared" si="29"/>
        <v>1</v>
      </c>
      <c r="K89" s="12" t="b">
        <f t="shared" si="29"/>
        <v>1</v>
      </c>
      <c r="L89" s="10"/>
      <c r="M89" s="10" t="s">
        <v>9</v>
      </c>
      <c r="N89" s="10" t="s">
        <v>26</v>
      </c>
      <c r="O89" s="17" t="s">
        <v>338</v>
      </c>
      <c r="Q89" s="13"/>
    </row>
    <row r="90" spans="1:20" ht="267.75">
      <c r="A90" s="12" t="s">
        <v>339</v>
      </c>
      <c r="B90" s="24" t="s">
        <v>340</v>
      </c>
      <c r="C90" s="24" t="str">
        <f t="shared" si="19"/>
        <v>S089 - Foster open communication environment</v>
      </c>
      <c r="D90" s="9" t="s">
        <v>115</v>
      </c>
      <c r="E90" s="10" t="s">
        <v>25</v>
      </c>
      <c r="F90" s="12" t="b">
        <f t="shared" si="28"/>
        <v>1</v>
      </c>
      <c r="G90" s="12" t="b">
        <f t="shared" si="28"/>
        <v>1</v>
      </c>
      <c r="H90" s="12" t="b">
        <f t="shared" si="28"/>
        <v>1</v>
      </c>
      <c r="I90" s="12" t="b">
        <f t="shared" si="29"/>
        <v>1</v>
      </c>
      <c r="J90" s="12" t="b">
        <f t="shared" si="29"/>
        <v>1</v>
      </c>
      <c r="K90" s="12" t="b">
        <f t="shared" si="29"/>
        <v>1</v>
      </c>
      <c r="L90" s="10" t="s">
        <v>8</v>
      </c>
      <c r="M90" s="10" t="s">
        <v>42</v>
      </c>
      <c r="N90" s="10" t="s">
        <v>26</v>
      </c>
      <c r="O90" s="17" t="s">
        <v>341</v>
      </c>
      <c r="P90" s="22" t="s">
        <v>342</v>
      </c>
      <c r="Q90" s="13"/>
    </row>
    <row r="91" spans="1:20" ht="141.75">
      <c r="A91" s="12" t="s">
        <v>343</v>
      </c>
      <c r="B91" s="24" t="s">
        <v>344</v>
      </c>
      <c r="C91" s="24" t="str">
        <f t="shared" si="19"/>
        <v>S090 - Give good customer service</v>
      </c>
      <c r="D91" s="9" t="s">
        <v>60</v>
      </c>
      <c r="E91" s="10" t="s">
        <v>25</v>
      </c>
      <c r="F91" s="12" t="b">
        <f t="shared" si="28"/>
        <v>1</v>
      </c>
      <c r="G91" s="12" t="b">
        <f t="shared" si="28"/>
        <v>1</v>
      </c>
      <c r="H91" s="12" t="b">
        <f t="shared" si="28"/>
        <v>1</v>
      </c>
      <c r="I91" s="12" t="b">
        <f t="shared" si="29"/>
        <v>1</v>
      </c>
      <c r="J91" s="12" t="b">
        <f t="shared" si="29"/>
        <v>0</v>
      </c>
      <c r="K91" s="12" t="b">
        <f t="shared" si="29"/>
        <v>0</v>
      </c>
      <c r="L91" s="10" t="s">
        <v>8</v>
      </c>
      <c r="M91" s="10"/>
      <c r="N91" s="10"/>
      <c r="O91" s="17" t="s">
        <v>345</v>
      </c>
      <c r="P91" s="22" t="s">
        <v>346</v>
      </c>
      <c r="Q91" s="13"/>
    </row>
    <row r="92" spans="1:20" ht="120">
      <c r="A92" s="12" t="s">
        <v>347</v>
      </c>
      <c r="B92" s="24" t="s">
        <v>348</v>
      </c>
      <c r="C92" s="24" t="str">
        <f t="shared" si="19"/>
        <v>S091 - Handle chemicals safely</v>
      </c>
      <c r="D92" s="9" t="s">
        <v>319</v>
      </c>
      <c r="E92" s="10" t="s">
        <v>25</v>
      </c>
      <c r="F92" s="12" t="b">
        <f t="shared" si="28"/>
        <v>1</v>
      </c>
      <c r="G92" s="12" t="b">
        <f t="shared" si="28"/>
        <v>1</v>
      </c>
      <c r="H92" s="12" t="b">
        <f t="shared" si="28"/>
        <v>1</v>
      </c>
      <c r="I92" s="12" t="b">
        <f t="shared" si="29"/>
        <v>1</v>
      </c>
      <c r="J92" s="12" t="b">
        <f t="shared" si="29"/>
        <v>0</v>
      </c>
      <c r="K92" s="12" t="b">
        <f t="shared" si="29"/>
        <v>0</v>
      </c>
      <c r="L92" s="10" t="s">
        <v>8</v>
      </c>
      <c r="M92" s="10"/>
      <c r="N92" s="10"/>
      <c r="O92" s="27" t="s">
        <v>349</v>
      </c>
      <c r="P92" s="11" t="s">
        <v>350</v>
      </c>
      <c r="Q92" s="13"/>
    </row>
    <row r="93" spans="1:20" ht="31.5">
      <c r="A93" s="12" t="s">
        <v>351</v>
      </c>
      <c r="B93" s="24" t="s">
        <v>352</v>
      </c>
      <c r="C93" s="24" t="str">
        <f t="shared" si="19"/>
        <v>S092 - Handle complaints promptly</v>
      </c>
      <c r="D93" s="9" t="s">
        <v>60</v>
      </c>
      <c r="E93" s="10" t="s">
        <v>7</v>
      </c>
      <c r="F93" s="30" t="b">
        <v>0</v>
      </c>
      <c r="G93" s="12" t="b">
        <v>0</v>
      </c>
      <c r="H93" s="12" t="b">
        <v>1</v>
      </c>
      <c r="I93" s="12" t="b">
        <v>1</v>
      </c>
      <c r="J93" s="12" t="b">
        <v>1</v>
      </c>
      <c r="K93" s="12" t="b">
        <v>1</v>
      </c>
      <c r="L93" s="10" t="s">
        <v>8</v>
      </c>
      <c r="M93" s="10" t="s">
        <v>9</v>
      </c>
      <c r="N93" s="10" t="s">
        <v>10</v>
      </c>
      <c r="O93" s="29" t="s">
        <v>353</v>
      </c>
      <c r="Q93" s="13"/>
    </row>
    <row r="94" spans="1:20" ht="141.75">
      <c r="A94" s="12" t="s">
        <v>354</v>
      </c>
      <c r="B94" s="24" t="s">
        <v>355</v>
      </c>
      <c r="C94" s="24" t="str">
        <f t="shared" si="19"/>
        <v>S093 - Identifies community's power dynamics</v>
      </c>
      <c r="D94" s="9" t="s">
        <v>203</v>
      </c>
      <c r="E94" s="10" t="s">
        <v>6</v>
      </c>
      <c r="F94" s="12" t="b">
        <v>0</v>
      </c>
      <c r="G94" s="12" t="b">
        <v>1</v>
      </c>
      <c r="H94" s="12" t="b">
        <v>0</v>
      </c>
      <c r="I94" s="12" t="b">
        <v>0</v>
      </c>
      <c r="J94" s="12" t="b">
        <v>1</v>
      </c>
      <c r="K94" s="12" t="b">
        <v>1</v>
      </c>
      <c r="L94" s="10"/>
      <c r="M94" s="10" t="s">
        <v>9</v>
      </c>
      <c r="N94" s="10" t="s">
        <v>10</v>
      </c>
      <c r="O94" s="17" t="s">
        <v>356</v>
      </c>
      <c r="Q94" s="11" t="s">
        <v>21</v>
      </c>
      <c r="T94" s="30"/>
    </row>
    <row r="95" spans="1:20" ht="173.25">
      <c r="A95" s="12" t="s">
        <v>357</v>
      </c>
      <c r="B95" s="24" t="s">
        <v>358</v>
      </c>
      <c r="C95" s="24" t="str">
        <f t="shared" si="19"/>
        <v>S094 - Identifies formal/ informal groups</v>
      </c>
      <c r="D95" s="9" t="s">
        <v>203</v>
      </c>
      <c r="E95" s="10" t="s">
        <v>6</v>
      </c>
      <c r="F95" s="12" t="b">
        <v>0</v>
      </c>
      <c r="G95" s="12" t="b">
        <v>1</v>
      </c>
      <c r="H95" s="12" t="b">
        <v>0</v>
      </c>
      <c r="I95" s="12" t="b">
        <v>1</v>
      </c>
      <c r="J95" s="12" t="b">
        <v>1</v>
      </c>
      <c r="K95" s="12" t="b">
        <v>1</v>
      </c>
      <c r="L95" s="10" t="s">
        <v>8</v>
      </c>
      <c r="M95" s="10" t="s">
        <v>9</v>
      </c>
      <c r="N95" s="10" t="s">
        <v>10</v>
      </c>
      <c r="O95" s="17" t="s">
        <v>359</v>
      </c>
      <c r="Q95" s="11" t="s">
        <v>21</v>
      </c>
    </row>
    <row r="96" spans="1:20" ht="157.5">
      <c r="A96" s="12" t="s">
        <v>360</v>
      </c>
      <c r="B96" s="24" t="s">
        <v>361</v>
      </c>
      <c r="C96" s="24" t="str">
        <f t="shared" si="19"/>
        <v>S095 - Identifies opportunities for women’s access to technologies </v>
      </c>
      <c r="D96" s="9" t="s">
        <v>120</v>
      </c>
      <c r="E96" s="10" t="s">
        <v>84</v>
      </c>
      <c r="F96" s="12" t="b">
        <v>1</v>
      </c>
      <c r="G96" s="12" t="b">
        <v>1</v>
      </c>
      <c r="H96" s="12" t="b">
        <v>0</v>
      </c>
      <c r="I96" s="12" t="b">
        <v>0</v>
      </c>
      <c r="J96" s="12" t="b">
        <v>1</v>
      </c>
      <c r="K96" s="12" t="b">
        <v>1</v>
      </c>
      <c r="L96" s="10"/>
      <c r="M96" s="10" t="s">
        <v>9</v>
      </c>
      <c r="N96" s="10" t="s">
        <v>10</v>
      </c>
      <c r="O96" s="17" t="s">
        <v>362</v>
      </c>
      <c r="Q96" s="11" t="s">
        <v>21</v>
      </c>
    </row>
    <row r="97" spans="1:17" ht="31.5">
      <c r="A97" s="12" t="s">
        <v>363</v>
      </c>
      <c r="B97" s="24" t="s">
        <v>364</v>
      </c>
      <c r="C97" s="24" t="str">
        <f t="shared" si="19"/>
        <v>S096 - Identify and resolve basic problems</v>
      </c>
      <c r="D97" s="9" t="s">
        <v>47</v>
      </c>
      <c r="E97" s="10" t="s">
        <v>25</v>
      </c>
      <c r="F97" s="12" t="b">
        <f t="shared" ref="F97:H99" si="30">ISNUMBER(SEARCH(F$1,$E97))</f>
        <v>1</v>
      </c>
      <c r="G97" s="12" t="b">
        <f t="shared" si="30"/>
        <v>1</v>
      </c>
      <c r="H97" s="12" t="b">
        <f t="shared" si="30"/>
        <v>1</v>
      </c>
      <c r="I97" s="12" t="b">
        <f t="shared" ref="I97:K100" si="31">OR(ISNUMBER(SEARCH(I$1,$L97)),ISNUMBER(SEARCH(I$1,$M97)),ISNUMBER(SEARCH(I$1,$N97)))</f>
        <v>1</v>
      </c>
      <c r="J97" s="12" t="b">
        <f t="shared" si="31"/>
        <v>1</v>
      </c>
      <c r="K97" s="12" t="b">
        <f t="shared" si="31"/>
        <v>1</v>
      </c>
      <c r="L97" s="10" t="s">
        <v>8</v>
      </c>
      <c r="M97" s="10" t="s">
        <v>42</v>
      </c>
      <c r="N97" s="10" t="s">
        <v>26</v>
      </c>
      <c r="O97" s="27" t="s">
        <v>365</v>
      </c>
      <c r="P97" s="31" t="s">
        <v>366</v>
      </c>
      <c r="Q97" s="13"/>
    </row>
    <row r="98" spans="1:17" ht="30">
      <c r="A98" s="12" t="s">
        <v>367</v>
      </c>
      <c r="B98" s="24" t="s">
        <v>368</v>
      </c>
      <c r="C98" s="24" t="str">
        <f t="shared" si="19"/>
        <v>S097 - Identify cultural implications in communication</v>
      </c>
      <c r="D98" s="9" t="s">
        <v>24</v>
      </c>
      <c r="E98" s="10" t="s">
        <v>221</v>
      </c>
      <c r="F98" s="12" t="b">
        <f t="shared" si="30"/>
        <v>1</v>
      </c>
      <c r="G98" s="12" t="b">
        <f t="shared" si="30"/>
        <v>0</v>
      </c>
      <c r="H98" s="12" t="b">
        <f t="shared" si="30"/>
        <v>1</v>
      </c>
      <c r="I98" s="12" t="b">
        <f t="shared" si="31"/>
        <v>0</v>
      </c>
      <c r="J98" s="12" t="b">
        <f t="shared" si="31"/>
        <v>1</v>
      </c>
      <c r="K98" s="12" t="b">
        <f t="shared" si="31"/>
        <v>0</v>
      </c>
      <c r="L98" s="10"/>
      <c r="M98" s="10" t="s">
        <v>9</v>
      </c>
      <c r="N98" s="10"/>
      <c r="O98" s="17"/>
      <c r="Q98" s="13"/>
    </row>
    <row r="99" spans="1:17" ht="157.5">
      <c r="A99" s="12" t="s">
        <v>369</v>
      </c>
      <c r="B99" s="24" t="s">
        <v>370</v>
      </c>
      <c r="C99" s="24" t="str">
        <f t="shared" si="19"/>
        <v>S098 - Identify different seed/fertilizer types</v>
      </c>
      <c r="D99" s="9" t="s">
        <v>89</v>
      </c>
      <c r="E99" s="10" t="s">
        <v>25</v>
      </c>
      <c r="F99" s="12" t="b">
        <f t="shared" si="30"/>
        <v>1</v>
      </c>
      <c r="G99" s="12" t="b">
        <f t="shared" si="30"/>
        <v>1</v>
      </c>
      <c r="H99" s="12" t="b">
        <f t="shared" si="30"/>
        <v>1</v>
      </c>
      <c r="I99" s="12" t="b">
        <f t="shared" si="31"/>
        <v>1</v>
      </c>
      <c r="J99" s="12" t="b">
        <f t="shared" si="31"/>
        <v>1</v>
      </c>
      <c r="K99" s="12" t="b">
        <f t="shared" si="31"/>
        <v>1</v>
      </c>
      <c r="L99" s="10" t="s">
        <v>8</v>
      </c>
      <c r="M99" s="10" t="s">
        <v>42</v>
      </c>
      <c r="N99" s="10" t="s">
        <v>26</v>
      </c>
      <c r="O99" s="17" t="s">
        <v>371</v>
      </c>
      <c r="P99" s="22" t="s">
        <v>372</v>
      </c>
      <c r="Q99" s="13"/>
    </row>
    <row r="100" spans="1:17" ht="240">
      <c r="A100" s="12" t="s">
        <v>373</v>
      </c>
      <c r="B100" s="24" t="s">
        <v>374</v>
      </c>
      <c r="C100" s="24" t="str">
        <f t="shared" si="19"/>
        <v xml:space="preserve">S099 - Identify diversity of foods </v>
      </c>
      <c r="D100" s="9" t="s">
        <v>52</v>
      </c>
      <c r="E100" s="10" t="s">
        <v>6</v>
      </c>
      <c r="F100" s="12" t="b">
        <v>0</v>
      </c>
      <c r="G100" s="12" t="b">
        <f>ISNUMBER(SEARCH(G$1,$E100))</f>
        <v>1</v>
      </c>
      <c r="H100" s="12" t="b">
        <v>0</v>
      </c>
      <c r="I100" s="12" t="b">
        <f t="shared" si="31"/>
        <v>1</v>
      </c>
      <c r="J100" s="12" t="b">
        <f t="shared" si="31"/>
        <v>1</v>
      </c>
      <c r="K100" s="12" t="b">
        <f t="shared" si="31"/>
        <v>1</v>
      </c>
      <c r="L100" s="10" t="s">
        <v>8</v>
      </c>
      <c r="M100" s="10" t="s">
        <v>9</v>
      </c>
      <c r="N100" s="10" t="s">
        <v>10</v>
      </c>
      <c r="O100" s="26" t="s">
        <v>375</v>
      </c>
      <c r="Q100" s="11" t="s">
        <v>21</v>
      </c>
    </row>
    <row r="101" spans="1:17" ht="63">
      <c r="A101" s="12" t="s">
        <v>376</v>
      </c>
      <c r="B101" s="24" t="s">
        <v>377</v>
      </c>
      <c r="C101" s="24" t="str">
        <f t="shared" si="19"/>
        <v xml:space="preserve">S100 - Identify extension roles to improve technologies' access </v>
      </c>
      <c r="D101" s="9" t="s">
        <v>120</v>
      </c>
      <c r="E101" s="10" t="s">
        <v>6</v>
      </c>
      <c r="F101" s="12" t="b">
        <v>0</v>
      </c>
      <c r="G101" s="12" t="b">
        <f>ISNUMBER(SEARCH(G$1,$E101))</f>
        <v>1</v>
      </c>
      <c r="H101" s="12" t="b">
        <v>0</v>
      </c>
      <c r="I101" s="12" t="b">
        <v>0</v>
      </c>
      <c r="J101" s="12" t="b">
        <f t="shared" ref="J101:K103" si="32">OR(ISNUMBER(SEARCH(J$1,$L101)),ISNUMBER(SEARCH(J$1,$M101)),ISNUMBER(SEARCH(J$1,$N101)))</f>
        <v>1</v>
      </c>
      <c r="K101" s="12" t="b">
        <f t="shared" si="32"/>
        <v>1</v>
      </c>
      <c r="L101" s="10"/>
      <c r="M101" s="10" t="s">
        <v>9</v>
      </c>
      <c r="N101" s="10" t="s">
        <v>10</v>
      </c>
      <c r="O101" s="17" t="s">
        <v>378</v>
      </c>
      <c r="Q101" s="13"/>
    </row>
    <row r="102" spans="1:17" ht="141.75">
      <c r="A102" s="12" t="s">
        <v>379</v>
      </c>
      <c r="B102" s="24" t="s">
        <v>380</v>
      </c>
      <c r="C102" s="24" t="str">
        <f t="shared" si="19"/>
        <v>S101 - Identify foods meeting nutrition needs</v>
      </c>
      <c r="D102" s="9" t="s">
        <v>52</v>
      </c>
      <c r="E102" s="10" t="s">
        <v>6</v>
      </c>
      <c r="F102" s="12" t="b">
        <v>0</v>
      </c>
      <c r="G102" s="12" t="b">
        <f>ISNUMBER(SEARCH(G$1,$E102))</f>
        <v>1</v>
      </c>
      <c r="H102" s="12" t="b">
        <v>0</v>
      </c>
      <c r="I102" s="12" t="b">
        <v>0</v>
      </c>
      <c r="J102" s="12" t="b">
        <f t="shared" si="32"/>
        <v>1</v>
      </c>
      <c r="K102" s="12" t="b">
        <f t="shared" si="32"/>
        <v>1</v>
      </c>
      <c r="L102" s="10"/>
      <c r="M102" s="10" t="s">
        <v>9</v>
      </c>
      <c r="N102" s="10" t="s">
        <v>10</v>
      </c>
      <c r="O102" s="17" t="s">
        <v>381</v>
      </c>
      <c r="Q102" s="11" t="s">
        <v>21</v>
      </c>
    </row>
    <row r="103" spans="1:17" ht="375">
      <c r="A103" s="12" t="s">
        <v>382</v>
      </c>
      <c r="B103" s="24" t="s">
        <v>383</v>
      </c>
      <c r="C103" s="24" t="str">
        <f t="shared" si="19"/>
        <v xml:space="preserve">S102 - Identify markets for nutritious products  </v>
      </c>
      <c r="D103" s="9" t="s">
        <v>60</v>
      </c>
      <c r="E103" s="10" t="s">
        <v>6</v>
      </c>
      <c r="F103" s="12" t="b">
        <v>0</v>
      </c>
      <c r="G103" s="12" t="b">
        <f>ISNUMBER(SEARCH(G$1,$E103))</f>
        <v>1</v>
      </c>
      <c r="H103" s="12" t="b">
        <v>0</v>
      </c>
      <c r="I103" s="12" t="b">
        <v>0</v>
      </c>
      <c r="J103" s="12" t="b">
        <f t="shared" si="32"/>
        <v>1</v>
      </c>
      <c r="K103" s="12" t="b">
        <f t="shared" si="32"/>
        <v>1</v>
      </c>
      <c r="L103" s="10"/>
      <c r="M103" s="10" t="s">
        <v>9</v>
      </c>
      <c r="N103" s="10" t="s">
        <v>10</v>
      </c>
      <c r="O103" s="26" t="s">
        <v>384</v>
      </c>
      <c r="Q103" s="11" t="s">
        <v>21</v>
      </c>
    </row>
    <row r="104" spans="1:17" ht="255">
      <c r="A104" s="12" t="s">
        <v>385</v>
      </c>
      <c r="B104" s="24" t="s">
        <v>386</v>
      </c>
      <c r="C104" s="24" t="str">
        <f t="shared" si="19"/>
        <v xml:space="preserve">S103 - Identify men/women's communication mechanisms </v>
      </c>
      <c r="D104" s="9" t="s">
        <v>41</v>
      </c>
      <c r="E104" s="10" t="s">
        <v>84</v>
      </c>
      <c r="F104" s="12" t="b">
        <v>1</v>
      </c>
      <c r="G104" s="30" t="b">
        <v>1</v>
      </c>
      <c r="H104" s="12" t="b">
        <v>0</v>
      </c>
      <c r="I104" s="12" t="b">
        <v>1</v>
      </c>
      <c r="J104" s="12" t="b">
        <v>1</v>
      </c>
      <c r="K104" s="12" t="b">
        <v>1</v>
      </c>
      <c r="L104" s="10" t="s">
        <v>8</v>
      </c>
      <c r="M104" s="10" t="s">
        <v>9</v>
      </c>
      <c r="N104" s="10" t="s">
        <v>10</v>
      </c>
      <c r="O104" s="26" t="s">
        <v>387</v>
      </c>
      <c r="Q104" s="11" t="s">
        <v>21</v>
      </c>
    </row>
    <row r="105" spans="1:17" ht="393.75">
      <c r="A105" s="12" t="s">
        <v>388</v>
      </c>
      <c r="B105" s="24" t="s">
        <v>389</v>
      </c>
      <c r="C105" s="24" t="str">
        <f t="shared" si="19"/>
        <v xml:space="preserve">S104 - Identify men/women's value chain challenges </v>
      </c>
      <c r="D105" s="9" t="s">
        <v>120</v>
      </c>
      <c r="E105" s="10" t="s">
        <v>6</v>
      </c>
      <c r="F105" s="12" t="b">
        <v>0</v>
      </c>
      <c r="G105" s="30" t="b">
        <v>1</v>
      </c>
      <c r="H105" s="12" t="b">
        <v>0</v>
      </c>
      <c r="I105" s="12" t="b">
        <v>0</v>
      </c>
      <c r="J105" s="12" t="b">
        <v>1</v>
      </c>
      <c r="K105" s="12" t="b">
        <v>1</v>
      </c>
      <c r="L105" s="10"/>
      <c r="M105" s="10" t="s">
        <v>9</v>
      </c>
      <c r="N105" s="10" t="s">
        <v>10</v>
      </c>
      <c r="O105" s="17" t="s">
        <v>390</v>
      </c>
      <c r="Q105" s="11" t="s">
        <v>21</v>
      </c>
    </row>
    <row r="106" spans="1:17" ht="204.75">
      <c r="A106" s="12" t="s">
        <v>391</v>
      </c>
      <c r="B106" s="24" t="s">
        <v>392</v>
      </c>
      <c r="C106" s="24" t="str">
        <f t="shared" si="19"/>
        <v xml:space="preserve">S105 - Identify men/women's value chains opportunities </v>
      </c>
      <c r="D106" s="9" t="s">
        <v>120</v>
      </c>
      <c r="E106" s="10" t="s">
        <v>6</v>
      </c>
      <c r="F106" s="12" t="b">
        <v>0</v>
      </c>
      <c r="G106" s="30" t="b">
        <v>1</v>
      </c>
      <c r="H106" s="12" t="b">
        <v>0</v>
      </c>
      <c r="I106" s="12" t="b">
        <v>0</v>
      </c>
      <c r="J106" s="12" t="b">
        <v>1</v>
      </c>
      <c r="K106" s="12" t="b">
        <v>1</v>
      </c>
      <c r="L106" s="10"/>
      <c r="M106" s="10" t="s">
        <v>9</v>
      </c>
      <c r="N106" s="10" t="s">
        <v>10</v>
      </c>
      <c r="O106" s="17" t="s">
        <v>393</v>
      </c>
      <c r="Q106" s="11" t="s">
        <v>21</v>
      </c>
    </row>
    <row r="107" spans="1:17" ht="141.75">
      <c r="A107" s="12" t="s">
        <v>394</v>
      </c>
      <c r="B107" s="24" t="s">
        <v>395</v>
      </c>
      <c r="C107" s="24" t="str">
        <f t="shared" si="19"/>
        <v>S106 - Identify problems</v>
      </c>
      <c r="D107" s="9" t="s">
        <v>24</v>
      </c>
      <c r="E107" s="10" t="s">
        <v>25</v>
      </c>
      <c r="F107" s="12" t="b">
        <f>ISNUMBER(SEARCH(F$1,$E107))</f>
        <v>1</v>
      </c>
      <c r="G107" s="12" t="b">
        <f>ISNUMBER(SEARCH(G$1,$E107))</f>
        <v>1</v>
      </c>
      <c r="H107" s="12" t="b">
        <f>ISNUMBER(SEARCH(H$1,$E107))</f>
        <v>1</v>
      </c>
      <c r="I107" s="12" t="b">
        <f t="shared" ref="I107:K113" si="33">OR(ISNUMBER(SEARCH(I$1,$L107)),ISNUMBER(SEARCH(I$1,$M107)),ISNUMBER(SEARCH(I$1,$N107)))</f>
        <v>1</v>
      </c>
      <c r="J107" s="12" t="b">
        <f t="shared" si="33"/>
        <v>1</v>
      </c>
      <c r="K107" s="12" t="b">
        <f t="shared" si="33"/>
        <v>1</v>
      </c>
      <c r="L107" s="10" t="s">
        <v>8</v>
      </c>
      <c r="M107" s="10" t="s">
        <v>42</v>
      </c>
      <c r="N107" s="10" t="s">
        <v>26</v>
      </c>
      <c r="O107" s="17" t="s">
        <v>396</v>
      </c>
      <c r="P107" s="22" t="s">
        <v>397</v>
      </c>
      <c r="Q107" s="13"/>
    </row>
    <row r="108" spans="1:17" ht="157.5">
      <c r="A108" s="12" t="s">
        <v>398</v>
      </c>
      <c r="B108" s="24" t="s">
        <v>399</v>
      </c>
      <c r="C108" s="24" t="str">
        <f t="shared" si="19"/>
        <v xml:space="preserve">S107 - Identify problems from wrong labor practices </v>
      </c>
      <c r="D108" s="9" t="s">
        <v>120</v>
      </c>
      <c r="E108" s="10" t="s">
        <v>6</v>
      </c>
      <c r="F108" s="12" t="b">
        <v>0</v>
      </c>
      <c r="G108" s="30" t="b">
        <v>1</v>
      </c>
      <c r="H108" s="12" t="b">
        <v>0</v>
      </c>
      <c r="I108" s="12" t="b">
        <f t="shared" si="33"/>
        <v>1</v>
      </c>
      <c r="J108" s="12" t="b">
        <f t="shared" si="33"/>
        <v>1</v>
      </c>
      <c r="K108" s="12" t="b">
        <f t="shared" si="33"/>
        <v>1</v>
      </c>
      <c r="L108" s="10" t="s">
        <v>8</v>
      </c>
      <c r="M108" s="10" t="s">
        <v>9</v>
      </c>
      <c r="N108" s="10" t="s">
        <v>10</v>
      </c>
      <c r="O108" s="17" t="s">
        <v>400</v>
      </c>
      <c r="Q108" s="11" t="s">
        <v>21</v>
      </c>
    </row>
    <row r="109" spans="1:17" ht="47.25">
      <c r="A109" s="12" t="s">
        <v>401</v>
      </c>
      <c r="B109" s="24" t="s">
        <v>402</v>
      </c>
      <c r="C109" s="24" t="str">
        <f t="shared" si="19"/>
        <v>S108 - Identify purpose of working capital</v>
      </c>
      <c r="D109" s="9" t="s">
        <v>47</v>
      </c>
      <c r="E109" s="10" t="s">
        <v>7</v>
      </c>
      <c r="F109" s="12" t="b">
        <f t="shared" ref="F109:H113" si="34">ISNUMBER(SEARCH(F$1,$E109))</f>
        <v>0</v>
      </c>
      <c r="G109" s="12" t="b">
        <f t="shared" si="34"/>
        <v>0</v>
      </c>
      <c r="H109" s="12" t="b">
        <f t="shared" si="34"/>
        <v>1</v>
      </c>
      <c r="I109" s="12" t="b">
        <f t="shared" si="33"/>
        <v>1</v>
      </c>
      <c r="J109" s="12" t="b">
        <f t="shared" si="33"/>
        <v>1</v>
      </c>
      <c r="K109" s="12" t="b">
        <f t="shared" si="33"/>
        <v>1</v>
      </c>
      <c r="L109" s="10" t="s">
        <v>8</v>
      </c>
      <c r="M109" s="10" t="s">
        <v>9</v>
      </c>
      <c r="N109" s="10" t="s">
        <v>10</v>
      </c>
      <c r="O109" s="17" t="s">
        <v>403</v>
      </c>
      <c r="Q109" s="13"/>
    </row>
    <row r="110" spans="1:17" ht="47.25">
      <c r="A110" s="12" t="s">
        <v>404</v>
      </c>
      <c r="B110" s="24" t="s">
        <v>405</v>
      </c>
      <c r="C110" s="24" t="str">
        <f t="shared" si="19"/>
        <v>S109 - Identify seed production processes</v>
      </c>
      <c r="D110" s="9" t="s">
        <v>89</v>
      </c>
      <c r="E110" s="10" t="s">
        <v>7</v>
      </c>
      <c r="F110" s="12" t="b">
        <f t="shared" si="34"/>
        <v>0</v>
      </c>
      <c r="G110" s="12" t="b">
        <f t="shared" si="34"/>
        <v>0</v>
      </c>
      <c r="H110" s="12" t="b">
        <f t="shared" si="34"/>
        <v>1</v>
      </c>
      <c r="I110" s="12" t="b">
        <f t="shared" si="33"/>
        <v>0</v>
      </c>
      <c r="J110" s="12" t="b">
        <f t="shared" si="33"/>
        <v>1</v>
      </c>
      <c r="K110" s="12" t="b">
        <f t="shared" si="33"/>
        <v>1</v>
      </c>
      <c r="L110" s="10"/>
      <c r="M110" s="10" t="s">
        <v>9</v>
      </c>
      <c r="N110" s="10" t="s">
        <v>26</v>
      </c>
      <c r="O110" s="17" t="s">
        <v>406</v>
      </c>
      <c r="Q110" s="13"/>
    </row>
    <row r="111" spans="1:17" ht="126">
      <c r="A111" s="12" t="s">
        <v>407</v>
      </c>
      <c r="B111" s="24" t="s">
        <v>408</v>
      </c>
      <c r="C111" s="24" t="str">
        <f t="shared" si="19"/>
        <v>S110 - Identify sources of inputs</v>
      </c>
      <c r="D111" s="9" t="s">
        <v>89</v>
      </c>
      <c r="E111" s="10" t="s">
        <v>25</v>
      </c>
      <c r="F111" s="12" t="b">
        <f t="shared" si="34"/>
        <v>1</v>
      </c>
      <c r="G111" s="12" t="b">
        <f t="shared" si="34"/>
        <v>1</v>
      </c>
      <c r="H111" s="12" t="b">
        <f t="shared" si="34"/>
        <v>1</v>
      </c>
      <c r="I111" s="12" t="b">
        <f t="shared" si="33"/>
        <v>0</v>
      </c>
      <c r="J111" s="12" t="b">
        <f t="shared" si="33"/>
        <v>1</v>
      </c>
      <c r="K111" s="12" t="b">
        <f t="shared" si="33"/>
        <v>0</v>
      </c>
      <c r="L111" s="10"/>
      <c r="M111" s="10" t="s">
        <v>9</v>
      </c>
      <c r="N111" s="10"/>
      <c r="O111" s="17" t="s">
        <v>409</v>
      </c>
      <c r="P111" s="22" t="s">
        <v>410</v>
      </c>
      <c r="Q111" s="13"/>
    </row>
    <row r="112" spans="1:17" ht="141.75">
      <c r="A112" s="12" t="s">
        <v>411</v>
      </c>
      <c r="B112" s="24" t="s">
        <v>412</v>
      </c>
      <c r="C112" s="24" t="str">
        <f t="shared" si="19"/>
        <v>S111 - Identify symptoms</v>
      </c>
      <c r="D112" s="9" t="s">
        <v>282</v>
      </c>
      <c r="E112" s="10" t="s">
        <v>84</v>
      </c>
      <c r="F112" s="12" t="b">
        <f t="shared" si="34"/>
        <v>1</v>
      </c>
      <c r="G112" s="12" t="b">
        <f t="shared" si="34"/>
        <v>1</v>
      </c>
      <c r="H112" s="12" t="b">
        <f t="shared" si="34"/>
        <v>0</v>
      </c>
      <c r="I112" s="12" t="b">
        <f t="shared" si="33"/>
        <v>1</v>
      </c>
      <c r="J112" s="12" t="b">
        <f t="shared" si="33"/>
        <v>1</v>
      </c>
      <c r="K112" s="12" t="b">
        <f t="shared" si="33"/>
        <v>1</v>
      </c>
      <c r="L112" s="10" t="s">
        <v>8</v>
      </c>
      <c r="M112" s="10" t="s">
        <v>42</v>
      </c>
      <c r="N112" s="10" t="s">
        <v>26</v>
      </c>
      <c r="O112" s="17" t="s">
        <v>413</v>
      </c>
      <c r="P112" s="11" t="s">
        <v>414</v>
      </c>
      <c r="Q112" s="13" t="s">
        <v>294</v>
      </c>
    </row>
    <row r="113" spans="1:16" ht="126">
      <c r="A113" s="12" t="s">
        <v>415</v>
      </c>
      <c r="B113" s="24" t="s">
        <v>416</v>
      </c>
      <c r="C113" s="24" t="str">
        <f t="shared" si="19"/>
        <v>S112 - Identify types of business records</v>
      </c>
      <c r="D113" s="9" t="s">
        <v>31</v>
      </c>
      <c r="E113" s="10" t="s">
        <v>25</v>
      </c>
      <c r="F113" s="12" t="b">
        <f t="shared" si="34"/>
        <v>1</v>
      </c>
      <c r="G113" s="12" t="b">
        <f t="shared" si="34"/>
        <v>1</v>
      </c>
      <c r="H113" s="12" t="b">
        <f t="shared" si="34"/>
        <v>1</v>
      </c>
      <c r="I113" s="12" t="b">
        <f t="shared" si="33"/>
        <v>1</v>
      </c>
      <c r="J113" s="12" t="b">
        <f t="shared" si="33"/>
        <v>0</v>
      </c>
      <c r="K113" s="12" t="b">
        <f t="shared" si="33"/>
        <v>0</v>
      </c>
      <c r="L113" s="10" t="s">
        <v>8</v>
      </c>
      <c r="M113" s="10"/>
      <c r="N113" s="10"/>
      <c r="O113" s="17" t="s">
        <v>417</v>
      </c>
      <c r="P113" s="13" t="s">
        <v>418</v>
      </c>
    </row>
    <row r="114" spans="1:16" ht="47.25">
      <c r="A114" s="12" t="s">
        <v>419</v>
      </c>
      <c r="B114" s="24" t="s">
        <v>420</v>
      </c>
      <c r="C114" s="24" t="str">
        <f t="shared" si="19"/>
        <v>S113 - Identify viable business models</v>
      </c>
      <c r="D114" s="9" t="s">
        <v>47</v>
      </c>
      <c r="E114" s="10" t="s">
        <v>7</v>
      </c>
      <c r="F114" s="12" t="b">
        <v>0</v>
      </c>
      <c r="G114" s="12" t="b">
        <v>0</v>
      </c>
      <c r="H114" s="12" t="b">
        <v>1</v>
      </c>
      <c r="I114" s="12" t="b">
        <v>0</v>
      </c>
      <c r="J114" s="12" t="b">
        <v>1</v>
      </c>
      <c r="K114" s="12" t="b">
        <v>1</v>
      </c>
      <c r="L114" s="10"/>
      <c r="M114" s="10" t="s">
        <v>9</v>
      </c>
      <c r="N114" s="10" t="s">
        <v>10</v>
      </c>
      <c r="O114" s="17" t="s">
        <v>421</v>
      </c>
    </row>
    <row r="115" spans="1:16" ht="105">
      <c r="A115" s="12" t="s">
        <v>422</v>
      </c>
      <c r="B115" s="24" t="s">
        <v>423</v>
      </c>
      <c r="C115" s="24" t="str">
        <f t="shared" si="19"/>
        <v>S114 - Identify where individuals fit in communities </v>
      </c>
      <c r="D115" s="9" t="s">
        <v>203</v>
      </c>
      <c r="E115" s="10" t="s">
        <v>6</v>
      </c>
      <c r="F115" s="12" t="b">
        <f t="shared" ref="F115:H116" si="35">ISNUMBER(SEARCH(F$1,$E115))</f>
        <v>0</v>
      </c>
      <c r="G115" s="12" t="b">
        <f t="shared" si="35"/>
        <v>1</v>
      </c>
      <c r="H115" s="12" t="b">
        <f t="shared" si="35"/>
        <v>0</v>
      </c>
      <c r="I115" s="12" t="b">
        <f t="shared" ref="I115:K116" si="36">OR(ISNUMBER(SEARCH(I$1,$L115)),ISNUMBER(SEARCH(I$1,$M115)),ISNUMBER(SEARCH(I$1,$N115)))</f>
        <v>1</v>
      </c>
      <c r="J115" s="12" t="b">
        <f t="shared" si="36"/>
        <v>1</v>
      </c>
      <c r="K115" s="12" t="b">
        <f t="shared" si="36"/>
        <v>1</v>
      </c>
      <c r="L115" s="10" t="s">
        <v>8</v>
      </c>
      <c r="M115" s="10" t="s">
        <v>9</v>
      </c>
      <c r="N115" s="10" t="s">
        <v>10</v>
      </c>
      <c r="O115" s="26" t="s">
        <v>424</v>
      </c>
      <c r="P115" s="11" t="s">
        <v>21</v>
      </c>
    </row>
    <row r="116" spans="1:16" ht="195">
      <c r="A116" s="12" t="s">
        <v>425</v>
      </c>
      <c r="B116" s="24" t="s">
        <v>426</v>
      </c>
      <c r="C116" s="24" t="str">
        <f t="shared" si="19"/>
        <v>S115 - Implement extension campaigns</v>
      </c>
      <c r="D116" s="9" t="s">
        <v>36</v>
      </c>
      <c r="E116" s="10" t="s">
        <v>84</v>
      </c>
      <c r="F116" s="12" t="b">
        <f t="shared" si="35"/>
        <v>1</v>
      </c>
      <c r="G116" s="12" t="b">
        <f t="shared" si="35"/>
        <v>1</v>
      </c>
      <c r="H116" s="12" t="b">
        <f t="shared" si="35"/>
        <v>0</v>
      </c>
      <c r="I116" s="12" t="b">
        <f t="shared" si="36"/>
        <v>1</v>
      </c>
      <c r="J116" s="12" t="b">
        <f t="shared" si="36"/>
        <v>1</v>
      </c>
      <c r="K116" s="12" t="b">
        <f t="shared" si="36"/>
        <v>0</v>
      </c>
      <c r="L116" s="10" t="s">
        <v>8</v>
      </c>
      <c r="M116" s="10" t="s">
        <v>42</v>
      </c>
      <c r="N116" s="10"/>
      <c r="O116" s="28" t="s">
        <v>427</v>
      </c>
      <c r="P116" s="13" t="s">
        <v>112</v>
      </c>
    </row>
    <row r="117" spans="1:16" ht="126">
      <c r="A117" s="12" t="s">
        <v>428</v>
      </c>
      <c r="B117" s="24" t="s">
        <v>429</v>
      </c>
      <c r="C117" s="24" t="str">
        <f t="shared" si="19"/>
        <v>S116 - Implement extension service delivery</v>
      </c>
      <c r="D117" s="9" t="s">
        <v>36</v>
      </c>
      <c r="E117" s="10" t="s">
        <v>84</v>
      </c>
      <c r="F117" s="12" t="b">
        <v>1</v>
      </c>
      <c r="G117" s="12" t="b">
        <v>1</v>
      </c>
      <c r="H117" s="12" t="b">
        <f>ISNUMBER(SEARCH(H$1,$E117))</f>
        <v>0</v>
      </c>
      <c r="I117" s="12" t="b">
        <v>0</v>
      </c>
      <c r="J117" s="12" t="b">
        <v>0</v>
      </c>
      <c r="K117" s="12" t="b">
        <v>1</v>
      </c>
      <c r="L117" s="10"/>
      <c r="M117" s="10"/>
      <c r="N117" s="10" t="s">
        <v>10</v>
      </c>
      <c r="O117" s="17" t="s">
        <v>430</v>
      </c>
      <c r="P117" s="22" t="s">
        <v>431</v>
      </c>
    </row>
    <row r="118" spans="1:16" ht="173.25">
      <c r="A118" s="12" t="s">
        <v>432</v>
      </c>
      <c r="B118" s="24" t="s">
        <v>433</v>
      </c>
      <c r="C118" s="24" t="str">
        <f t="shared" si="19"/>
        <v>S117 - Implement gender-transformative approaches</v>
      </c>
      <c r="D118" s="9" t="s">
        <v>120</v>
      </c>
      <c r="E118" s="10" t="s">
        <v>84</v>
      </c>
      <c r="F118" s="12" t="b">
        <f>ISNUMBER(SEARCH(F$1,$E118))</f>
        <v>1</v>
      </c>
      <c r="G118" s="12" t="b">
        <f>ISNUMBER(SEARCH(G$1,$E118))</f>
        <v>1</v>
      </c>
      <c r="H118" s="12" t="b">
        <f>ISNUMBER(SEARCH(H$1,$E118))</f>
        <v>0</v>
      </c>
      <c r="I118" s="12" t="b">
        <f>OR(ISNUMBER(SEARCH(I$1,$L118)),ISNUMBER(SEARCH(I$1,$M118)),ISNUMBER(SEARCH(I$1,$N118)))</f>
        <v>1</v>
      </c>
      <c r="J118" s="12" t="b">
        <f>OR(ISNUMBER(SEARCH(J$1,$L118)),ISNUMBER(SEARCH(J$1,$M118)),ISNUMBER(SEARCH(J$1,$N118)))</f>
        <v>1</v>
      </c>
      <c r="K118" s="12" t="b">
        <f>OR(ISNUMBER(SEARCH(K$1,$L118)),ISNUMBER(SEARCH(K$1,$M118)),ISNUMBER(SEARCH(K$1,$N118)))</f>
        <v>1</v>
      </c>
      <c r="L118" s="10" t="s">
        <v>8</v>
      </c>
      <c r="M118" s="10" t="s">
        <v>9</v>
      </c>
      <c r="N118" s="10" t="s">
        <v>10</v>
      </c>
      <c r="O118" s="17" t="s">
        <v>434</v>
      </c>
      <c r="P118" s="11" t="s">
        <v>21</v>
      </c>
    </row>
    <row r="119" spans="1:16" ht="47.25">
      <c r="A119" s="12" t="s">
        <v>435</v>
      </c>
      <c r="B119" s="24" t="s">
        <v>436</v>
      </c>
      <c r="C119" s="24" t="str">
        <f t="shared" si="19"/>
        <v>S118 - Implement marketing activities</v>
      </c>
      <c r="D119" s="9" t="s">
        <v>60</v>
      </c>
      <c r="E119" s="10" t="s">
        <v>7</v>
      </c>
      <c r="F119" s="12" t="b">
        <v>0</v>
      </c>
      <c r="G119" s="12" t="b">
        <v>0</v>
      </c>
      <c r="H119" s="12" t="b">
        <v>1</v>
      </c>
      <c r="I119" s="12" t="b">
        <v>0</v>
      </c>
      <c r="J119" s="12" t="b">
        <v>1</v>
      </c>
      <c r="K119" s="12" t="b">
        <v>1</v>
      </c>
      <c r="L119" s="10"/>
      <c r="M119" s="10" t="s">
        <v>9</v>
      </c>
      <c r="N119" s="10" t="s">
        <v>26</v>
      </c>
      <c r="O119" s="17" t="s">
        <v>437</v>
      </c>
    </row>
    <row r="120" spans="1:16" ht="220.5">
      <c r="A120" s="12" t="s">
        <v>438</v>
      </c>
      <c r="B120" s="25" t="s">
        <v>439</v>
      </c>
      <c r="C120" s="24" t="str">
        <f t="shared" si="19"/>
        <v>S119 - Improve men/women's value chain participation</v>
      </c>
      <c r="D120" s="9" t="s">
        <v>107</v>
      </c>
      <c r="E120" s="10" t="s">
        <v>6</v>
      </c>
      <c r="F120" s="12" t="b">
        <f t="shared" ref="F120:H122" si="37">ISNUMBER(SEARCH(F$1,$E120))</f>
        <v>0</v>
      </c>
      <c r="G120" s="12" t="b">
        <f t="shared" si="37"/>
        <v>1</v>
      </c>
      <c r="H120" s="12" t="b">
        <f t="shared" si="37"/>
        <v>0</v>
      </c>
      <c r="I120" s="12" t="b">
        <f t="shared" ref="I120:K122" si="38">OR(ISNUMBER(SEARCH(I$1,$L120)),ISNUMBER(SEARCH(I$1,$M120)),ISNUMBER(SEARCH(I$1,$N120)))</f>
        <v>1</v>
      </c>
      <c r="J120" s="12" t="b">
        <f t="shared" si="38"/>
        <v>1</v>
      </c>
      <c r="K120" s="12" t="b">
        <f t="shared" si="38"/>
        <v>1</v>
      </c>
      <c r="L120" s="10" t="s">
        <v>8</v>
      </c>
      <c r="M120" s="10" t="s">
        <v>9</v>
      </c>
      <c r="N120" s="10" t="s">
        <v>10</v>
      </c>
      <c r="O120" s="17" t="s">
        <v>440</v>
      </c>
      <c r="P120" s="11" t="s">
        <v>21</v>
      </c>
    </row>
    <row r="121" spans="1:16" ht="63">
      <c r="A121" s="12" t="s">
        <v>441</v>
      </c>
      <c r="B121" s="24" t="s">
        <v>442</v>
      </c>
      <c r="C121" s="24" t="str">
        <f t="shared" si="19"/>
        <v>S120 - Increase sales over time</v>
      </c>
      <c r="D121" s="9" t="s">
        <v>60</v>
      </c>
      <c r="E121" s="10" t="s">
        <v>7</v>
      </c>
      <c r="F121" s="12" t="b">
        <f t="shared" si="37"/>
        <v>0</v>
      </c>
      <c r="G121" s="12" t="b">
        <f t="shared" si="37"/>
        <v>0</v>
      </c>
      <c r="H121" s="12" t="b">
        <f t="shared" si="37"/>
        <v>1</v>
      </c>
      <c r="I121" s="12" t="b">
        <f t="shared" si="38"/>
        <v>0</v>
      </c>
      <c r="J121" s="12" t="b">
        <f t="shared" si="38"/>
        <v>1</v>
      </c>
      <c r="K121" s="12" t="b">
        <f t="shared" si="38"/>
        <v>1</v>
      </c>
      <c r="L121" s="10"/>
      <c r="M121" s="10" t="s">
        <v>9</v>
      </c>
      <c r="N121" s="10" t="s">
        <v>26</v>
      </c>
      <c r="O121" s="17" t="s">
        <v>443</v>
      </c>
    </row>
    <row r="122" spans="1:16" ht="173.25">
      <c r="A122" s="12" t="s">
        <v>444</v>
      </c>
      <c r="B122" s="24" t="s">
        <v>445</v>
      </c>
      <c r="C122" s="24" t="str">
        <f t="shared" si="19"/>
        <v>S121 - Initiate social networks</v>
      </c>
      <c r="D122" s="9" t="s">
        <v>131</v>
      </c>
      <c r="E122" s="10" t="s">
        <v>221</v>
      </c>
      <c r="F122" s="12" t="b">
        <f t="shared" si="37"/>
        <v>1</v>
      </c>
      <c r="G122" s="12" t="b">
        <f t="shared" si="37"/>
        <v>0</v>
      </c>
      <c r="H122" s="12" t="b">
        <f t="shared" si="37"/>
        <v>1</v>
      </c>
      <c r="I122" s="12" t="b">
        <f t="shared" si="38"/>
        <v>0</v>
      </c>
      <c r="J122" s="12" t="b">
        <f t="shared" si="38"/>
        <v>1</v>
      </c>
      <c r="K122" s="12" t="b">
        <f t="shared" si="38"/>
        <v>0</v>
      </c>
      <c r="L122" s="10"/>
      <c r="M122" s="10" t="s">
        <v>9</v>
      </c>
      <c r="N122" s="10"/>
      <c r="O122" s="17" t="s">
        <v>446</v>
      </c>
      <c r="P122" s="22" t="s">
        <v>447</v>
      </c>
    </row>
    <row r="123" spans="1:16" ht="204.75">
      <c r="A123" s="12" t="s">
        <v>448</v>
      </c>
      <c r="B123" s="24" t="s">
        <v>449</v>
      </c>
      <c r="C123" s="24" t="str">
        <f t="shared" si="19"/>
        <v>S122 - Interpret current farmer pratices</v>
      </c>
      <c r="D123" s="9" t="s">
        <v>24</v>
      </c>
      <c r="E123" s="10" t="s">
        <v>84</v>
      </c>
      <c r="F123" s="12" t="b">
        <v>1</v>
      </c>
      <c r="G123" s="12" t="b">
        <v>1</v>
      </c>
      <c r="H123" s="12" t="b">
        <v>0</v>
      </c>
      <c r="I123" s="12" t="b">
        <v>0</v>
      </c>
      <c r="J123" s="12" t="b">
        <v>1</v>
      </c>
      <c r="K123" s="12" t="b">
        <f t="shared" ref="K123:K135" si="39">OR(ISNUMBER(SEARCH(K$1,$L123)),ISNUMBER(SEARCH(K$1,$M123)),ISNUMBER(SEARCH(K$1,$N123)))</f>
        <v>0</v>
      </c>
      <c r="L123" s="10"/>
      <c r="M123" s="10" t="s">
        <v>9</v>
      </c>
      <c r="N123" s="10"/>
      <c r="O123" s="17" t="s">
        <v>450</v>
      </c>
    </row>
    <row r="124" spans="1:16" ht="204.75">
      <c r="A124" s="12" t="s">
        <v>451</v>
      </c>
      <c r="B124" s="24" t="s">
        <v>452</v>
      </c>
      <c r="C124" s="24" t="str">
        <f t="shared" si="19"/>
        <v>S123 - Keep abreast with new ICTs</v>
      </c>
      <c r="D124" s="9" t="s">
        <v>65</v>
      </c>
      <c r="E124" s="10" t="s">
        <v>25</v>
      </c>
      <c r="F124" s="12" t="b">
        <f t="shared" ref="F124:H125" si="40">ISNUMBER(SEARCH(F$1,$E124))</f>
        <v>1</v>
      </c>
      <c r="G124" s="12" t="b">
        <f t="shared" si="40"/>
        <v>1</v>
      </c>
      <c r="H124" s="12" t="b">
        <f t="shared" si="40"/>
        <v>1</v>
      </c>
      <c r="I124" s="12" t="b">
        <f t="shared" ref="I124:J126" si="41">OR(ISNUMBER(SEARCH(I$1,$L124)),ISNUMBER(SEARCH(I$1,$M124)),ISNUMBER(SEARCH(I$1,$N124)))</f>
        <v>1</v>
      </c>
      <c r="J124" s="12" t="b">
        <f t="shared" si="41"/>
        <v>1</v>
      </c>
      <c r="K124" s="12" t="b">
        <f t="shared" si="39"/>
        <v>1</v>
      </c>
      <c r="L124" s="10" t="s">
        <v>8</v>
      </c>
      <c r="M124" s="10" t="s">
        <v>9</v>
      </c>
      <c r="N124" s="10" t="s">
        <v>10</v>
      </c>
      <c r="O124" s="17" t="s">
        <v>453</v>
      </c>
      <c r="P124" s="22" t="s">
        <v>454</v>
      </c>
    </row>
    <row r="125" spans="1:16" ht="31.5">
      <c r="A125" s="12" t="s">
        <v>455</v>
      </c>
      <c r="B125" s="24" t="s">
        <v>456</v>
      </c>
      <c r="C125" s="24" t="str">
        <f t="shared" si="19"/>
        <v>S124 - Know product details</v>
      </c>
      <c r="D125" s="9" t="s">
        <v>89</v>
      </c>
      <c r="E125" s="10" t="s">
        <v>25</v>
      </c>
      <c r="F125" s="12" t="b">
        <f t="shared" si="40"/>
        <v>1</v>
      </c>
      <c r="G125" s="12" t="b">
        <f t="shared" si="40"/>
        <v>1</v>
      </c>
      <c r="H125" s="12" t="b">
        <f t="shared" si="40"/>
        <v>1</v>
      </c>
      <c r="I125" s="12" t="b">
        <f t="shared" si="41"/>
        <v>1</v>
      </c>
      <c r="J125" s="12" t="b">
        <f t="shared" si="41"/>
        <v>1</v>
      </c>
      <c r="K125" s="12" t="b">
        <f t="shared" si="39"/>
        <v>1</v>
      </c>
      <c r="L125" s="10" t="s">
        <v>8</v>
      </c>
      <c r="M125" s="10" t="s">
        <v>42</v>
      </c>
      <c r="N125" s="10" t="s">
        <v>26</v>
      </c>
      <c r="O125" s="17" t="s">
        <v>457</v>
      </c>
    </row>
    <row r="126" spans="1:16" ht="126">
      <c r="A126" s="12" t="s">
        <v>458</v>
      </c>
      <c r="B126" s="24" t="s">
        <v>459</v>
      </c>
      <c r="C126" s="24" t="str">
        <f t="shared" si="19"/>
        <v>S125 - Link farmers to markets</v>
      </c>
      <c r="D126" s="9" t="s">
        <v>107</v>
      </c>
      <c r="E126" s="10" t="s">
        <v>84</v>
      </c>
      <c r="F126" s="12" t="b">
        <v>1</v>
      </c>
      <c r="G126" s="12" t="b">
        <v>1</v>
      </c>
      <c r="H126" s="12" t="b">
        <v>0</v>
      </c>
      <c r="I126" s="12" t="b">
        <f t="shared" si="41"/>
        <v>1</v>
      </c>
      <c r="J126" s="12" t="b">
        <f t="shared" si="41"/>
        <v>1</v>
      </c>
      <c r="K126" s="12" t="b">
        <f t="shared" si="39"/>
        <v>1</v>
      </c>
      <c r="L126" s="10" t="s">
        <v>8</v>
      </c>
      <c r="M126" s="10" t="s">
        <v>42</v>
      </c>
      <c r="N126" s="10" t="s">
        <v>26</v>
      </c>
      <c r="O126" s="17" t="s">
        <v>460</v>
      </c>
      <c r="P126" s="11" t="s">
        <v>461</v>
      </c>
    </row>
    <row r="127" spans="1:16" ht="31.5">
      <c r="A127" s="12" t="s">
        <v>462</v>
      </c>
      <c r="B127" s="24" t="s">
        <v>463</v>
      </c>
      <c r="C127" s="24" t="str">
        <f t="shared" si="19"/>
        <v>S126 - List customer requirements</v>
      </c>
      <c r="D127" s="9" t="s">
        <v>60</v>
      </c>
      <c r="E127" s="10" t="s">
        <v>7</v>
      </c>
      <c r="F127" s="12" t="b">
        <v>0</v>
      </c>
      <c r="G127" s="12" t="b">
        <v>0</v>
      </c>
      <c r="H127" s="12" t="b">
        <v>1</v>
      </c>
      <c r="I127" s="12" t="b">
        <v>0</v>
      </c>
      <c r="J127" s="12" t="b">
        <f t="shared" ref="J127:J135" si="42">OR(ISNUMBER(SEARCH(J$1,$L127)),ISNUMBER(SEARCH(J$1,$M127)),ISNUMBER(SEARCH(J$1,$N127)))</f>
        <v>1</v>
      </c>
      <c r="K127" s="12" t="b">
        <f t="shared" si="39"/>
        <v>1</v>
      </c>
      <c r="L127" s="10"/>
      <c r="M127" s="10" t="s">
        <v>9</v>
      </c>
      <c r="N127" s="10" t="s">
        <v>26</v>
      </c>
      <c r="O127" s="17" t="s">
        <v>464</v>
      </c>
    </row>
    <row r="128" spans="1:16" ht="105">
      <c r="A128" s="12" t="s">
        <v>465</v>
      </c>
      <c r="B128" s="24" t="s">
        <v>466</v>
      </c>
      <c r="C128" s="24" t="str">
        <f t="shared" si="19"/>
        <v>S127 - Lists farm products for dietary diversity</v>
      </c>
      <c r="D128" s="9" t="s">
        <v>52</v>
      </c>
      <c r="E128" s="10" t="s">
        <v>6</v>
      </c>
      <c r="F128" s="12" t="b">
        <f t="shared" ref="F128:H135" si="43">ISNUMBER(SEARCH(F$1,$E128))</f>
        <v>0</v>
      </c>
      <c r="G128" s="12" t="b">
        <f t="shared" si="43"/>
        <v>1</v>
      </c>
      <c r="H128" s="12" t="b">
        <f t="shared" si="43"/>
        <v>0</v>
      </c>
      <c r="I128" s="12" t="b">
        <f t="shared" ref="I128:I135" si="44">OR(ISNUMBER(SEARCH(I$1,$L128)),ISNUMBER(SEARCH(I$1,$M128)),ISNUMBER(SEARCH(I$1,$N128)))</f>
        <v>1</v>
      </c>
      <c r="J128" s="12" t="b">
        <f t="shared" si="42"/>
        <v>1</v>
      </c>
      <c r="K128" s="12" t="b">
        <f t="shared" si="39"/>
        <v>1</v>
      </c>
      <c r="L128" s="10" t="s">
        <v>8</v>
      </c>
      <c r="M128" s="10" t="s">
        <v>9</v>
      </c>
      <c r="N128" s="10" t="s">
        <v>10</v>
      </c>
      <c r="O128" s="17" t="s">
        <v>467</v>
      </c>
      <c r="P128" s="11" t="s">
        <v>21</v>
      </c>
    </row>
    <row r="129" spans="1:16" ht="141.75">
      <c r="A129" s="12" t="s">
        <v>468</v>
      </c>
      <c r="B129" s="24" t="s">
        <v>469</v>
      </c>
      <c r="C129" s="24" t="str">
        <f t="shared" si="19"/>
        <v>S128 - Maintain accurate records</v>
      </c>
      <c r="D129" s="9" t="s">
        <v>31</v>
      </c>
      <c r="E129" s="10" t="s">
        <v>25</v>
      </c>
      <c r="F129" s="12" t="b">
        <f t="shared" si="43"/>
        <v>1</v>
      </c>
      <c r="G129" s="12" t="b">
        <f t="shared" si="43"/>
        <v>1</v>
      </c>
      <c r="H129" s="12" t="b">
        <f t="shared" si="43"/>
        <v>1</v>
      </c>
      <c r="I129" s="12" t="b">
        <f t="shared" si="44"/>
        <v>0</v>
      </c>
      <c r="J129" s="12" t="b">
        <f t="shared" si="42"/>
        <v>1</v>
      </c>
      <c r="K129" s="12" t="b">
        <f t="shared" si="39"/>
        <v>0</v>
      </c>
      <c r="L129" s="10"/>
      <c r="M129" s="10" t="s">
        <v>9</v>
      </c>
      <c r="N129" s="10"/>
      <c r="O129" s="17" t="s">
        <v>470</v>
      </c>
      <c r="P129" s="22" t="s">
        <v>471</v>
      </c>
    </row>
    <row r="130" spans="1:16" ht="110.25">
      <c r="A130" s="12" t="s">
        <v>472</v>
      </c>
      <c r="B130" s="24" t="s">
        <v>473</v>
      </c>
      <c r="C130" s="24" t="str">
        <f t="shared" si="19"/>
        <v>S129 - Maintain appropriate stock levels</v>
      </c>
      <c r="D130" s="9" t="s">
        <v>170</v>
      </c>
      <c r="E130" s="10" t="s">
        <v>7</v>
      </c>
      <c r="F130" s="12" t="b">
        <f t="shared" si="43"/>
        <v>0</v>
      </c>
      <c r="G130" s="12" t="b">
        <f t="shared" si="43"/>
        <v>0</v>
      </c>
      <c r="H130" s="12" t="b">
        <f t="shared" si="43"/>
        <v>1</v>
      </c>
      <c r="I130" s="12" t="b">
        <f t="shared" si="44"/>
        <v>0</v>
      </c>
      <c r="J130" s="12" t="b">
        <f t="shared" si="42"/>
        <v>1</v>
      </c>
      <c r="K130" s="12" t="b">
        <f t="shared" si="39"/>
        <v>0</v>
      </c>
      <c r="L130" s="10"/>
      <c r="M130" s="10" t="s">
        <v>9</v>
      </c>
      <c r="N130" s="10"/>
      <c r="O130" s="17" t="s">
        <v>474</v>
      </c>
      <c r="P130" s="31" t="s">
        <v>167</v>
      </c>
    </row>
    <row r="131" spans="1:16" ht="63">
      <c r="A131" s="12" t="s">
        <v>475</v>
      </c>
      <c r="B131" s="24" t="s">
        <v>476</v>
      </c>
      <c r="C131" s="24" t="str">
        <f t="shared" ref="C131:C194" si="45">A131&amp;" - "&amp;B131</f>
        <v>S130 - Maintain clean business premises</v>
      </c>
      <c r="D131" s="9" t="s">
        <v>47</v>
      </c>
      <c r="E131" s="10" t="s">
        <v>7</v>
      </c>
      <c r="F131" s="12" t="b">
        <f t="shared" si="43"/>
        <v>0</v>
      </c>
      <c r="G131" s="12" t="b">
        <f t="shared" si="43"/>
        <v>0</v>
      </c>
      <c r="H131" s="12" t="b">
        <f t="shared" si="43"/>
        <v>1</v>
      </c>
      <c r="I131" s="12" t="b">
        <f t="shared" si="44"/>
        <v>1</v>
      </c>
      <c r="J131" s="12" t="b">
        <f t="shared" si="42"/>
        <v>0</v>
      </c>
      <c r="K131" s="12" t="b">
        <f t="shared" si="39"/>
        <v>0</v>
      </c>
      <c r="L131" s="10" t="s">
        <v>8</v>
      </c>
      <c r="M131" s="10"/>
      <c r="N131" s="10"/>
      <c r="O131" s="17" t="s">
        <v>477</v>
      </c>
      <c r="P131" s="13" t="s">
        <v>478</v>
      </c>
    </row>
    <row r="132" spans="1:16" ht="173.25">
      <c r="A132" s="12" t="s">
        <v>479</v>
      </c>
      <c r="B132" s="24" t="s">
        <v>480</v>
      </c>
      <c r="C132" s="24" t="str">
        <f t="shared" si="45"/>
        <v>S131 - Make business decisions</v>
      </c>
      <c r="D132" s="9" t="s">
        <v>47</v>
      </c>
      <c r="E132" s="10" t="s">
        <v>7</v>
      </c>
      <c r="F132" s="12" t="b">
        <f t="shared" si="43"/>
        <v>0</v>
      </c>
      <c r="G132" s="12" t="b">
        <f t="shared" si="43"/>
        <v>0</v>
      </c>
      <c r="H132" s="12" t="b">
        <f t="shared" si="43"/>
        <v>1</v>
      </c>
      <c r="I132" s="12" t="b">
        <f t="shared" si="44"/>
        <v>0</v>
      </c>
      <c r="J132" s="12" t="b">
        <f t="shared" si="42"/>
        <v>1</v>
      </c>
      <c r="K132" s="12" t="b">
        <f t="shared" si="39"/>
        <v>1</v>
      </c>
      <c r="L132" s="10"/>
      <c r="M132" s="10" t="s">
        <v>9</v>
      </c>
      <c r="N132" s="10" t="s">
        <v>26</v>
      </c>
      <c r="O132" s="17" t="s">
        <v>481</v>
      </c>
      <c r="P132" s="22" t="s">
        <v>482</v>
      </c>
    </row>
    <row r="133" spans="1:16" ht="105">
      <c r="A133" s="12" t="s">
        <v>483</v>
      </c>
      <c r="B133" s="24" t="s">
        <v>484</v>
      </c>
      <c r="C133" s="24" t="str">
        <f t="shared" si="45"/>
        <v>S132 - Make convincing presentations</v>
      </c>
      <c r="D133" s="9" t="s">
        <v>41</v>
      </c>
      <c r="E133" s="10" t="s">
        <v>25</v>
      </c>
      <c r="F133" s="12" t="b">
        <f t="shared" si="43"/>
        <v>1</v>
      </c>
      <c r="G133" s="12" t="b">
        <f t="shared" si="43"/>
        <v>1</v>
      </c>
      <c r="H133" s="12" t="b">
        <f t="shared" si="43"/>
        <v>1</v>
      </c>
      <c r="I133" s="12" t="b">
        <f t="shared" si="44"/>
        <v>1</v>
      </c>
      <c r="J133" s="12" t="b">
        <f t="shared" si="42"/>
        <v>0</v>
      </c>
      <c r="K133" s="12" t="b">
        <f t="shared" si="39"/>
        <v>0</v>
      </c>
      <c r="L133" s="10" t="s">
        <v>8</v>
      </c>
      <c r="M133" s="10"/>
      <c r="N133" s="10"/>
      <c r="O133" s="17" t="s">
        <v>485</v>
      </c>
      <c r="P133" s="13" t="s">
        <v>112</v>
      </c>
    </row>
    <row r="134" spans="1:16" ht="220.5">
      <c r="A134" s="12" t="s">
        <v>486</v>
      </c>
      <c r="B134" s="24" t="s">
        <v>487</v>
      </c>
      <c r="C134" s="24" t="str">
        <f t="shared" si="45"/>
        <v>S133 - Manage creditors / debtors' records</v>
      </c>
      <c r="D134" s="9" t="s">
        <v>31</v>
      </c>
      <c r="E134" s="10" t="s">
        <v>7</v>
      </c>
      <c r="F134" s="12" t="b">
        <f t="shared" si="43"/>
        <v>0</v>
      </c>
      <c r="G134" s="12" t="b">
        <f t="shared" si="43"/>
        <v>0</v>
      </c>
      <c r="H134" s="12" t="b">
        <f t="shared" si="43"/>
        <v>1</v>
      </c>
      <c r="I134" s="12" t="b">
        <f t="shared" si="44"/>
        <v>0</v>
      </c>
      <c r="J134" s="12" t="b">
        <f t="shared" si="42"/>
        <v>1</v>
      </c>
      <c r="K134" s="12" t="b">
        <f t="shared" si="39"/>
        <v>0</v>
      </c>
      <c r="L134" s="10"/>
      <c r="M134" s="10" t="s">
        <v>9</v>
      </c>
      <c r="N134" s="10"/>
      <c r="O134" s="17" t="s">
        <v>488</v>
      </c>
      <c r="P134" s="31" t="s">
        <v>167</v>
      </c>
    </row>
    <row r="135" spans="1:16" ht="409.5">
      <c r="A135" s="12" t="s">
        <v>489</v>
      </c>
      <c r="B135" s="24" t="s">
        <v>490</v>
      </c>
      <c r="C135" s="24" t="str">
        <f t="shared" si="45"/>
        <v>S134 - Manage farmer relationship</v>
      </c>
      <c r="D135" s="9" t="s">
        <v>131</v>
      </c>
      <c r="E135" s="10" t="s">
        <v>25</v>
      </c>
      <c r="F135" s="12" t="b">
        <f t="shared" si="43"/>
        <v>1</v>
      </c>
      <c r="G135" s="12" t="b">
        <f t="shared" si="43"/>
        <v>1</v>
      </c>
      <c r="H135" s="12" t="b">
        <f t="shared" si="43"/>
        <v>1</v>
      </c>
      <c r="I135" s="12" t="b">
        <f t="shared" si="44"/>
        <v>1</v>
      </c>
      <c r="J135" s="12" t="b">
        <f t="shared" si="42"/>
        <v>1</v>
      </c>
      <c r="K135" s="12" t="b">
        <f t="shared" si="39"/>
        <v>1</v>
      </c>
      <c r="L135" s="10" t="s">
        <v>8</v>
      </c>
      <c r="M135" s="10" t="s">
        <v>42</v>
      </c>
      <c r="N135" s="10" t="s">
        <v>26</v>
      </c>
      <c r="O135" s="17" t="s">
        <v>491</v>
      </c>
      <c r="P135" s="21" t="s">
        <v>492</v>
      </c>
    </row>
    <row r="136" spans="1:16" ht="378">
      <c r="A136" s="12" t="s">
        <v>493</v>
      </c>
      <c r="B136" s="24" t="s">
        <v>494</v>
      </c>
      <c r="C136" s="24" t="str">
        <f t="shared" si="45"/>
        <v>S135 - Manage groups / teamwork</v>
      </c>
      <c r="D136" s="9" t="s">
        <v>131</v>
      </c>
      <c r="E136" s="10" t="s">
        <v>84</v>
      </c>
      <c r="F136" s="12" t="b">
        <v>1</v>
      </c>
      <c r="G136" s="12" t="b">
        <v>1</v>
      </c>
      <c r="H136" s="12" t="b">
        <v>0</v>
      </c>
      <c r="I136" s="12" t="b">
        <v>0</v>
      </c>
      <c r="J136" s="12" t="b">
        <v>1</v>
      </c>
      <c r="K136" s="12" t="b">
        <v>0</v>
      </c>
      <c r="L136" s="10"/>
      <c r="M136" s="10" t="s">
        <v>9</v>
      </c>
      <c r="N136" s="10"/>
      <c r="O136" s="17" t="s">
        <v>495</v>
      </c>
      <c r="P136" s="13" t="s">
        <v>112</v>
      </c>
    </row>
    <row r="137" spans="1:16" ht="120">
      <c r="A137" s="12" t="s">
        <v>496</v>
      </c>
      <c r="B137" s="24" t="s">
        <v>497</v>
      </c>
      <c r="C137" s="24" t="str">
        <f t="shared" si="45"/>
        <v>S136 - Manage nurseries</v>
      </c>
      <c r="D137" s="9" t="s">
        <v>65</v>
      </c>
      <c r="E137" s="10" t="s">
        <v>80</v>
      </c>
      <c r="F137" s="12" t="b">
        <v>0</v>
      </c>
      <c r="G137" s="12" t="b">
        <v>1</v>
      </c>
      <c r="H137" s="12" t="b">
        <v>1</v>
      </c>
      <c r="I137" s="12" t="b">
        <v>1</v>
      </c>
      <c r="J137" s="12" t="b">
        <v>1</v>
      </c>
      <c r="K137" s="12" t="b">
        <v>1</v>
      </c>
      <c r="L137" s="10" t="s">
        <v>8</v>
      </c>
      <c r="M137" s="10" t="s">
        <v>9</v>
      </c>
      <c r="N137" s="10" t="s">
        <v>10</v>
      </c>
      <c r="O137" s="17" t="s">
        <v>498</v>
      </c>
      <c r="P137" s="22" t="s">
        <v>499</v>
      </c>
    </row>
    <row r="138" spans="1:16" ht="362.25">
      <c r="A138" s="12" t="s">
        <v>500</v>
      </c>
      <c r="B138" s="24" t="s">
        <v>501</v>
      </c>
      <c r="C138" s="24" t="str">
        <f t="shared" si="45"/>
        <v>S137 - Manage relationship with clients</v>
      </c>
      <c r="D138" s="9" t="s">
        <v>131</v>
      </c>
      <c r="E138" s="10" t="s">
        <v>25</v>
      </c>
      <c r="F138" s="12" t="b">
        <f t="shared" ref="F138:H155" si="46">ISNUMBER(SEARCH(F$1,$E138))</f>
        <v>1</v>
      </c>
      <c r="G138" s="12" t="b">
        <f t="shared" si="46"/>
        <v>1</v>
      </c>
      <c r="H138" s="12" t="b">
        <f t="shared" si="46"/>
        <v>1</v>
      </c>
      <c r="I138" s="12" t="b">
        <f t="shared" ref="I138:K155" si="47">OR(ISNUMBER(SEARCH(I$1,$L138)),ISNUMBER(SEARCH(I$1,$M138)),ISNUMBER(SEARCH(I$1,$N138)))</f>
        <v>1</v>
      </c>
      <c r="J138" s="12" t="b">
        <f t="shared" si="47"/>
        <v>1</v>
      </c>
      <c r="K138" s="12" t="b">
        <f t="shared" si="47"/>
        <v>1</v>
      </c>
      <c r="L138" s="10" t="s">
        <v>8</v>
      </c>
      <c r="M138" s="10" t="s">
        <v>9</v>
      </c>
      <c r="N138" s="10" t="s">
        <v>10</v>
      </c>
      <c r="O138" s="17" t="s">
        <v>502</v>
      </c>
      <c r="P138" s="22" t="s">
        <v>503</v>
      </c>
    </row>
    <row r="139" spans="1:16" ht="157.5">
      <c r="A139" s="12" t="s">
        <v>504</v>
      </c>
      <c r="B139" s="24" t="s">
        <v>505</v>
      </c>
      <c r="C139" s="24" t="str">
        <f t="shared" si="45"/>
        <v>S138 - Manage relationship with input suppliers</v>
      </c>
      <c r="D139" s="9" t="s">
        <v>89</v>
      </c>
      <c r="E139" s="10" t="s">
        <v>25</v>
      </c>
      <c r="F139" s="12" t="b">
        <f t="shared" si="46"/>
        <v>1</v>
      </c>
      <c r="G139" s="12" t="b">
        <f t="shared" si="46"/>
        <v>1</v>
      </c>
      <c r="H139" s="12" t="b">
        <f t="shared" si="46"/>
        <v>1</v>
      </c>
      <c r="I139" s="12" t="b">
        <f t="shared" si="47"/>
        <v>0</v>
      </c>
      <c r="J139" s="12" t="b">
        <f t="shared" si="47"/>
        <v>0</v>
      </c>
      <c r="K139" s="12" t="b">
        <f t="shared" si="47"/>
        <v>1</v>
      </c>
      <c r="L139" s="10"/>
      <c r="M139" s="10"/>
      <c r="N139" s="10" t="s">
        <v>10</v>
      </c>
      <c r="O139" s="17" t="s">
        <v>506</v>
      </c>
      <c r="P139" s="11" t="s">
        <v>507</v>
      </c>
    </row>
    <row r="140" spans="1:16" ht="30">
      <c r="A140" s="12" t="s">
        <v>508</v>
      </c>
      <c r="B140" s="24" t="s">
        <v>509</v>
      </c>
      <c r="C140" s="24" t="str">
        <f t="shared" si="45"/>
        <v>S139 - Manage relationships with financial institutions</v>
      </c>
      <c r="D140" s="9" t="s">
        <v>131</v>
      </c>
      <c r="E140" s="10" t="s">
        <v>25</v>
      </c>
      <c r="F140" s="12" t="b">
        <f t="shared" si="46"/>
        <v>1</v>
      </c>
      <c r="G140" s="12" t="b">
        <f t="shared" si="46"/>
        <v>1</v>
      </c>
      <c r="H140" s="12" t="b">
        <f t="shared" si="46"/>
        <v>1</v>
      </c>
      <c r="I140" s="12" t="b">
        <f t="shared" si="47"/>
        <v>0</v>
      </c>
      <c r="J140" s="12" t="b">
        <f t="shared" si="47"/>
        <v>0</v>
      </c>
      <c r="K140" s="12" t="b">
        <f t="shared" si="47"/>
        <v>1</v>
      </c>
      <c r="L140" s="10"/>
      <c r="M140" s="10"/>
      <c r="N140" s="10" t="s">
        <v>10</v>
      </c>
      <c r="O140" s="17"/>
    </row>
    <row r="141" spans="1:16" ht="30">
      <c r="A141" s="12" t="s">
        <v>510</v>
      </c>
      <c r="B141" s="24" t="s">
        <v>511</v>
      </c>
      <c r="C141" s="24" t="str">
        <f t="shared" si="45"/>
        <v>S140 - Manage relationships with government</v>
      </c>
      <c r="D141" s="9" t="s">
        <v>131</v>
      </c>
      <c r="E141" s="10" t="s">
        <v>25</v>
      </c>
      <c r="F141" s="12" t="b">
        <f t="shared" si="46"/>
        <v>1</v>
      </c>
      <c r="G141" s="12" t="b">
        <f t="shared" si="46"/>
        <v>1</v>
      </c>
      <c r="H141" s="12" t="b">
        <f t="shared" si="46"/>
        <v>1</v>
      </c>
      <c r="I141" s="12" t="b">
        <f t="shared" si="47"/>
        <v>0</v>
      </c>
      <c r="J141" s="12" t="b">
        <f t="shared" si="47"/>
        <v>0</v>
      </c>
      <c r="K141" s="12" t="b">
        <f t="shared" si="47"/>
        <v>1</v>
      </c>
      <c r="L141" s="10"/>
      <c r="M141" s="10"/>
      <c r="N141" s="10" t="s">
        <v>10</v>
      </c>
      <c r="O141" s="17"/>
    </row>
    <row r="142" spans="1:16" ht="126">
      <c r="A142" s="12" t="s">
        <v>512</v>
      </c>
      <c r="B142" s="24" t="s">
        <v>513</v>
      </c>
      <c r="C142" s="24" t="str">
        <f t="shared" si="45"/>
        <v>S141 - Manage risks / uncertainties / change</v>
      </c>
      <c r="D142" s="9" t="s">
        <v>47</v>
      </c>
      <c r="E142" s="10" t="s">
        <v>25</v>
      </c>
      <c r="F142" s="12" t="b">
        <f t="shared" si="46"/>
        <v>1</v>
      </c>
      <c r="G142" s="12" t="b">
        <f t="shared" si="46"/>
        <v>1</v>
      </c>
      <c r="H142" s="12" t="b">
        <f t="shared" si="46"/>
        <v>1</v>
      </c>
      <c r="I142" s="12" t="b">
        <f t="shared" si="47"/>
        <v>0</v>
      </c>
      <c r="J142" s="12" t="b">
        <f t="shared" si="47"/>
        <v>1</v>
      </c>
      <c r="K142" s="12" t="b">
        <f t="shared" si="47"/>
        <v>1</v>
      </c>
      <c r="L142" s="10"/>
      <c r="M142" s="10" t="s">
        <v>9</v>
      </c>
      <c r="N142" s="10" t="s">
        <v>26</v>
      </c>
      <c r="O142" s="17" t="s">
        <v>514</v>
      </c>
      <c r="P142" s="14" t="s">
        <v>515</v>
      </c>
    </row>
    <row r="143" spans="1:16" ht="15.75">
      <c r="A143" s="12" t="s">
        <v>516</v>
      </c>
      <c r="B143" s="24" t="s">
        <v>517</v>
      </c>
      <c r="C143" s="24" t="str">
        <f t="shared" si="45"/>
        <v>S142 - Manage stock records</v>
      </c>
      <c r="D143" s="9" t="s">
        <v>170</v>
      </c>
      <c r="E143" s="10" t="s">
        <v>7</v>
      </c>
      <c r="F143" s="12" t="b">
        <f t="shared" si="46"/>
        <v>0</v>
      </c>
      <c r="G143" s="12" t="b">
        <f t="shared" si="46"/>
        <v>0</v>
      </c>
      <c r="H143" s="12" t="b">
        <f t="shared" si="46"/>
        <v>1</v>
      </c>
      <c r="I143" s="12" t="b">
        <f t="shared" si="47"/>
        <v>1</v>
      </c>
      <c r="J143" s="12" t="b">
        <f t="shared" si="47"/>
        <v>0</v>
      </c>
      <c r="K143" s="12" t="b">
        <f t="shared" si="47"/>
        <v>0</v>
      </c>
      <c r="L143" s="10" t="s">
        <v>8</v>
      </c>
      <c r="M143" s="10"/>
      <c r="N143" s="10"/>
      <c r="O143" s="17"/>
    </row>
    <row r="144" spans="1:16" ht="126">
      <c r="A144" s="12" t="s">
        <v>518</v>
      </c>
      <c r="B144" s="24" t="s">
        <v>519</v>
      </c>
      <c r="C144" s="24" t="str">
        <f t="shared" si="45"/>
        <v>S143 - Manage time</v>
      </c>
      <c r="D144" s="9" t="s">
        <v>115</v>
      </c>
      <c r="E144" s="10" t="s">
        <v>25</v>
      </c>
      <c r="F144" s="12" t="b">
        <f t="shared" si="46"/>
        <v>1</v>
      </c>
      <c r="G144" s="12" t="b">
        <f t="shared" si="46"/>
        <v>1</v>
      </c>
      <c r="H144" s="12" t="b">
        <f t="shared" si="46"/>
        <v>1</v>
      </c>
      <c r="I144" s="12" t="b">
        <f t="shared" si="47"/>
        <v>1</v>
      </c>
      <c r="J144" s="12" t="b">
        <f t="shared" si="47"/>
        <v>1</v>
      </c>
      <c r="K144" s="12" t="b">
        <f t="shared" si="47"/>
        <v>1</v>
      </c>
      <c r="L144" s="10" t="s">
        <v>8</v>
      </c>
      <c r="M144" s="10" t="s">
        <v>42</v>
      </c>
      <c r="N144" s="10" t="s">
        <v>26</v>
      </c>
      <c r="O144" s="17" t="s">
        <v>520</v>
      </c>
      <c r="P144" s="13" t="s">
        <v>112</v>
      </c>
    </row>
    <row r="145" spans="1:16" ht="31.5">
      <c r="A145" s="12" t="s">
        <v>521</v>
      </c>
      <c r="B145" s="24" t="s">
        <v>522</v>
      </c>
      <c r="C145" s="24" t="str">
        <f t="shared" si="45"/>
        <v>S144 - Manage working capital</v>
      </c>
      <c r="D145" s="9" t="s">
        <v>47</v>
      </c>
      <c r="E145" s="10" t="s">
        <v>25</v>
      </c>
      <c r="F145" s="12" t="b">
        <f t="shared" si="46"/>
        <v>1</v>
      </c>
      <c r="G145" s="12" t="b">
        <f t="shared" si="46"/>
        <v>1</v>
      </c>
      <c r="H145" s="12" t="b">
        <f t="shared" si="46"/>
        <v>1</v>
      </c>
      <c r="I145" s="12" t="b">
        <f t="shared" si="47"/>
        <v>0</v>
      </c>
      <c r="J145" s="12" t="b">
        <f t="shared" si="47"/>
        <v>1</v>
      </c>
      <c r="K145" s="12" t="b">
        <f t="shared" si="47"/>
        <v>0</v>
      </c>
      <c r="L145" s="10"/>
      <c r="M145" s="10" t="s">
        <v>9</v>
      </c>
      <c r="N145" s="10"/>
      <c r="O145" s="17" t="s">
        <v>523</v>
      </c>
    </row>
    <row r="146" spans="1:16" ht="409.5">
      <c r="A146" s="12" t="s">
        <v>524</v>
      </c>
      <c r="B146" s="24" t="s">
        <v>525</v>
      </c>
      <c r="C146" s="24" t="str">
        <f t="shared" si="45"/>
        <v xml:space="preserve">S145 - Minimize post-harvest losses </v>
      </c>
      <c r="D146" s="9" t="s">
        <v>98</v>
      </c>
      <c r="E146" s="10" t="s">
        <v>6</v>
      </c>
      <c r="F146" s="12" t="b">
        <f t="shared" si="46"/>
        <v>0</v>
      </c>
      <c r="G146" s="12" t="b">
        <f t="shared" si="46"/>
        <v>1</v>
      </c>
      <c r="H146" s="12" t="b">
        <f t="shared" si="46"/>
        <v>0</v>
      </c>
      <c r="I146" s="12" t="b">
        <f t="shared" si="47"/>
        <v>1</v>
      </c>
      <c r="J146" s="12" t="b">
        <f t="shared" si="47"/>
        <v>1</v>
      </c>
      <c r="K146" s="12" t="b">
        <f t="shared" si="47"/>
        <v>1</v>
      </c>
      <c r="L146" s="10" t="s">
        <v>8</v>
      </c>
      <c r="M146" s="10" t="s">
        <v>9</v>
      </c>
      <c r="N146" s="10" t="s">
        <v>10</v>
      </c>
      <c r="O146" s="17" t="s">
        <v>526</v>
      </c>
      <c r="P146" s="11" t="s">
        <v>21</v>
      </c>
    </row>
    <row r="147" spans="1:16" ht="15.75">
      <c r="A147" s="12" t="s">
        <v>527</v>
      </c>
      <c r="B147" s="24" t="s">
        <v>528</v>
      </c>
      <c r="C147" s="24" t="str">
        <f t="shared" si="45"/>
        <v>S146 - Mobilize farmers</v>
      </c>
      <c r="D147" s="9" t="s">
        <v>24</v>
      </c>
      <c r="E147" s="10" t="s">
        <v>25</v>
      </c>
      <c r="F147" s="12" t="b">
        <f t="shared" si="46"/>
        <v>1</v>
      </c>
      <c r="G147" s="12" t="b">
        <f t="shared" si="46"/>
        <v>1</v>
      </c>
      <c r="H147" s="12" t="b">
        <f t="shared" si="46"/>
        <v>1</v>
      </c>
      <c r="I147" s="12" t="b">
        <f t="shared" si="47"/>
        <v>1</v>
      </c>
      <c r="J147" s="12" t="b">
        <f t="shared" si="47"/>
        <v>0</v>
      </c>
      <c r="K147" s="12" t="b">
        <f t="shared" si="47"/>
        <v>0</v>
      </c>
      <c r="L147" s="10" t="s">
        <v>8</v>
      </c>
      <c r="M147" s="10"/>
      <c r="N147" s="10"/>
      <c r="O147" s="17"/>
    </row>
    <row r="148" spans="1:16" ht="126">
      <c r="A148" s="12" t="s">
        <v>529</v>
      </c>
      <c r="B148" s="24" t="s">
        <v>530</v>
      </c>
      <c r="C148" s="24" t="str">
        <f t="shared" si="45"/>
        <v>S147 - Mobilize resources</v>
      </c>
      <c r="D148" s="9" t="s">
        <v>47</v>
      </c>
      <c r="E148" s="10" t="s">
        <v>25</v>
      </c>
      <c r="F148" s="12" t="b">
        <f t="shared" si="46"/>
        <v>1</v>
      </c>
      <c r="G148" s="12" t="b">
        <f t="shared" si="46"/>
        <v>1</v>
      </c>
      <c r="H148" s="12" t="b">
        <f t="shared" si="46"/>
        <v>1</v>
      </c>
      <c r="I148" s="12" t="b">
        <f t="shared" si="47"/>
        <v>1</v>
      </c>
      <c r="J148" s="12" t="b">
        <f t="shared" si="47"/>
        <v>1</v>
      </c>
      <c r="K148" s="12" t="b">
        <f t="shared" si="47"/>
        <v>1</v>
      </c>
      <c r="L148" s="10" t="s">
        <v>8</v>
      </c>
      <c r="M148" s="10" t="s">
        <v>42</v>
      </c>
      <c r="N148" s="10" t="s">
        <v>26</v>
      </c>
      <c r="O148" s="17" t="s">
        <v>531</v>
      </c>
      <c r="P148" s="13" t="s">
        <v>112</v>
      </c>
    </row>
    <row r="149" spans="1:16" ht="126">
      <c r="A149" s="12" t="s">
        <v>532</v>
      </c>
      <c r="B149" s="24" t="s">
        <v>533</v>
      </c>
      <c r="C149" s="24" t="str">
        <f t="shared" si="45"/>
        <v>S148 - Monitor cash flows</v>
      </c>
      <c r="D149" s="9" t="s">
        <v>47</v>
      </c>
      <c r="E149" s="10" t="s">
        <v>7</v>
      </c>
      <c r="F149" s="12" t="b">
        <f t="shared" si="46"/>
        <v>0</v>
      </c>
      <c r="G149" s="12" t="b">
        <f t="shared" si="46"/>
        <v>0</v>
      </c>
      <c r="H149" s="12" t="b">
        <f t="shared" si="46"/>
        <v>1</v>
      </c>
      <c r="I149" s="12" t="b">
        <f t="shared" si="47"/>
        <v>0</v>
      </c>
      <c r="J149" s="12" t="b">
        <f t="shared" si="47"/>
        <v>1</v>
      </c>
      <c r="K149" s="12" t="b">
        <f t="shared" si="47"/>
        <v>1</v>
      </c>
      <c r="L149" s="10"/>
      <c r="M149" s="10" t="s">
        <v>9</v>
      </c>
      <c r="N149" s="10" t="s">
        <v>26</v>
      </c>
      <c r="O149" s="17" t="s">
        <v>534</v>
      </c>
      <c r="P149" s="11" t="s">
        <v>535</v>
      </c>
    </row>
    <row r="150" spans="1:16" ht="110.25">
      <c r="A150" s="12" t="s">
        <v>536</v>
      </c>
      <c r="B150" s="24" t="s">
        <v>537</v>
      </c>
      <c r="C150" s="24" t="str">
        <f t="shared" si="45"/>
        <v>S149 - Monitor performance / progress</v>
      </c>
      <c r="D150" s="9" t="s">
        <v>220</v>
      </c>
      <c r="E150" s="10" t="s">
        <v>25</v>
      </c>
      <c r="F150" s="12" t="b">
        <f t="shared" si="46"/>
        <v>1</v>
      </c>
      <c r="G150" s="12" t="b">
        <f t="shared" si="46"/>
        <v>1</v>
      </c>
      <c r="H150" s="12" t="b">
        <f t="shared" si="46"/>
        <v>1</v>
      </c>
      <c r="I150" s="12" t="b">
        <f t="shared" si="47"/>
        <v>0</v>
      </c>
      <c r="J150" s="12" t="b">
        <f t="shared" si="47"/>
        <v>1</v>
      </c>
      <c r="K150" s="12" t="b">
        <f t="shared" si="47"/>
        <v>1</v>
      </c>
      <c r="L150" s="10"/>
      <c r="M150" s="10" t="s">
        <v>9</v>
      </c>
      <c r="N150" s="10" t="s">
        <v>26</v>
      </c>
      <c r="O150" s="17" t="s">
        <v>538</v>
      </c>
      <c r="P150" s="13" t="s">
        <v>112</v>
      </c>
    </row>
    <row r="151" spans="1:16" ht="110.25">
      <c r="A151" s="12" t="s">
        <v>539</v>
      </c>
      <c r="B151" s="24" t="s">
        <v>540</v>
      </c>
      <c r="C151" s="24" t="str">
        <f t="shared" si="45"/>
        <v>S150 - Monitor stock turnover</v>
      </c>
      <c r="D151" s="9" t="s">
        <v>170</v>
      </c>
      <c r="E151" s="10" t="s">
        <v>7</v>
      </c>
      <c r="F151" s="12" t="b">
        <f t="shared" si="46"/>
        <v>0</v>
      </c>
      <c r="G151" s="12" t="b">
        <f t="shared" si="46"/>
        <v>0</v>
      </c>
      <c r="H151" s="12" t="b">
        <f t="shared" si="46"/>
        <v>1</v>
      </c>
      <c r="I151" s="12" t="b">
        <f t="shared" si="47"/>
        <v>1</v>
      </c>
      <c r="J151" s="12" t="b">
        <f t="shared" si="47"/>
        <v>1</v>
      </c>
      <c r="K151" s="12" t="b">
        <f t="shared" si="47"/>
        <v>1</v>
      </c>
      <c r="L151" s="10" t="s">
        <v>8</v>
      </c>
      <c r="M151" s="10" t="s">
        <v>42</v>
      </c>
      <c r="N151" s="10" t="s">
        <v>26</v>
      </c>
      <c r="O151" s="17" t="s">
        <v>541</v>
      </c>
      <c r="P151" s="33" t="s">
        <v>542</v>
      </c>
    </row>
    <row r="152" spans="1:16" ht="141.75">
      <c r="A152" s="12" t="s">
        <v>543</v>
      </c>
      <c r="B152" s="24" t="s">
        <v>544</v>
      </c>
      <c r="C152" s="24" t="str">
        <f t="shared" si="45"/>
        <v>S151 - Operate agricultural machinery</v>
      </c>
      <c r="D152" s="9" t="s">
        <v>65</v>
      </c>
      <c r="E152" s="10" t="s">
        <v>25</v>
      </c>
      <c r="F152" s="12" t="b">
        <f t="shared" si="46"/>
        <v>1</v>
      </c>
      <c r="G152" s="12" t="b">
        <f t="shared" si="46"/>
        <v>1</v>
      </c>
      <c r="H152" s="12" t="b">
        <f t="shared" si="46"/>
        <v>1</v>
      </c>
      <c r="I152" s="12" t="b">
        <f t="shared" si="47"/>
        <v>0</v>
      </c>
      <c r="J152" s="12" t="b">
        <f t="shared" si="47"/>
        <v>1</v>
      </c>
      <c r="K152" s="12" t="b">
        <f t="shared" si="47"/>
        <v>0</v>
      </c>
      <c r="L152" s="10"/>
      <c r="M152" s="10" t="s">
        <v>9</v>
      </c>
      <c r="N152" s="10"/>
      <c r="O152" s="17" t="s">
        <v>545</v>
      </c>
      <c r="P152" s="11" t="s">
        <v>546</v>
      </c>
    </row>
    <row r="153" spans="1:16" ht="110.25">
      <c r="A153" s="12" t="s">
        <v>547</v>
      </c>
      <c r="B153" s="24" t="s">
        <v>548</v>
      </c>
      <c r="C153" s="24" t="str">
        <f t="shared" si="45"/>
        <v>S152 - Operate in transparency/ accountability</v>
      </c>
      <c r="D153" s="9" t="s">
        <v>115</v>
      </c>
      <c r="E153" s="10" t="s">
        <v>25</v>
      </c>
      <c r="F153" s="12" t="b">
        <f t="shared" si="46"/>
        <v>1</v>
      </c>
      <c r="G153" s="12" t="b">
        <f t="shared" si="46"/>
        <v>1</v>
      </c>
      <c r="H153" s="12" t="b">
        <f t="shared" si="46"/>
        <v>1</v>
      </c>
      <c r="I153" s="12" t="b">
        <f t="shared" si="47"/>
        <v>0</v>
      </c>
      <c r="J153" s="12" t="b">
        <f t="shared" si="47"/>
        <v>1</v>
      </c>
      <c r="K153" s="12" t="b">
        <f t="shared" si="47"/>
        <v>0</v>
      </c>
      <c r="L153" s="10"/>
      <c r="M153" s="10" t="s">
        <v>9</v>
      </c>
      <c r="N153" s="10"/>
      <c r="O153" s="17" t="s">
        <v>549</v>
      </c>
      <c r="P153" s="22" t="s">
        <v>550</v>
      </c>
    </row>
    <row r="154" spans="1:16" ht="220.5">
      <c r="A154" s="12" t="s">
        <v>551</v>
      </c>
      <c r="B154" s="24" t="s">
        <v>552</v>
      </c>
      <c r="C154" s="24" t="str">
        <f t="shared" si="45"/>
        <v>S153 - Organize farmer field schools</v>
      </c>
      <c r="D154" s="9" t="s">
        <v>65</v>
      </c>
      <c r="E154" s="10" t="s">
        <v>84</v>
      </c>
      <c r="F154" s="12" t="b">
        <f t="shared" si="46"/>
        <v>1</v>
      </c>
      <c r="G154" s="12" t="b">
        <f t="shared" si="46"/>
        <v>1</v>
      </c>
      <c r="H154" s="12" t="b">
        <f t="shared" si="46"/>
        <v>0</v>
      </c>
      <c r="I154" s="12" t="b">
        <f t="shared" si="47"/>
        <v>1</v>
      </c>
      <c r="J154" s="12" t="b">
        <f t="shared" si="47"/>
        <v>1</v>
      </c>
      <c r="K154" s="12" t="b">
        <f t="shared" si="47"/>
        <v>1</v>
      </c>
      <c r="L154" s="10" t="s">
        <v>8</v>
      </c>
      <c r="M154" s="10" t="s">
        <v>42</v>
      </c>
      <c r="N154" s="10" t="s">
        <v>26</v>
      </c>
      <c r="O154" s="17" t="s">
        <v>553</v>
      </c>
      <c r="P154" s="13" t="s">
        <v>112</v>
      </c>
    </row>
    <row r="155" spans="1:16" ht="110.25">
      <c r="A155" s="12" t="s">
        <v>554</v>
      </c>
      <c r="B155" s="24" t="s">
        <v>555</v>
      </c>
      <c r="C155" s="24" t="str">
        <f t="shared" si="45"/>
        <v>S154 - Organize field days</v>
      </c>
      <c r="D155" s="9" t="s">
        <v>24</v>
      </c>
      <c r="E155" s="10" t="s">
        <v>25</v>
      </c>
      <c r="F155" s="12" t="b">
        <f t="shared" si="46"/>
        <v>1</v>
      </c>
      <c r="G155" s="12" t="b">
        <f t="shared" si="46"/>
        <v>1</v>
      </c>
      <c r="H155" s="12" t="b">
        <f t="shared" si="46"/>
        <v>1</v>
      </c>
      <c r="I155" s="12" t="b">
        <f t="shared" si="47"/>
        <v>1</v>
      </c>
      <c r="J155" s="12" t="b">
        <f t="shared" si="47"/>
        <v>0</v>
      </c>
      <c r="K155" s="12" t="b">
        <f t="shared" si="47"/>
        <v>0</v>
      </c>
      <c r="L155" s="10" t="s">
        <v>8</v>
      </c>
      <c r="M155" s="10"/>
      <c r="N155" s="10"/>
      <c r="O155" s="17" t="s">
        <v>556</v>
      </c>
      <c r="P155" s="13" t="s">
        <v>112</v>
      </c>
    </row>
    <row r="156" spans="1:16" ht="189">
      <c r="A156" s="12" t="s">
        <v>557</v>
      </c>
      <c r="B156" s="24" t="s">
        <v>558</v>
      </c>
      <c r="C156" s="24" t="str">
        <f t="shared" si="45"/>
        <v xml:space="preserve">S155 - Orient farmer-based organizations </v>
      </c>
      <c r="D156" s="9" t="s">
        <v>203</v>
      </c>
      <c r="E156" s="10" t="s">
        <v>6</v>
      </c>
      <c r="F156" s="12" t="b">
        <v>0</v>
      </c>
      <c r="G156" s="12" t="b">
        <v>1</v>
      </c>
      <c r="H156" s="12" t="b">
        <v>0</v>
      </c>
      <c r="I156" s="12" t="b">
        <v>0</v>
      </c>
      <c r="J156" s="12" t="b">
        <v>1</v>
      </c>
      <c r="K156" s="12" t="b">
        <v>1</v>
      </c>
      <c r="L156" s="10"/>
      <c r="M156" s="10" t="s">
        <v>9</v>
      </c>
      <c r="N156" s="10" t="s">
        <v>10</v>
      </c>
      <c r="O156" s="17" t="s">
        <v>559</v>
      </c>
      <c r="P156" s="11" t="s">
        <v>21</v>
      </c>
    </row>
    <row r="157" spans="1:16" ht="110.25">
      <c r="A157" s="12" t="s">
        <v>560</v>
      </c>
      <c r="B157" s="24" t="s">
        <v>561</v>
      </c>
      <c r="C157" s="24" t="str">
        <f t="shared" si="45"/>
        <v>S156 - Persuade for change</v>
      </c>
      <c r="D157" s="9" t="s">
        <v>115</v>
      </c>
      <c r="E157" s="10" t="s">
        <v>25</v>
      </c>
      <c r="F157" s="12" t="b">
        <f>ISNUMBER(SEARCH(F$1,$E157))</f>
        <v>1</v>
      </c>
      <c r="G157" s="12" t="b">
        <f>ISNUMBER(SEARCH(G$1,$E157))</f>
        <v>1</v>
      </c>
      <c r="H157" s="12" t="b">
        <f>ISNUMBER(SEARCH(H$1,$E157))</f>
        <v>1</v>
      </c>
      <c r="I157" s="12" t="b">
        <f>OR(ISNUMBER(SEARCH(I$1,$L157)),ISNUMBER(SEARCH(I$1,$M157)),ISNUMBER(SEARCH(I$1,$N157)))</f>
        <v>1</v>
      </c>
      <c r="J157" s="12" t="b">
        <f>OR(ISNUMBER(SEARCH(J$1,$L157)),ISNUMBER(SEARCH(J$1,$M157)),ISNUMBER(SEARCH(J$1,$N157)))</f>
        <v>1</v>
      </c>
      <c r="K157" s="12" t="b">
        <f>OR(ISNUMBER(SEARCH(K$1,$L157)),ISNUMBER(SEARCH(K$1,$M157)),ISNUMBER(SEARCH(K$1,$N157)))</f>
        <v>1</v>
      </c>
      <c r="L157" s="10" t="s">
        <v>8</v>
      </c>
      <c r="M157" s="10" t="s">
        <v>42</v>
      </c>
      <c r="N157" s="10" t="s">
        <v>26</v>
      </c>
      <c r="O157" s="17" t="s">
        <v>562</v>
      </c>
      <c r="P157" s="13" t="s">
        <v>563</v>
      </c>
    </row>
    <row r="158" spans="1:16" ht="141.75">
      <c r="A158" s="12" t="s">
        <v>564</v>
      </c>
      <c r="B158" s="24" t="s">
        <v>565</v>
      </c>
      <c r="C158" s="24" t="str">
        <f t="shared" si="45"/>
        <v xml:space="preserve">S157 - Plans access to nutritious foods </v>
      </c>
      <c r="D158" s="9" t="s">
        <v>52</v>
      </c>
      <c r="E158" s="10" t="s">
        <v>6</v>
      </c>
      <c r="F158" s="12" t="b">
        <v>0</v>
      </c>
      <c r="G158" s="12" t="b">
        <v>1</v>
      </c>
      <c r="H158" s="12" t="b">
        <v>0</v>
      </c>
      <c r="I158" s="12" t="b">
        <v>0</v>
      </c>
      <c r="J158" s="12" t="b">
        <v>1</v>
      </c>
      <c r="K158" s="12" t="b">
        <v>1</v>
      </c>
      <c r="L158" s="10"/>
      <c r="M158" s="10" t="s">
        <v>9</v>
      </c>
      <c r="N158" s="10" t="s">
        <v>10</v>
      </c>
      <c r="O158" s="17" t="s">
        <v>566</v>
      </c>
      <c r="P158" s="11" t="s">
        <v>21</v>
      </c>
    </row>
    <row r="159" spans="1:16" ht="204.75">
      <c r="A159" s="12" t="s">
        <v>567</v>
      </c>
      <c r="B159" s="24" t="s">
        <v>568</v>
      </c>
      <c r="C159" s="24" t="str">
        <f t="shared" si="45"/>
        <v>S158 - Prioritize needs / problems</v>
      </c>
      <c r="D159" s="9" t="s">
        <v>115</v>
      </c>
      <c r="E159" s="10" t="s">
        <v>84</v>
      </c>
      <c r="F159" s="12" t="b">
        <v>1</v>
      </c>
      <c r="G159" s="12" t="b">
        <v>1</v>
      </c>
      <c r="H159" s="12" t="b">
        <v>0</v>
      </c>
      <c r="I159" s="12" t="b">
        <v>0</v>
      </c>
      <c r="J159" s="12" t="b">
        <v>0</v>
      </c>
      <c r="K159" s="12" t="b">
        <v>1</v>
      </c>
      <c r="L159" s="10"/>
      <c r="M159" s="10"/>
      <c r="N159" s="10" t="s">
        <v>10</v>
      </c>
      <c r="O159" s="17" t="s">
        <v>569</v>
      </c>
      <c r="P159" s="13" t="s">
        <v>112</v>
      </c>
    </row>
    <row r="160" spans="1:16" ht="220.5">
      <c r="A160" s="12" t="s">
        <v>570</v>
      </c>
      <c r="B160" s="24" t="s">
        <v>571</v>
      </c>
      <c r="C160" s="24" t="str">
        <f t="shared" si="45"/>
        <v>S159 - Promote alternatives on gender-related tasks </v>
      </c>
      <c r="D160" s="9" t="s">
        <v>120</v>
      </c>
      <c r="E160" s="10" t="s">
        <v>6</v>
      </c>
      <c r="F160" s="12" t="b">
        <f t="shared" ref="F160:H161" si="48">ISNUMBER(SEARCH(F$1,$E160))</f>
        <v>0</v>
      </c>
      <c r="G160" s="12" t="b">
        <f t="shared" si="48"/>
        <v>1</v>
      </c>
      <c r="H160" s="12" t="b">
        <f t="shared" si="48"/>
        <v>0</v>
      </c>
      <c r="I160" s="12" t="b">
        <f>OR(ISNUMBER(SEARCH(I$1,$L160)),ISNUMBER(SEARCH(I$1,$M160)),ISNUMBER(SEARCH(I$1,$N160)))</f>
        <v>0</v>
      </c>
      <c r="J160" s="12" t="b">
        <f>OR(ISNUMBER(SEARCH(J$1,$L160)),ISNUMBER(SEARCH(J$1,$M160)),ISNUMBER(SEARCH(J$1,$N160)))</f>
        <v>1</v>
      </c>
      <c r="K160" s="12" t="b">
        <f>OR(ISNUMBER(SEARCH(K$1,$L160)),ISNUMBER(SEARCH(K$1,$M160)),ISNUMBER(SEARCH(K$1,$N160)))</f>
        <v>1</v>
      </c>
      <c r="L160" s="10"/>
      <c r="M160" s="10" t="s">
        <v>9</v>
      </c>
      <c r="N160" s="10" t="s">
        <v>10</v>
      </c>
      <c r="O160" s="17" t="s">
        <v>572</v>
      </c>
      <c r="P160" s="11" t="s">
        <v>21</v>
      </c>
    </row>
    <row r="161" spans="1:17" ht="120">
      <c r="A161" s="12" t="s">
        <v>573</v>
      </c>
      <c r="B161" s="24" t="s">
        <v>574</v>
      </c>
      <c r="C161" s="24" t="str">
        <f t="shared" si="45"/>
        <v xml:space="preserve">S160 - Promote diversity of foods </v>
      </c>
      <c r="D161" s="9" t="s">
        <v>52</v>
      </c>
      <c r="E161" s="10" t="s">
        <v>6</v>
      </c>
      <c r="F161" s="12" t="b">
        <f t="shared" si="48"/>
        <v>0</v>
      </c>
      <c r="G161" s="12" t="b">
        <f t="shared" si="48"/>
        <v>1</v>
      </c>
      <c r="H161" s="12" t="b">
        <f t="shared" si="48"/>
        <v>0</v>
      </c>
      <c r="I161" s="12" t="b">
        <v>1</v>
      </c>
      <c r="J161" s="12" t="b">
        <v>1</v>
      </c>
      <c r="K161" s="12" t="b">
        <v>1</v>
      </c>
      <c r="L161" s="10" t="s">
        <v>8</v>
      </c>
      <c r="M161" s="10" t="s">
        <v>9</v>
      </c>
      <c r="N161" s="10" t="s">
        <v>10</v>
      </c>
      <c r="O161" s="26" t="s">
        <v>575</v>
      </c>
      <c r="P161" s="11" t="s">
        <v>21</v>
      </c>
    </row>
    <row r="162" spans="1:17" ht="110.25">
      <c r="A162" s="12" t="s">
        <v>576</v>
      </c>
      <c r="B162" s="24" t="s">
        <v>577</v>
      </c>
      <c r="C162" s="24" t="str">
        <f t="shared" si="45"/>
        <v>S161 - Promote farm entrepreneurship</v>
      </c>
      <c r="D162" s="9" t="s">
        <v>107</v>
      </c>
      <c r="E162" s="10" t="s">
        <v>25</v>
      </c>
      <c r="F162" s="12" t="b">
        <v>1</v>
      </c>
      <c r="G162" s="12" t="b">
        <v>1</v>
      </c>
      <c r="H162" s="12" t="b">
        <v>1</v>
      </c>
      <c r="I162" s="12" t="b">
        <v>0</v>
      </c>
      <c r="J162" s="12" t="b">
        <v>1</v>
      </c>
      <c r="K162" s="12" t="b">
        <v>0</v>
      </c>
      <c r="L162" s="10"/>
      <c r="M162" s="10" t="s">
        <v>9</v>
      </c>
      <c r="N162" s="10"/>
      <c r="O162" s="17" t="s">
        <v>578</v>
      </c>
      <c r="P162" s="13" t="s">
        <v>579</v>
      </c>
    </row>
    <row r="163" spans="1:17" ht="330.75">
      <c r="A163" s="12" t="s">
        <v>580</v>
      </c>
      <c r="B163" s="24" t="s">
        <v>581</v>
      </c>
      <c r="C163" s="24" t="str">
        <f t="shared" si="45"/>
        <v>S162 - Promote mechanisms to benefit from value chains </v>
      </c>
      <c r="D163" s="9" t="s">
        <v>107</v>
      </c>
      <c r="E163" s="10" t="s">
        <v>6</v>
      </c>
      <c r="F163" s="12" t="b">
        <f t="shared" ref="F163:H165" si="49">ISNUMBER(SEARCH(F$1,$E163))</f>
        <v>0</v>
      </c>
      <c r="G163" s="12" t="b">
        <f t="shared" si="49"/>
        <v>1</v>
      </c>
      <c r="H163" s="12" t="b">
        <f t="shared" si="49"/>
        <v>0</v>
      </c>
      <c r="I163" s="12" t="b">
        <v>0</v>
      </c>
      <c r="J163" s="12" t="b">
        <v>1</v>
      </c>
      <c r="K163" s="12" t="b">
        <v>1</v>
      </c>
      <c r="L163" s="10"/>
      <c r="M163" s="10" t="s">
        <v>9</v>
      </c>
      <c r="N163" s="10" t="s">
        <v>10</v>
      </c>
      <c r="O163" s="17" t="s">
        <v>582</v>
      </c>
      <c r="P163" s="11" t="s">
        <v>21</v>
      </c>
    </row>
    <row r="164" spans="1:17" ht="204.75">
      <c r="A164" s="12" t="s">
        <v>583</v>
      </c>
      <c r="B164" s="24" t="s">
        <v>584</v>
      </c>
      <c r="C164" s="24" t="str">
        <f t="shared" si="45"/>
        <v>S163 - Promote practices that improve soil health</v>
      </c>
      <c r="D164" s="9" t="s">
        <v>98</v>
      </c>
      <c r="E164" s="10" t="s">
        <v>6</v>
      </c>
      <c r="F164" s="12" t="b">
        <f t="shared" si="49"/>
        <v>0</v>
      </c>
      <c r="G164" s="12" t="b">
        <f t="shared" si="49"/>
        <v>1</v>
      </c>
      <c r="H164" s="12" t="b">
        <f t="shared" si="49"/>
        <v>0</v>
      </c>
      <c r="I164" s="12" t="b">
        <v>1</v>
      </c>
      <c r="J164" s="12" t="b">
        <v>1</v>
      </c>
      <c r="K164" s="12" t="b">
        <v>1</v>
      </c>
      <c r="L164" s="10" t="s">
        <v>8</v>
      </c>
      <c r="M164" s="10" t="s">
        <v>9</v>
      </c>
      <c r="N164" s="10" t="s">
        <v>10</v>
      </c>
      <c r="O164" s="17" t="s">
        <v>585</v>
      </c>
      <c r="P164" s="11" t="s">
        <v>21</v>
      </c>
    </row>
    <row r="165" spans="1:17" ht="157.5">
      <c r="A165" s="12" t="s">
        <v>586</v>
      </c>
      <c r="B165" s="24" t="s">
        <v>587</v>
      </c>
      <c r="C165" s="24" t="str">
        <f t="shared" si="45"/>
        <v>S164 - Promotes gender-responsive meetings </v>
      </c>
      <c r="D165" s="9" t="s">
        <v>120</v>
      </c>
      <c r="E165" s="10" t="s">
        <v>6</v>
      </c>
      <c r="F165" s="12" t="b">
        <f t="shared" si="49"/>
        <v>0</v>
      </c>
      <c r="G165" s="12" t="b">
        <f t="shared" si="49"/>
        <v>1</v>
      </c>
      <c r="H165" s="12" t="b">
        <f t="shared" si="49"/>
        <v>0</v>
      </c>
      <c r="I165" s="12" t="b">
        <f>OR(ISNUMBER(SEARCH(I$1,$L165)),ISNUMBER(SEARCH(I$1,$M165)),ISNUMBER(SEARCH(I$1,$N165)))</f>
        <v>1</v>
      </c>
      <c r="J165" s="12" t="b">
        <f>OR(ISNUMBER(SEARCH(J$1,$L165)),ISNUMBER(SEARCH(J$1,$M165)),ISNUMBER(SEARCH(J$1,$N165)))</f>
        <v>1</v>
      </c>
      <c r="K165" s="12" t="b">
        <f>OR(ISNUMBER(SEARCH(K$1,$L165)),ISNUMBER(SEARCH(K$1,$M165)),ISNUMBER(SEARCH(K$1,$N165)))</f>
        <v>1</v>
      </c>
      <c r="L165" s="10" t="s">
        <v>8</v>
      </c>
      <c r="M165" s="10" t="s">
        <v>9</v>
      </c>
      <c r="N165" s="10" t="s">
        <v>10</v>
      </c>
      <c r="O165" s="17" t="s">
        <v>588</v>
      </c>
      <c r="P165" s="11" t="s">
        <v>21</v>
      </c>
    </row>
    <row r="166" spans="1:17" ht="105">
      <c r="A166" s="12" t="s">
        <v>589</v>
      </c>
      <c r="B166" s="24" t="s">
        <v>590</v>
      </c>
      <c r="C166" s="24" t="str">
        <f t="shared" si="45"/>
        <v>S165 - Promotes participants' safety</v>
      </c>
      <c r="D166" s="9" t="s">
        <v>115</v>
      </c>
      <c r="E166" s="10" t="s">
        <v>84</v>
      </c>
      <c r="F166" s="12" t="b">
        <v>1</v>
      </c>
      <c r="G166" s="12" t="b">
        <v>1</v>
      </c>
      <c r="H166" s="12" t="b">
        <v>0</v>
      </c>
      <c r="I166" s="12" t="b">
        <v>1</v>
      </c>
      <c r="J166" s="12" t="b">
        <v>1</v>
      </c>
      <c r="K166" s="12" t="b">
        <v>1</v>
      </c>
      <c r="L166" s="10" t="s">
        <v>8</v>
      </c>
      <c r="M166" s="10" t="s">
        <v>9</v>
      </c>
      <c r="N166" s="10" t="s">
        <v>10</v>
      </c>
      <c r="O166" s="26" t="s">
        <v>591</v>
      </c>
      <c r="P166" s="11" t="s">
        <v>21</v>
      </c>
    </row>
    <row r="167" spans="1:17" ht="173.25">
      <c r="A167" s="12" t="s">
        <v>592</v>
      </c>
      <c r="B167" s="24" t="s">
        <v>593</v>
      </c>
      <c r="C167" s="24" t="str">
        <f t="shared" si="45"/>
        <v>S166 - Properly store inputs / stock</v>
      </c>
      <c r="D167" s="9" t="s">
        <v>170</v>
      </c>
      <c r="E167" s="10" t="s">
        <v>7</v>
      </c>
      <c r="F167" s="12" t="b">
        <f t="shared" ref="F167:H169" si="50">ISNUMBER(SEARCH(F$1,$E167))</f>
        <v>0</v>
      </c>
      <c r="G167" s="12" t="b">
        <f t="shared" si="50"/>
        <v>0</v>
      </c>
      <c r="H167" s="12" t="b">
        <f t="shared" si="50"/>
        <v>1</v>
      </c>
      <c r="I167" s="12" t="b">
        <f t="shared" ref="I167:K169" si="51">OR(ISNUMBER(SEARCH(I$1,$L167)),ISNUMBER(SEARCH(I$1,$M167)),ISNUMBER(SEARCH(I$1,$N167)))</f>
        <v>1</v>
      </c>
      <c r="J167" s="12" t="b">
        <f t="shared" si="51"/>
        <v>0</v>
      </c>
      <c r="K167" s="12" t="b">
        <f t="shared" si="51"/>
        <v>0</v>
      </c>
      <c r="L167" s="10" t="s">
        <v>8</v>
      </c>
      <c r="M167" s="10"/>
      <c r="N167" s="10"/>
      <c r="O167" s="17" t="s">
        <v>594</v>
      </c>
      <c r="P167" s="33" t="s">
        <v>542</v>
      </c>
    </row>
    <row r="168" spans="1:17" ht="15.75">
      <c r="A168" s="12" t="s">
        <v>595</v>
      </c>
      <c r="B168" s="24" t="s">
        <v>596</v>
      </c>
      <c r="C168" s="24" t="str">
        <f t="shared" si="45"/>
        <v>S167 - Properly use PPEs</v>
      </c>
      <c r="D168" s="9" t="s">
        <v>319</v>
      </c>
      <c r="E168" s="10" t="s">
        <v>84</v>
      </c>
      <c r="F168" s="12" t="b">
        <f t="shared" si="50"/>
        <v>1</v>
      </c>
      <c r="G168" s="12" t="b">
        <f t="shared" si="50"/>
        <v>1</v>
      </c>
      <c r="H168" s="12" t="b">
        <f t="shared" si="50"/>
        <v>0</v>
      </c>
      <c r="I168" s="12" t="b">
        <f t="shared" si="51"/>
        <v>1</v>
      </c>
      <c r="J168" s="12" t="b">
        <f t="shared" si="51"/>
        <v>1</v>
      </c>
      <c r="K168" s="12" t="b">
        <f t="shared" si="51"/>
        <v>1</v>
      </c>
      <c r="L168" s="10" t="s">
        <v>8</v>
      </c>
      <c r="M168" s="10" t="s">
        <v>9</v>
      </c>
      <c r="N168" s="10" t="s">
        <v>10</v>
      </c>
      <c r="O168" s="17"/>
    </row>
    <row r="169" spans="1:17" ht="110.25">
      <c r="A169" s="12" t="s">
        <v>597</v>
      </c>
      <c r="B169" s="24" t="s">
        <v>598</v>
      </c>
      <c r="C169" s="24" t="str">
        <f t="shared" si="45"/>
        <v>S168 - Provide market information</v>
      </c>
      <c r="D169" s="9" t="s">
        <v>107</v>
      </c>
      <c r="E169" s="10" t="s">
        <v>25</v>
      </c>
      <c r="F169" s="12" t="b">
        <f t="shared" si="50"/>
        <v>1</v>
      </c>
      <c r="G169" s="12" t="b">
        <f t="shared" si="50"/>
        <v>1</v>
      </c>
      <c r="H169" s="12" t="b">
        <f t="shared" si="50"/>
        <v>1</v>
      </c>
      <c r="I169" s="12" t="b">
        <f t="shared" si="51"/>
        <v>1</v>
      </c>
      <c r="J169" s="12" t="b">
        <f t="shared" si="51"/>
        <v>0</v>
      </c>
      <c r="K169" s="12" t="b">
        <f t="shared" si="51"/>
        <v>0</v>
      </c>
      <c r="L169" s="10" t="s">
        <v>8</v>
      </c>
      <c r="M169" s="10"/>
      <c r="N169" s="10"/>
      <c r="O169" s="17" t="s">
        <v>599</v>
      </c>
      <c r="P169" s="11" t="s">
        <v>600</v>
      </c>
    </row>
    <row r="170" spans="1:17" ht="105">
      <c r="A170" s="12" t="s">
        <v>601</v>
      </c>
      <c r="B170" s="24" t="s">
        <v>602</v>
      </c>
      <c r="C170" s="24" t="str">
        <f t="shared" si="45"/>
        <v>S169 - Provides frequent and substantive praise</v>
      </c>
      <c r="D170" s="9" t="s">
        <v>115</v>
      </c>
      <c r="E170" s="10" t="s">
        <v>84</v>
      </c>
      <c r="F170" s="12" t="b">
        <f t="shared" ref="F170:G177" si="52">ISNUMBER(SEARCH(F$1,$E170))</f>
        <v>1</v>
      </c>
      <c r="G170" s="12" t="b">
        <f t="shared" si="52"/>
        <v>1</v>
      </c>
      <c r="H170" s="12" t="b">
        <v>0</v>
      </c>
      <c r="I170" s="12" t="b">
        <v>1</v>
      </c>
      <c r="J170" s="12" t="b">
        <v>1</v>
      </c>
      <c r="K170" s="12" t="b">
        <v>1</v>
      </c>
      <c r="L170" s="10" t="s">
        <v>8</v>
      </c>
      <c r="M170" s="10" t="s">
        <v>9</v>
      </c>
      <c r="N170" s="10" t="s">
        <v>10</v>
      </c>
      <c r="O170" s="17" t="s">
        <v>603</v>
      </c>
      <c r="P170" s="11" t="s">
        <v>21</v>
      </c>
    </row>
    <row r="171" spans="1:17" ht="220.5">
      <c r="A171" s="12" t="s">
        <v>604</v>
      </c>
      <c r="B171" s="24" t="s">
        <v>605</v>
      </c>
      <c r="C171" s="24" t="str">
        <f t="shared" si="45"/>
        <v>S170 - Receive criticism and suggestions</v>
      </c>
      <c r="D171" s="9" t="s">
        <v>131</v>
      </c>
      <c r="E171" s="10" t="s">
        <v>25</v>
      </c>
      <c r="F171" s="12" t="b">
        <f t="shared" si="52"/>
        <v>1</v>
      </c>
      <c r="G171" s="12" t="b">
        <f t="shared" si="52"/>
        <v>1</v>
      </c>
      <c r="H171" s="12" t="b">
        <f t="shared" ref="H171:H177" si="53">ISNUMBER(SEARCH(H$1,$E171))</f>
        <v>1</v>
      </c>
      <c r="I171" s="12" t="b">
        <f t="shared" ref="I171:K177" si="54">OR(ISNUMBER(SEARCH(I$1,$L171)),ISNUMBER(SEARCH(I$1,$M171)),ISNUMBER(SEARCH(I$1,$N171)))</f>
        <v>1</v>
      </c>
      <c r="J171" s="12" t="b">
        <f t="shared" si="54"/>
        <v>0</v>
      </c>
      <c r="K171" s="12" t="b">
        <f t="shared" si="54"/>
        <v>0</v>
      </c>
      <c r="L171" s="10" t="s">
        <v>8</v>
      </c>
      <c r="M171" s="10"/>
      <c r="N171" s="10"/>
      <c r="O171" s="17" t="s">
        <v>606</v>
      </c>
      <c r="P171" s="22" t="s">
        <v>607</v>
      </c>
    </row>
    <row r="172" spans="1:17" ht="110.25">
      <c r="A172" s="12" t="s">
        <v>608</v>
      </c>
      <c r="B172" s="24" t="s">
        <v>609</v>
      </c>
      <c r="C172" s="24" t="str">
        <f t="shared" si="45"/>
        <v>S171 - Recognize others' contributions</v>
      </c>
      <c r="D172" s="9" t="s">
        <v>131</v>
      </c>
      <c r="E172" s="10" t="s">
        <v>25</v>
      </c>
      <c r="F172" s="12" t="b">
        <f t="shared" si="52"/>
        <v>1</v>
      </c>
      <c r="G172" s="12" t="b">
        <f t="shared" si="52"/>
        <v>1</v>
      </c>
      <c r="H172" s="12" t="b">
        <f t="shared" si="53"/>
        <v>1</v>
      </c>
      <c r="I172" s="12" t="b">
        <f t="shared" si="54"/>
        <v>1</v>
      </c>
      <c r="J172" s="12" t="b">
        <f t="shared" si="54"/>
        <v>1</v>
      </c>
      <c r="K172" s="12" t="b">
        <f t="shared" si="54"/>
        <v>1</v>
      </c>
      <c r="L172" s="10" t="s">
        <v>8</v>
      </c>
      <c r="M172" s="10" t="s">
        <v>42</v>
      </c>
      <c r="N172" s="10" t="s">
        <v>26</v>
      </c>
      <c r="O172" s="17" t="s">
        <v>610</v>
      </c>
      <c r="P172" s="22" t="s">
        <v>611</v>
      </c>
    </row>
    <row r="173" spans="1:17" ht="110.25">
      <c r="A173" s="12" t="s">
        <v>612</v>
      </c>
      <c r="B173" s="24" t="s">
        <v>613</v>
      </c>
      <c r="C173" s="24" t="str">
        <f t="shared" si="45"/>
        <v xml:space="preserve">S172 - Recognizes importance of access to safe water </v>
      </c>
      <c r="D173" s="9" t="s">
        <v>19</v>
      </c>
      <c r="E173" s="10" t="s">
        <v>6</v>
      </c>
      <c r="F173" s="12" t="b">
        <f t="shared" si="52"/>
        <v>0</v>
      </c>
      <c r="G173" s="12" t="b">
        <f t="shared" si="52"/>
        <v>1</v>
      </c>
      <c r="H173" s="12" t="b">
        <f t="shared" si="53"/>
        <v>0</v>
      </c>
      <c r="I173" s="12" t="b">
        <f t="shared" si="54"/>
        <v>1</v>
      </c>
      <c r="J173" s="12" t="b">
        <f t="shared" si="54"/>
        <v>1</v>
      </c>
      <c r="K173" s="12" t="b">
        <f t="shared" si="54"/>
        <v>1</v>
      </c>
      <c r="L173" s="10" t="s">
        <v>8</v>
      </c>
      <c r="M173" s="10" t="s">
        <v>9</v>
      </c>
      <c r="N173" s="10" t="s">
        <v>10</v>
      </c>
      <c r="O173" s="17" t="s">
        <v>614</v>
      </c>
      <c r="P173" s="11" t="s">
        <v>21</v>
      </c>
    </row>
    <row r="174" spans="1:17" ht="141.75">
      <c r="A174" s="12" t="s">
        <v>615</v>
      </c>
      <c r="B174" s="24" t="s">
        <v>616</v>
      </c>
      <c r="C174" s="24" t="str">
        <f t="shared" si="45"/>
        <v>S173 - Recommend good farming practices</v>
      </c>
      <c r="D174" s="9" t="s">
        <v>98</v>
      </c>
      <c r="E174" s="10" t="s">
        <v>25</v>
      </c>
      <c r="F174" s="12" t="b">
        <f t="shared" si="52"/>
        <v>1</v>
      </c>
      <c r="G174" s="12" t="b">
        <f t="shared" si="52"/>
        <v>1</v>
      </c>
      <c r="H174" s="12" t="b">
        <f t="shared" si="53"/>
        <v>1</v>
      </c>
      <c r="I174" s="12" t="b">
        <f t="shared" si="54"/>
        <v>1</v>
      </c>
      <c r="J174" s="12" t="b">
        <f t="shared" si="54"/>
        <v>1</v>
      </c>
      <c r="K174" s="12" t="b">
        <f t="shared" si="54"/>
        <v>1</v>
      </c>
      <c r="L174" s="10" t="s">
        <v>8</v>
      </c>
      <c r="M174" s="10" t="s">
        <v>42</v>
      </c>
      <c r="N174" s="10" t="s">
        <v>26</v>
      </c>
      <c r="O174" s="17" t="s">
        <v>617</v>
      </c>
      <c r="P174" s="13" t="s">
        <v>618</v>
      </c>
    </row>
    <row r="175" spans="1:17" ht="157.5">
      <c r="A175" s="12" t="s">
        <v>619</v>
      </c>
      <c r="B175" s="24" t="s">
        <v>620</v>
      </c>
      <c r="C175" s="24" t="str">
        <f t="shared" si="45"/>
        <v>S174 - Recommend pest management approaches</v>
      </c>
      <c r="D175" s="9" t="s">
        <v>98</v>
      </c>
      <c r="E175" s="10" t="s">
        <v>25</v>
      </c>
      <c r="F175" s="12" t="b">
        <f t="shared" si="52"/>
        <v>1</v>
      </c>
      <c r="G175" s="12" t="b">
        <f t="shared" si="52"/>
        <v>1</v>
      </c>
      <c r="H175" s="12" t="b">
        <f t="shared" si="53"/>
        <v>1</v>
      </c>
      <c r="I175" s="12" t="b">
        <f t="shared" si="54"/>
        <v>1</v>
      </c>
      <c r="J175" s="12" t="b">
        <f t="shared" si="54"/>
        <v>1</v>
      </c>
      <c r="K175" s="12" t="b">
        <f t="shared" si="54"/>
        <v>1</v>
      </c>
      <c r="L175" s="10" t="s">
        <v>8</v>
      </c>
      <c r="M175" s="10" t="s">
        <v>42</v>
      </c>
      <c r="N175" s="10" t="s">
        <v>26</v>
      </c>
      <c r="O175" s="17" t="s">
        <v>621</v>
      </c>
      <c r="P175" s="13" t="s">
        <v>622</v>
      </c>
      <c r="Q175" s="12" t="s">
        <v>623</v>
      </c>
    </row>
    <row r="176" spans="1:17" ht="15.75">
      <c r="A176" s="12" t="s">
        <v>624</v>
      </c>
      <c r="B176" s="24" t="s">
        <v>625</v>
      </c>
      <c r="C176" s="24" t="str">
        <f>A176&amp;" - "&amp;B176</f>
        <v>S175 - Recommend pesticides</v>
      </c>
      <c r="D176" s="9" t="s">
        <v>319</v>
      </c>
      <c r="E176" s="10" t="s">
        <v>25</v>
      </c>
      <c r="F176" s="12" t="b">
        <f t="shared" si="52"/>
        <v>1</v>
      </c>
      <c r="G176" s="12" t="b">
        <f t="shared" si="52"/>
        <v>1</v>
      </c>
      <c r="H176" s="12" t="b">
        <f t="shared" si="53"/>
        <v>1</v>
      </c>
      <c r="I176" s="12" t="b">
        <f t="shared" si="54"/>
        <v>1</v>
      </c>
      <c r="J176" s="12" t="b">
        <f t="shared" si="54"/>
        <v>1</v>
      </c>
      <c r="K176" s="12" t="b">
        <f t="shared" si="54"/>
        <v>1</v>
      </c>
      <c r="L176" s="10" t="s">
        <v>8</v>
      </c>
      <c r="M176" s="10" t="s">
        <v>42</v>
      </c>
      <c r="N176" s="10" t="s">
        <v>26</v>
      </c>
      <c r="O176" s="17"/>
    </row>
    <row r="177" spans="1:16" ht="141.75">
      <c r="A177" s="12" t="s">
        <v>626</v>
      </c>
      <c r="B177" s="24" t="s">
        <v>627</v>
      </c>
      <c r="C177" s="24" t="str">
        <f t="shared" si="45"/>
        <v>S176 - Recommend seeds and fertilizers</v>
      </c>
      <c r="D177" s="9" t="s">
        <v>98</v>
      </c>
      <c r="E177" s="10" t="s">
        <v>25</v>
      </c>
      <c r="F177" s="12" t="b">
        <f t="shared" si="52"/>
        <v>1</v>
      </c>
      <c r="G177" s="12" t="b">
        <f t="shared" si="52"/>
        <v>1</v>
      </c>
      <c r="H177" s="12" t="b">
        <f t="shared" si="53"/>
        <v>1</v>
      </c>
      <c r="I177" s="12" t="b">
        <f t="shared" si="54"/>
        <v>1</v>
      </c>
      <c r="J177" s="12" t="b">
        <f t="shared" si="54"/>
        <v>0</v>
      </c>
      <c r="K177" s="12" t="b">
        <f t="shared" si="54"/>
        <v>0</v>
      </c>
      <c r="L177" s="10" t="s">
        <v>8</v>
      </c>
      <c r="M177" s="10"/>
      <c r="N177" s="10"/>
      <c r="O177" s="17" t="s">
        <v>628</v>
      </c>
      <c r="P177" s="13" t="s">
        <v>629</v>
      </c>
    </row>
    <row r="178" spans="1:16" ht="204.75">
      <c r="A178" s="12" t="s">
        <v>630</v>
      </c>
      <c r="B178" s="24" t="s">
        <v>631</v>
      </c>
      <c r="C178" s="24" t="str">
        <f t="shared" si="45"/>
        <v>S177 - Recommend soil management approaches</v>
      </c>
      <c r="D178" s="9" t="s">
        <v>98</v>
      </c>
      <c r="E178" s="10" t="s">
        <v>84</v>
      </c>
      <c r="F178" s="12" t="b">
        <v>1</v>
      </c>
      <c r="G178" s="12" t="b">
        <v>1</v>
      </c>
      <c r="H178" s="12" t="b">
        <v>0</v>
      </c>
      <c r="I178" s="12" t="b">
        <v>1</v>
      </c>
      <c r="J178" s="12" t="b">
        <v>1</v>
      </c>
      <c r="K178" s="12" t="b">
        <v>0</v>
      </c>
      <c r="L178" s="10" t="s">
        <v>8</v>
      </c>
      <c r="M178" s="10" t="s">
        <v>42</v>
      </c>
      <c r="N178" s="10"/>
      <c r="O178" s="17" t="s">
        <v>632</v>
      </c>
      <c r="P178" s="13" t="s">
        <v>633</v>
      </c>
    </row>
    <row r="179" spans="1:16" ht="94.5">
      <c r="A179" s="12" t="s">
        <v>634</v>
      </c>
      <c r="B179" s="24" t="s">
        <v>635</v>
      </c>
      <c r="C179" s="24" t="str">
        <f t="shared" si="45"/>
        <v>S178 - Recommend value addition options</v>
      </c>
      <c r="D179" s="9" t="s">
        <v>107</v>
      </c>
      <c r="E179" s="10" t="s">
        <v>84</v>
      </c>
      <c r="F179" s="12" t="b">
        <f t="shared" ref="F179:H184" si="55">ISNUMBER(SEARCH(F$1,$E179))</f>
        <v>1</v>
      </c>
      <c r="G179" s="12" t="b">
        <f t="shared" si="55"/>
        <v>1</v>
      </c>
      <c r="H179" s="12" t="b">
        <f t="shared" si="55"/>
        <v>0</v>
      </c>
      <c r="I179" s="12" t="b">
        <f t="shared" ref="I179:K184" si="56">OR(ISNUMBER(SEARCH(I$1,$L179)),ISNUMBER(SEARCH(I$1,$M179)),ISNUMBER(SEARCH(I$1,$N179)))</f>
        <v>0</v>
      </c>
      <c r="J179" s="12" t="b">
        <f t="shared" si="56"/>
        <v>1</v>
      </c>
      <c r="K179" s="12" t="b">
        <f t="shared" si="56"/>
        <v>0</v>
      </c>
      <c r="L179" s="10"/>
      <c r="M179" s="10" t="s">
        <v>9</v>
      </c>
      <c r="N179" s="10"/>
      <c r="O179" s="17" t="s">
        <v>636</v>
      </c>
      <c r="P179" s="11" t="s">
        <v>637</v>
      </c>
    </row>
    <row r="180" spans="1:16" ht="110.25">
      <c r="A180" s="12" t="s">
        <v>638</v>
      </c>
      <c r="B180" s="24" t="s">
        <v>639</v>
      </c>
      <c r="C180" s="24" t="str">
        <f t="shared" si="45"/>
        <v>S179 - Regularly reconcile records</v>
      </c>
      <c r="D180" s="9" t="s">
        <v>31</v>
      </c>
      <c r="E180" s="10" t="s">
        <v>25</v>
      </c>
      <c r="F180" s="12" t="b">
        <f t="shared" si="55"/>
        <v>1</v>
      </c>
      <c r="G180" s="12" t="b">
        <f t="shared" si="55"/>
        <v>1</v>
      </c>
      <c r="H180" s="12" t="b">
        <f t="shared" si="55"/>
        <v>1</v>
      </c>
      <c r="I180" s="12" t="b">
        <f t="shared" si="56"/>
        <v>1</v>
      </c>
      <c r="J180" s="12" t="b">
        <f t="shared" si="56"/>
        <v>0</v>
      </c>
      <c r="K180" s="12" t="b">
        <f t="shared" si="56"/>
        <v>0</v>
      </c>
      <c r="L180" s="10" t="s">
        <v>8</v>
      </c>
      <c r="M180" s="10"/>
      <c r="N180" s="10"/>
      <c r="O180" s="17" t="s">
        <v>640</v>
      </c>
      <c r="P180" s="22" t="s">
        <v>641</v>
      </c>
    </row>
    <row r="181" spans="1:16" ht="378">
      <c r="A181" s="12" t="s">
        <v>642</v>
      </c>
      <c r="B181" s="24" t="s">
        <v>643</v>
      </c>
      <c r="C181" s="24" t="str">
        <f t="shared" si="45"/>
        <v>S180 - Reinforce Essential Hygiene Actions (EHA)</v>
      </c>
      <c r="D181" s="9" t="s">
        <v>19</v>
      </c>
      <c r="E181" s="10" t="s">
        <v>6</v>
      </c>
      <c r="F181" s="12" t="b">
        <f t="shared" si="55"/>
        <v>0</v>
      </c>
      <c r="G181" s="12" t="b">
        <f t="shared" si="55"/>
        <v>1</v>
      </c>
      <c r="H181" s="12" t="b">
        <f t="shared" si="55"/>
        <v>0</v>
      </c>
      <c r="I181" s="12" t="b">
        <f t="shared" si="56"/>
        <v>0</v>
      </c>
      <c r="J181" s="12" t="b">
        <f t="shared" si="56"/>
        <v>1</v>
      </c>
      <c r="K181" s="12" t="b">
        <f t="shared" si="56"/>
        <v>1</v>
      </c>
      <c r="L181" s="10"/>
      <c r="M181" s="10" t="s">
        <v>9</v>
      </c>
      <c r="N181" s="10" t="s">
        <v>10</v>
      </c>
      <c r="O181" s="17" t="s">
        <v>644</v>
      </c>
      <c r="P181" s="11" t="s">
        <v>21</v>
      </c>
    </row>
    <row r="182" spans="1:16" ht="31.5">
      <c r="A182" s="12" t="s">
        <v>645</v>
      </c>
      <c r="B182" s="24" t="s">
        <v>646</v>
      </c>
      <c r="C182" s="24" t="str">
        <f t="shared" si="45"/>
        <v>S181 - Respond to changing organization</v>
      </c>
      <c r="D182" s="9" t="s">
        <v>36</v>
      </c>
      <c r="E182" s="10" t="s">
        <v>84</v>
      </c>
      <c r="F182" s="12" t="b">
        <f t="shared" si="55"/>
        <v>1</v>
      </c>
      <c r="G182" s="12" t="b">
        <f t="shared" si="55"/>
        <v>1</v>
      </c>
      <c r="H182" s="12" t="b">
        <f t="shared" si="55"/>
        <v>0</v>
      </c>
      <c r="I182" s="12" t="b">
        <f t="shared" si="56"/>
        <v>0</v>
      </c>
      <c r="J182" s="12" t="b">
        <f t="shared" si="56"/>
        <v>0</v>
      </c>
      <c r="K182" s="12" t="b">
        <f t="shared" si="56"/>
        <v>1</v>
      </c>
      <c r="L182" s="10"/>
      <c r="M182" s="10"/>
      <c r="N182" s="10" t="s">
        <v>10</v>
      </c>
      <c r="O182" s="27" t="s">
        <v>647</v>
      </c>
      <c r="P182" s="31" t="s">
        <v>366</v>
      </c>
    </row>
    <row r="183" spans="1:16" ht="75">
      <c r="A183" s="12" t="s">
        <v>648</v>
      </c>
      <c r="B183" s="24" t="s">
        <v>649</v>
      </c>
      <c r="C183" s="24" t="str">
        <f t="shared" si="45"/>
        <v>S182 - Run a plant clinic</v>
      </c>
      <c r="D183" s="9" t="s">
        <v>282</v>
      </c>
      <c r="E183" s="10" t="s">
        <v>5</v>
      </c>
      <c r="F183" s="12" t="b">
        <f t="shared" si="55"/>
        <v>1</v>
      </c>
      <c r="G183" s="12" t="b">
        <f t="shared" si="55"/>
        <v>0</v>
      </c>
      <c r="H183" s="12" t="b">
        <f t="shared" si="55"/>
        <v>0</v>
      </c>
      <c r="I183" s="12" t="b">
        <f t="shared" si="56"/>
        <v>1</v>
      </c>
      <c r="J183" s="12" t="b">
        <f t="shared" si="56"/>
        <v>1</v>
      </c>
      <c r="K183" s="12" t="b">
        <f t="shared" si="56"/>
        <v>1</v>
      </c>
      <c r="L183" s="10" t="s">
        <v>8</v>
      </c>
      <c r="M183" s="10" t="s">
        <v>42</v>
      </c>
      <c r="N183" s="10" t="s">
        <v>26</v>
      </c>
      <c r="O183" s="17" t="s">
        <v>650</v>
      </c>
      <c r="P183" s="22" t="s">
        <v>651</v>
      </c>
    </row>
    <row r="184" spans="1:16" ht="173.25">
      <c r="A184" s="12" t="s">
        <v>652</v>
      </c>
      <c r="B184" s="24" t="s">
        <v>653</v>
      </c>
      <c r="C184" s="24" t="str">
        <f t="shared" si="45"/>
        <v>S183 - Safely transport inputs</v>
      </c>
      <c r="D184" s="9" t="s">
        <v>89</v>
      </c>
      <c r="E184" s="10" t="s">
        <v>25</v>
      </c>
      <c r="F184" s="12" t="b">
        <f t="shared" si="55"/>
        <v>1</v>
      </c>
      <c r="G184" s="12" t="b">
        <f t="shared" si="55"/>
        <v>1</v>
      </c>
      <c r="H184" s="12" t="b">
        <f t="shared" si="55"/>
        <v>1</v>
      </c>
      <c r="I184" s="12" t="b">
        <f t="shared" si="56"/>
        <v>1</v>
      </c>
      <c r="J184" s="12" t="b">
        <f t="shared" si="56"/>
        <v>0</v>
      </c>
      <c r="K184" s="12" t="b">
        <f t="shared" si="56"/>
        <v>0</v>
      </c>
      <c r="L184" s="10" t="s">
        <v>8</v>
      </c>
      <c r="M184" s="10"/>
      <c r="N184" s="10"/>
      <c r="O184" s="17" t="s">
        <v>654</v>
      </c>
      <c r="P184" s="13" t="s">
        <v>655</v>
      </c>
    </row>
    <row r="185" spans="1:16" ht="78.75">
      <c r="A185" s="12" t="s">
        <v>656</v>
      </c>
      <c r="B185" s="24" t="s">
        <v>657</v>
      </c>
      <c r="C185" s="24" t="str">
        <f t="shared" si="45"/>
        <v>S184 - Sample plants</v>
      </c>
      <c r="D185" s="9" t="s">
        <v>282</v>
      </c>
      <c r="E185" s="10" t="s">
        <v>84</v>
      </c>
      <c r="F185" s="12" t="b">
        <v>1</v>
      </c>
      <c r="G185" s="12" t="b">
        <v>1</v>
      </c>
      <c r="H185" s="12" t="b">
        <v>0</v>
      </c>
      <c r="I185" s="12" t="b">
        <v>1</v>
      </c>
      <c r="J185" s="12" t="b">
        <v>0</v>
      </c>
      <c r="K185" s="12" t="b">
        <v>0</v>
      </c>
      <c r="L185" s="10" t="s">
        <v>8</v>
      </c>
      <c r="M185" s="10"/>
      <c r="N185" s="10"/>
      <c r="O185" s="17" t="s">
        <v>658</v>
      </c>
      <c r="P185" s="13" t="s">
        <v>659</v>
      </c>
    </row>
    <row r="186" spans="1:16" ht="78.75">
      <c r="A186" s="12" t="s">
        <v>660</v>
      </c>
      <c r="B186" s="24" t="s">
        <v>661</v>
      </c>
      <c r="C186" s="24" t="str">
        <f t="shared" si="45"/>
        <v>S185 - Seek learning opportunities</v>
      </c>
      <c r="D186" s="9" t="s">
        <v>115</v>
      </c>
      <c r="E186" s="10" t="s">
        <v>25</v>
      </c>
      <c r="F186" s="12" t="b">
        <f t="shared" ref="F186:H188" si="57">ISNUMBER(SEARCH(F$1,$E186))</f>
        <v>1</v>
      </c>
      <c r="G186" s="12" t="b">
        <f t="shared" si="57"/>
        <v>1</v>
      </c>
      <c r="H186" s="12" t="b">
        <f t="shared" si="57"/>
        <v>1</v>
      </c>
      <c r="I186" s="12" t="b">
        <f t="shared" ref="I186:K188" si="58">OR(ISNUMBER(SEARCH(I$1,$L186)),ISNUMBER(SEARCH(I$1,$M186)),ISNUMBER(SEARCH(I$1,$N186)))</f>
        <v>1</v>
      </c>
      <c r="J186" s="12" t="b">
        <f t="shared" si="58"/>
        <v>1</v>
      </c>
      <c r="K186" s="12" t="b">
        <f t="shared" si="58"/>
        <v>1</v>
      </c>
      <c r="L186" s="10" t="s">
        <v>8</v>
      </c>
      <c r="M186" s="10" t="s">
        <v>42</v>
      </c>
      <c r="N186" s="10" t="s">
        <v>26</v>
      </c>
      <c r="O186" s="17" t="s">
        <v>662</v>
      </c>
    </row>
    <row r="187" spans="1:16" ht="220.5">
      <c r="A187" s="12" t="s">
        <v>663</v>
      </c>
      <c r="B187" s="24" t="s">
        <v>664</v>
      </c>
      <c r="C187" s="24" t="str">
        <f t="shared" si="45"/>
        <v>S186 - Select training methods</v>
      </c>
      <c r="D187" s="9" t="s">
        <v>24</v>
      </c>
      <c r="E187" s="10" t="s">
        <v>84</v>
      </c>
      <c r="F187" s="12" t="b">
        <f t="shared" si="57"/>
        <v>1</v>
      </c>
      <c r="G187" s="12" t="b">
        <f t="shared" si="57"/>
        <v>1</v>
      </c>
      <c r="H187" s="12" t="b">
        <f t="shared" si="57"/>
        <v>0</v>
      </c>
      <c r="I187" s="12" t="b">
        <f t="shared" si="58"/>
        <v>0</v>
      </c>
      <c r="J187" s="12" t="b">
        <f t="shared" si="58"/>
        <v>1</v>
      </c>
      <c r="K187" s="12" t="b">
        <f t="shared" si="58"/>
        <v>0</v>
      </c>
      <c r="L187" s="10"/>
      <c r="M187" s="10" t="s">
        <v>9</v>
      </c>
      <c r="N187" s="10"/>
      <c r="O187" s="17" t="s">
        <v>665</v>
      </c>
      <c r="P187" s="13" t="s">
        <v>112</v>
      </c>
    </row>
    <row r="188" spans="1:16" ht="157.5">
      <c r="A188" s="12" t="s">
        <v>666</v>
      </c>
      <c r="B188" s="24" t="s">
        <v>667</v>
      </c>
      <c r="C188" s="24" t="str">
        <f t="shared" si="45"/>
        <v>S187 - Sensitized to people's different nutrition needs</v>
      </c>
      <c r="D188" s="9" t="s">
        <v>52</v>
      </c>
      <c r="E188" s="10" t="s">
        <v>6</v>
      </c>
      <c r="F188" s="12" t="b">
        <f t="shared" si="57"/>
        <v>0</v>
      </c>
      <c r="G188" s="12" t="b">
        <f t="shared" si="57"/>
        <v>1</v>
      </c>
      <c r="H188" s="12" t="b">
        <f t="shared" si="57"/>
        <v>0</v>
      </c>
      <c r="I188" s="12" t="b">
        <f t="shared" si="58"/>
        <v>0</v>
      </c>
      <c r="J188" s="12" t="b">
        <f t="shared" si="58"/>
        <v>1</v>
      </c>
      <c r="K188" s="12" t="b">
        <f t="shared" si="58"/>
        <v>1</v>
      </c>
      <c r="L188" s="10"/>
      <c r="M188" s="10" t="s">
        <v>9</v>
      </c>
      <c r="N188" s="10" t="s">
        <v>10</v>
      </c>
      <c r="O188" s="17" t="s">
        <v>668</v>
      </c>
      <c r="P188" s="11" t="s">
        <v>21</v>
      </c>
    </row>
    <row r="189" spans="1:16" ht="126">
      <c r="A189" s="12" t="s">
        <v>669</v>
      </c>
      <c r="B189" s="24" t="s">
        <v>670</v>
      </c>
      <c r="C189" s="24" t="str">
        <f t="shared" si="45"/>
        <v>S188 - Set personal goals</v>
      </c>
      <c r="D189" s="9" t="s">
        <v>115</v>
      </c>
      <c r="E189" s="10" t="s">
        <v>25</v>
      </c>
      <c r="F189" s="12" t="b">
        <v>1</v>
      </c>
      <c r="G189" s="12" t="b">
        <v>1</v>
      </c>
      <c r="H189" s="12" t="b">
        <v>1</v>
      </c>
      <c r="I189" s="12" t="b">
        <v>1</v>
      </c>
      <c r="J189" s="12" t="b">
        <v>1</v>
      </c>
      <c r="K189" s="12" t="b">
        <v>1</v>
      </c>
      <c r="L189" s="10" t="s">
        <v>8</v>
      </c>
      <c r="M189" s="10" t="s">
        <v>42</v>
      </c>
      <c r="N189" s="10" t="s">
        <v>26</v>
      </c>
      <c r="O189" s="17" t="s">
        <v>671</v>
      </c>
      <c r="P189" s="22" t="s">
        <v>672</v>
      </c>
    </row>
    <row r="190" spans="1:16" ht="157.5">
      <c r="A190" s="12" t="s">
        <v>673</v>
      </c>
      <c r="B190" s="24" t="s">
        <v>674</v>
      </c>
      <c r="C190" s="24" t="str">
        <f t="shared" si="45"/>
        <v>S189 - Supply quality inputs</v>
      </c>
      <c r="D190" s="9" t="s">
        <v>89</v>
      </c>
      <c r="E190" s="10" t="s">
        <v>7</v>
      </c>
      <c r="F190" s="12" t="b">
        <v>0</v>
      </c>
      <c r="G190" s="12" t="b">
        <v>0</v>
      </c>
      <c r="H190" s="12" t="b">
        <v>1</v>
      </c>
      <c r="I190" s="12" t="b">
        <v>0</v>
      </c>
      <c r="J190" s="12" t="b">
        <v>1</v>
      </c>
      <c r="K190" s="12" t="b">
        <v>0</v>
      </c>
      <c r="L190" s="10"/>
      <c r="M190" s="10" t="s">
        <v>9</v>
      </c>
      <c r="N190" s="10"/>
      <c r="O190" s="17" t="s">
        <v>675</v>
      </c>
      <c r="P190" s="13" t="s">
        <v>676</v>
      </c>
    </row>
    <row r="191" spans="1:16" ht="78.75">
      <c r="A191" s="12" t="s">
        <v>677</v>
      </c>
      <c r="B191" s="24" t="s">
        <v>678</v>
      </c>
      <c r="C191" s="24" t="str">
        <f t="shared" si="45"/>
        <v>S190 - Support value chain development</v>
      </c>
      <c r="D191" s="9" t="s">
        <v>107</v>
      </c>
      <c r="E191" s="10" t="s">
        <v>80</v>
      </c>
      <c r="F191" s="12" t="b">
        <f t="shared" ref="F191:H202" si="59">ISNUMBER(SEARCH(F$1,$E191))</f>
        <v>0</v>
      </c>
      <c r="G191" s="12" t="b">
        <f t="shared" si="59"/>
        <v>1</v>
      </c>
      <c r="H191" s="12" t="b">
        <f t="shared" si="59"/>
        <v>1</v>
      </c>
      <c r="I191" s="12" t="b">
        <f t="shared" ref="I191:K198" si="60">OR(ISNUMBER(SEARCH(I$1,$L191)),ISNUMBER(SEARCH(I$1,$M191)),ISNUMBER(SEARCH(I$1,$N191)))</f>
        <v>0</v>
      </c>
      <c r="J191" s="12" t="b">
        <f t="shared" si="60"/>
        <v>0</v>
      </c>
      <c r="K191" s="12" t="b">
        <f t="shared" si="60"/>
        <v>1</v>
      </c>
      <c r="L191" s="10"/>
      <c r="M191" s="10"/>
      <c r="N191" s="10" t="s">
        <v>10</v>
      </c>
      <c r="O191" s="17" t="s">
        <v>679</v>
      </c>
    </row>
    <row r="192" spans="1:16" ht="220.5">
      <c r="A192" s="12" t="s">
        <v>680</v>
      </c>
      <c r="B192" s="24" t="s">
        <v>681</v>
      </c>
      <c r="C192" s="24" t="str">
        <f t="shared" si="45"/>
        <v>S191 - Supports FBO's responsivenes to women/men’s needs </v>
      </c>
      <c r="D192" s="9" t="s">
        <v>203</v>
      </c>
      <c r="E192" s="10" t="s">
        <v>6</v>
      </c>
      <c r="F192" s="12" t="b">
        <f t="shared" si="59"/>
        <v>0</v>
      </c>
      <c r="G192" s="12" t="b">
        <f t="shared" si="59"/>
        <v>1</v>
      </c>
      <c r="H192" s="12" t="b">
        <f t="shared" si="59"/>
        <v>0</v>
      </c>
      <c r="I192" s="12" t="b">
        <f t="shared" si="60"/>
        <v>0</v>
      </c>
      <c r="J192" s="12" t="b">
        <f t="shared" si="60"/>
        <v>1</v>
      </c>
      <c r="K192" s="12" t="b">
        <f t="shared" si="60"/>
        <v>1</v>
      </c>
      <c r="L192" s="10"/>
      <c r="M192" s="10" t="s">
        <v>9</v>
      </c>
      <c r="N192" s="10" t="s">
        <v>10</v>
      </c>
      <c r="O192" s="17" t="s">
        <v>682</v>
      </c>
      <c r="P192" s="11" t="s">
        <v>21</v>
      </c>
    </row>
    <row r="193" spans="1:16" ht="141.75">
      <c r="A193" s="12" t="s">
        <v>683</v>
      </c>
      <c r="B193" s="24" t="s">
        <v>684</v>
      </c>
      <c r="C193" s="24" t="str">
        <f t="shared" si="45"/>
        <v>S192 - Tailors information to different target groups </v>
      </c>
      <c r="D193" s="9" t="s">
        <v>120</v>
      </c>
      <c r="E193" s="10" t="s">
        <v>84</v>
      </c>
      <c r="F193" s="12" t="b">
        <f t="shared" si="59"/>
        <v>1</v>
      </c>
      <c r="G193" s="12" t="b">
        <f t="shared" si="59"/>
        <v>1</v>
      </c>
      <c r="H193" s="12" t="b">
        <f t="shared" si="59"/>
        <v>0</v>
      </c>
      <c r="I193" s="12" t="b">
        <f t="shared" si="60"/>
        <v>0</v>
      </c>
      <c r="J193" s="12" t="b">
        <f t="shared" si="60"/>
        <v>1</v>
      </c>
      <c r="K193" s="12" t="b">
        <f t="shared" si="60"/>
        <v>1</v>
      </c>
      <c r="L193" s="10"/>
      <c r="M193" s="10" t="s">
        <v>9</v>
      </c>
      <c r="N193" s="10" t="s">
        <v>10</v>
      </c>
      <c r="O193" s="17" t="s">
        <v>685</v>
      </c>
      <c r="P193" s="11" t="s">
        <v>21</v>
      </c>
    </row>
    <row r="194" spans="1:16" ht="90">
      <c r="A194" s="12" t="s">
        <v>686</v>
      </c>
      <c r="B194" s="24" t="s">
        <v>687</v>
      </c>
      <c r="C194" s="24" t="str">
        <f t="shared" si="45"/>
        <v>S193 - Treat customers ethically</v>
      </c>
      <c r="D194" s="9" t="s">
        <v>60</v>
      </c>
      <c r="E194" s="10" t="s">
        <v>7</v>
      </c>
      <c r="F194" s="12" t="b">
        <f t="shared" si="59"/>
        <v>0</v>
      </c>
      <c r="G194" s="12" t="b">
        <f t="shared" si="59"/>
        <v>0</v>
      </c>
      <c r="H194" s="12" t="b">
        <f t="shared" si="59"/>
        <v>1</v>
      </c>
      <c r="I194" s="12" t="b">
        <f t="shared" si="60"/>
        <v>1</v>
      </c>
      <c r="J194" s="12" t="b">
        <f t="shared" si="60"/>
        <v>1</v>
      </c>
      <c r="K194" s="12" t="b">
        <f t="shared" si="60"/>
        <v>1</v>
      </c>
      <c r="L194" s="10" t="s">
        <v>8</v>
      </c>
      <c r="M194" s="10" t="s">
        <v>42</v>
      </c>
      <c r="N194" s="10" t="s">
        <v>26</v>
      </c>
      <c r="O194" s="17" t="s">
        <v>688</v>
      </c>
      <c r="P194" s="31" t="s">
        <v>689</v>
      </c>
    </row>
    <row r="195" spans="1:16" ht="15.75">
      <c r="A195" s="12" t="s">
        <v>690</v>
      </c>
      <c r="B195" s="24" t="s">
        <v>691</v>
      </c>
      <c r="C195" s="24" t="str">
        <f t="shared" ref="C195:C203" si="61">A195&amp;" - "&amp;B195</f>
        <v>S194 - Undertake basic safety checks</v>
      </c>
      <c r="D195" s="9" t="s">
        <v>24</v>
      </c>
      <c r="E195" s="10" t="s">
        <v>25</v>
      </c>
      <c r="F195" s="12" t="b">
        <f t="shared" si="59"/>
        <v>1</v>
      </c>
      <c r="G195" s="12" t="b">
        <f t="shared" si="59"/>
        <v>1</v>
      </c>
      <c r="H195" s="12" t="b">
        <f t="shared" si="59"/>
        <v>1</v>
      </c>
      <c r="I195" s="12" t="b">
        <f t="shared" si="60"/>
        <v>1</v>
      </c>
      <c r="J195" s="12" t="b">
        <f t="shared" si="60"/>
        <v>1</v>
      </c>
      <c r="K195" s="12" t="b">
        <f t="shared" si="60"/>
        <v>1</v>
      </c>
      <c r="L195" s="10" t="s">
        <v>8</v>
      </c>
      <c r="M195" s="10" t="s">
        <v>42</v>
      </c>
      <c r="N195" s="10" t="s">
        <v>26</v>
      </c>
      <c r="O195" s="17"/>
    </row>
    <row r="196" spans="1:16" ht="157.5">
      <c r="A196" s="12" t="s">
        <v>692</v>
      </c>
      <c r="B196" s="24" t="s">
        <v>693</v>
      </c>
      <c r="C196" s="24" t="str">
        <f t="shared" si="61"/>
        <v>S195 - Use appropriate ICTs</v>
      </c>
      <c r="D196" s="9" t="s">
        <v>65</v>
      </c>
      <c r="E196" s="10" t="s">
        <v>84</v>
      </c>
      <c r="F196" s="12" t="b">
        <f t="shared" si="59"/>
        <v>1</v>
      </c>
      <c r="G196" s="12" t="b">
        <f t="shared" si="59"/>
        <v>1</v>
      </c>
      <c r="H196" s="12" t="b">
        <f t="shared" si="59"/>
        <v>0</v>
      </c>
      <c r="I196" s="12" t="b">
        <f t="shared" si="60"/>
        <v>1</v>
      </c>
      <c r="J196" s="12" t="b">
        <f t="shared" si="60"/>
        <v>1</v>
      </c>
      <c r="K196" s="12" t="b">
        <f t="shared" si="60"/>
        <v>1</v>
      </c>
      <c r="L196" s="10" t="s">
        <v>8</v>
      </c>
      <c r="M196" s="10" t="s">
        <v>42</v>
      </c>
      <c r="N196" s="10" t="s">
        <v>26</v>
      </c>
      <c r="O196" s="17" t="s">
        <v>694</v>
      </c>
      <c r="P196" s="13" t="s">
        <v>112</v>
      </c>
    </row>
    <row r="197" spans="1:16" ht="236.25">
      <c r="A197" s="12" t="s">
        <v>695</v>
      </c>
      <c r="B197" s="24" t="s">
        <v>696</v>
      </c>
      <c r="C197" s="24" t="str">
        <f t="shared" si="61"/>
        <v>S196 - Use gender sensitive approaches</v>
      </c>
      <c r="D197" s="9" t="s">
        <v>120</v>
      </c>
      <c r="E197" s="10" t="s">
        <v>25</v>
      </c>
      <c r="F197" s="12" t="b">
        <f t="shared" si="59"/>
        <v>1</v>
      </c>
      <c r="G197" s="12" t="b">
        <f t="shared" si="59"/>
        <v>1</v>
      </c>
      <c r="H197" s="12" t="b">
        <f t="shared" si="59"/>
        <v>1</v>
      </c>
      <c r="I197" s="12" t="b">
        <f t="shared" si="60"/>
        <v>1</v>
      </c>
      <c r="J197" s="12" t="b">
        <f t="shared" si="60"/>
        <v>0</v>
      </c>
      <c r="K197" s="12" t="b">
        <f t="shared" si="60"/>
        <v>0</v>
      </c>
      <c r="L197" s="10" t="s">
        <v>8</v>
      </c>
      <c r="M197" s="10"/>
      <c r="N197" s="10"/>
      <c r="O197" s="17" t="s">
        <v>697</v>
      </c>
      <c r="P197" s="11" t="s">
        <v>145</v>
      </c>
    </row>
    <row r="198" spans="1:16" ht="63">
      <c r="A198" s="12" t="s">
        <v>698</v>
      </c>
      <c r="B198" s="24" t="s">
        <v>699</v>
      </c>
      <c r="C198" s="24" t="str">
        <f t="shared" si="61"/>
        <v>S197 - Use records to meet expenses</v>
      </c>
      <c r="D198" s="9" t="s">
        <v>31</v>
      </c>
      <c r="E198" s="10" t="s">
        <v>7</v>
      </c>
      <c r="F198" s="12" t="b">
        <f t="shared" si="59"/>
        <v>0</v>
      </c>
      <c r="G198" s="12" t="b">
        <f t="shared" si="59"/>
        <v>0</v>
      </c>
      <c r="H198" s="12" t="b">
        <f t="shared" si="59"/>
        <v>1</v>
      </c>
      <c r="I198" s="12" t="b">
        <f t="shared" si="60"/>
        <v>1</v>
      </c>
      <c r="J198" s="12" t="b">
        <f t="shared" si="60"/>
        <v>1</v>
      </c>
      <c r="K198" s="12" t="b">
        <f t="shared" si="60"/>
        <v>1</v>
      </c>
      <c r="L198" s="10" t="s">
        <v>8</v>
      </c>
      <c r="M198" s="10" t="s">
        <v>42</v>
      </c>
      <c r="N198" s="10" t="s">
        <v>26</v>
      </c>
      <c r="O198" s="17" t="s">
        <v>700</v>
      </c>
      <c r="P198" s="33" t="s">
        <v>542</v>
      </c>
    </row>
    <row r="199" spans="1:16" ht="105">
      <c r="A199" s="12" t="s">
        <v>701</v>
      </c>
      <c r="B199" s="24" t="s">
        <v>702</v>
      </c>
      <c r="C199" s="24" t="str">
        <f t="shared" si="61"/>
        <v>S198 - Write evaluation reports</v>
      </c>
      <c r="D199" s="9" t="s">
        <v>220</v>
      </c>
      <c r="E199" s="10" t="s">
        <v>84</v>
      </c>
      <c r="F199" s="12" t="b">
        <f t="shared" si="59"/>
        <v>1</v>
      </c>
      <c r="G199" s="12" t="b">
        <f t="shared" si="59"/>
        <v>1</v>
      </c>
      <c r="H199" s="12" t="b">
        <f t="shared" si="59"/>
        <v>0</v>
      </c>
      <c r="I199" s="12" t="b">
        <v>0</v>
      </c>
      <c r="J199" s="12" t="b">
        <f>OR(ISNUMBER(SEARCH(J$1,$L199)),ISNUMBER(SEARCH(J$1,$M199)),ISNUMBER(SEARCH(J$1,$N199)))</f>
        <v>1</v>
      </c>
      <c r="K199" s="12" t="b">
        <f>OR(ISNUMBER(SEARCH(K$1,$L199)),ISNUMBER(SEARCH(K$1,$M199)),ISNUMBER(SEARCH(K$1,$N199)))</f>
        <v>1</v>
      </c>
      <c r="L199" s="10"/>
      <c r="M199" s="10" t="s">
        <v>9</v>
      </c>
      <c r="N199" s="10" t="s">
        <v>26</v>
      </c>
      <c r="O199" s="28" t="s">
        <v>703</v>
      </c>
      <c r="P199" s="13" t="s">
        <v>112</v>
      </c>
    </row>
    <row r="200" spans="1:16" ht="157.5">
      <c r="A200" s="12" t="s">
        <v>704</v>
      </c>
      <c r="B200" s="24" t="s">
        <v>705</v>
      </c>
      <c r="C200" s="24" t="str">
        <f t="shared" si="61"/>
        <v>S199 - Write field reports</v>
      </c>
      <c r="D200" s="9" t="s">
        <v>24</v>
      </c>
      <c r="E200" s="10" t="s">
        <v>84</v>
      </c>
      <c r="F200" s="12" t="b">
        <f t="shared" si="59"/>
        <v>1</v>
      </c>
      <c r="G200" s="12" t="b">
        <f t="shared" si="59"/>
        <v>1</v>
      </c>
      <c r="H200" s="12" t="b">
        <f t="shared" si="59"/>
        <v>0</v>
      </c>
      <c r="I200" s="12" t="b">
        <v>0</v>
      </c>
      <c r="J200" s="12" t="b">
        <f>OR(ISNUMBER(SEARCH(J$1,$L200)),ISNUMBER(SEARCH(J$1,$M200)),ISNUMBER(SEARCH(J$1,$N200)))</f>
        <v>1</v>
      </c>
      <c r="K200" s="12" t="b">
        <v>0</v>
      </c>
      <c r="L200" s="10"/>
      <c r="M200" s="10" t="s">
        <v>9</v>
      </c>
      <c r="N200" s="10"/>
      <c r="O200" s="17" t="s">
        <v>706</v>
      </c>
      <c r="P200" s="13" t="s">
        <v>112</v>
      </c>
    </row>
    <row r="201" spans="1:16" ht="126">
      <c r="A201" s="12" t="s">
        <v>707</v>
      </c>
      <c r="B201" s="24" t="s">
        <v>708</v>
      </c>
      <c r="C201" s="24" t="str">
        <f t="shared" si="61"/>
        <v>S200 - Write for media</v>
      </c>
      <c r="D201" s="9" t="s">
        <v>41</v>
      </c>
      <c r="E201" s="10" t="s">
        <v>84</v>
      </c>
      <c r="F201" s="12" t="b">
        <f t="shared" si="59"/>
        <v>1</v>
      </c>
      <c r="G201" s="12" t="b">
        <f t="shared" si="59"/>
        <v>1</v>
      </c>
      <c r="H201" s="12" t="b">
        <f t="shared" si="59"/>
        <v>0</v>
      </c>
      <c r="I201" s="12" t="b">
        <v>0</v>
      </c>
      <c r="J201" s="12" t="b">
        <v>0</v>
      </c>
      <c r="K201" s="12" t="b">
        <f>OR(ISNUMBER(SEARCH(K$1,$L201)),ISNUMBER(SEARCH(K$1,$M201)),ISNUMBER(SEARCH(K$1,$N201)))</f>
        <v>1</v>
      </c>
      <c r="L201" s="10"/>
      <c r="M201" s="10"/>
      <c r="N201" s="10" t="s">
        <v>10</v>
      </c>
      <c r="O201" s="17" t="s">
        <v>709</v>
      </c>
      <c r="P201" s="13" t="s">
        <v>112</v>
      </c>
    </row>
    <row r="202" spans="1:16" ht="94.5">
      <c r="A202" s="12" t="s">
        <v>710</v>
      </c>
      <c r="B202" s="24" t="s">
        <v>711</v>
      </c>
      <c r="C202" s="24" t="str">
        <f t="shared" si="61"/>
        <v>S201 - Manage relationships with the media</v>
      </c>
      <c r="D202" s="9" t="s">
        <v>41</v>
      </c>
      <c r="E202" s="10" t="s">
        <v>84</v>
      </c>
      <c r="F202" s="12" t="b">
        <f t="shared" si="59"/>
        <v>1</v>
      </c>
      <c r="G202" s="12" t="b">
        <f t="shared" si="59"/>
        <v>1</v>
      </c>
      <c r="H202" s="12" t="b">
        <f t="shared" si="59"/>
        <v>0</v>
      </c>
      <c r="I202" s="12" t="b">
        <v>0</v>
      </c>
      <c r="J202" s="12" t="b">
        <f>OR(ISNUMBER(SEARCH(J$1,$L202)),ISNUMBER(SEARCH(J$1,$M202)),ISNUMBER(SEARCH(J$1,$N202)))</f>
        <v>1</v>
      </c>
      <c r="K202" s="12" t="b">
        <f>OR(ISNUMBER(SEARCH(K$1,$L202)),ISNUMBER(SEARCH(K$1,$M202)),ISNUMBER(SEARCH(K$1,$N202)))</f>
        <v>1</v>
      </c>
      <c r="M202" s="10" t="s">
        <v>9</v>
      </c>
      <c r="N202" s="10" t="s">
        <v>10</v>
      </c>
      <c r="O202" s="17" t="s">
        <v>712</v>
      </c>
      <c r="P202" s="22" t="s">
        <v>713</v>
      </c>
    </row>
    <row r="203" spans="1:16" ht="173.25">
      <c r="A203" s="12" t="s">
        <v>714</v>
      </c>
      <c r="B203" s="26" t="s">
        <v>715</v>
      </c>
      <c r="C203" s="24" t="str">
        <f t="shared" si="61"/>
        <v>S202 - Manage conflict</v>
      </c>
      <c r="D203" s="9" t="s">
        <v>115</v>
      </c>
      <c r="E203" s="30" t="s">
        <v>25</v>
      </c>
      <c r="F203" s="12" t="b">
        <f>ISNUMBER(SEARCH(F$1,$E203))</f>
        <v>1</v>
      </c>
      <c r="G203" s="12" t="b">
        <f>ISNUMBER(SEARCH(G$1,$E203))</f>
        <v>1</v>
      </c>
      <c r="H203" s="18" t="b">
        <v>1</v>
      </c>
      <c r="I203" s="18" t="b">
        <v>1</v>
      </c>
      <c r="J203" s="18" t="b">
        <v>1</v>
      </c>
      <c r="K203" s="18" t="b">
        <v>1</v>
      </c>
      <c r="L203" s="19" t="s">
        <v>8</v>
      </c>
      <c r="M203" s="30" t="s">
        <v>9</v>
      </c>
      <c r="N203" s="30" t="s">
        <v>10</v>
      </c>
      <c r="O203" s="17" t="s">
        <v>716</v>
      </c>
      <c r="P203" s="13" t="s">
        <v>112</v>
      </c>
    </row>
    <row r="204" spans="1:16" ht="15.75">
      <c r="O204" s="17"/>
    </row>
    <row r="205" spans="1:16" ht="15.75">
      <c r="O205" s="17"/>
    </row>
    <row r="206" spans="1:16" ht="15.75">
      <c r="O206" s="17"/>
    </row>
    <row r="207" spans="1:16" ht="15.75">
      <c r="O207" s="17"/>
    </row>
    <row r="208" spans="1:16" ht="15.75">
      <c r="O208" s="17"/>
    </row>
    <row r="209" spans="15:15" ht="15.75">
      <c r="O209" s="17"/>
    </row>
    <row r="210" spans="15:15" ht="15.75">
      <c r="O210" s="17"/>
    </row>
    <row r="211" spans="15:15" ht="15.75">
      <c r="O211" s="17"/>
    </row>
    <row r="212" spans="15:15" ht="15.75">
      <c r="O212" s="17"/>
    </row>
    <row r="213" spans="15:15" ht="15.75">
      <c r="O213" s="17"/>
    </row>
    <row r="214" spans="15:15" ht="15.75">
      <c r="O214" s="17"/>
    </row>
    <row r="215" spans="15:15" ht="15.75">
      <c r="O215" s="17"/>
    </row>
    <row r="216" spans="15:15" ht="15.75">
      <c r="O216" s="17"/>
    </row>
    <row r="217" spans="15:15" ht="15.75">
      <c r="O217" s="17"/>
    </row>
    <row r="218" spans="15:15" ht="15.75">
      <c r="O218" s="17"/>
    </row>
    <row r="219" spans="15:15" ht="15.75">
      <c r="O219" s="17"/>
    </row>
    <row r="220" spans="15:15" ht="15.75">
      <c r="O220" s="17"/>
    </row>
    <row r="221" spans="15:15" ht="15.75">
      <c r="O221" s="17"/>
    </row>
    <row r="222" spans="15:15" ht="15.75">
      <c r="O222" s="17"/>
    </row>
    <row r="223" spans="15:15" ht="15.75">
      <c r="O223" s="17"/>
    </row>
    <row r="224" spans="15:15" ht="15.75">
      <c r="O224" s="17"/>
    </row>
    <row r="225" spans="2:16" ht="15.75">
      <c r="O225" s="17"/>
    </row>
    <row r="226" spans="2:16" ht="15.75">
      <c r="O226" s="17"/>
    </row>
    <row r="227" spans="2:16" ht="15.75">
      <c r="O227" s="17"/>
    </row>
    <row r="228" spans="2:16" ht="15.75">
      <c r="O228" s="17"/>
    </row>
    <row r="229" spans="2:16" ht="15.75">
      <c r="O229" s="17"/>
    </row>
    <row r="230" spans="2:16" ht="15.75">
      <c r="O230" s="17"/>
    </row>
    <row r="231" spans="2:16" ht="15.75">
      <c r="O231" s="17"/>
    </row>
    <row r="232" spans="2:16" ht="15.75">
      <c r="O232" s="17"/>
    </row>
    <row r="233" spans="2:16" ht="220.5">
      <c r="B233" s="26" t="s">
        <v>717</v>
      </c>
      <c r="O233" s="17" t="s">
        <v>718</v>
      </c>
      <c r="P233" s="33" t="s">
        <v>542</v>
      </c>
    </row>
    <row r="234" spans="2:16" ht="15.75">
      <c r="O234" s="17"/>
    </row>
    <row r="235" spans="2:16" ht="15.75">
      <c r="O235" s="17"/>
    </row>
    <row r="236" spans="2:16" ht="15.75">
      <c r="O236" s="17"/>
    </row>
    <row r="237" spans="2:16" ht="15.75">
      <c r="O237" s="17"/>
    </row>
    <row r="238" spans="2:16" ht="15.75">
      <c r="O238" s="17"/>
    </row>
    <row r="239" spans="2:16" ht="15.75">
      <c r="O239" s="17"/>
    </row>
    <row r="240" spans="2:16" ht="15.75">
      <c r="O240" s="17"/>
    </row>
    <row r="241" spans="15:15" ht="15.75">
      <c r="O241" s="17"/>
    </row>
    <row r="242" spans="15:15" ht="15.75">
      <c r="O242" s="17"/>
    </row>
    <row r="243" spans="15:15" ht="15.75">
      <c r="O243" s="17"/>
    </row>
    <row r="244" spans="15:15" ht="15.75">
      <c r="O244" s="17"/>
    </row>
    <row r="245" spans="15:15" ht="15.75">
      <c r="O245" s="17"/>
    </row>
    <row r="246" spans="15:15" ht="15.75">
      <c r="O246" s="17"/>
    </row>
    <row r="247" spans="15:15" ht="15.75">
      <c r="O247" s="17"/>
    </row>
    <row r="248" spans="15:15" ht="15.75">
      <c r="O248" s="17"/>
    </row>
    <row r="249" spans="15:15" ht="15.75">
      <c r="O249" s="17"/>
    </row>
    <row r="250" spans="15:15" ht="15.75">
      <c r="O250" s="17"/>
    </row>
    <row r="251" spans="15:15" ht="15.75">
      <c r="O251" s="17"/>
    </row>
    <row r="252" spans="15:15" ht="15.75">
      <c r="O252" s="17"/>
    </row>
    <row r="253" spans="15:15" ht="15.75">
      <c r="O253" s="17"/>
    </row>
    <row r="254" spans="15:15" ht="15.75">
      <c r="O254" s="17"/>
    </row>
    <row r="255" spans="15:15" ht="15.75">
      <c r="O255" s="17"/>
    </row>
    <row r="256" spans="15:15" ht="15.75">
      <c r="O256" s="17"/>
    </row>
    <row r="257" spans="15:15" ht="15.75">
      <c r="O257" s="17"/>
    </row>
    <row r="258" spans="15:15" ht="15.75">
      <c r="O258" s="17"/>
    </row>
    <row r="259" spans="15:15" ht="15.75">
      <c r="O259" s="17"/>
    </row>
    <row r="260" spans="15:15" ht="15.75">
      <c r="O260" s="17"/>
    </row>
    <row r="261" spans="15:15" ht="15.75">
      <c r="O261" s="17"/>
    </row>
    <row r="262" spans="15:15" ht="15.75">
      <c r="O262" s="17"/>
    </row>
    <row r="263" spans="15:15" ht="15.75">
      <c r="O263" s="17"/>
    </row>
    <row r="264" spans="15:15" ht="15.75">
      <c r="O264" s="17"/>
    </row>
    <row r="265" spans="15:15" ht="15.75">
      <c r="O265" s="17"/>
    </row>
    <row r="266" spans="15:15" ht="15.75">
      <c r="O266" s="17"/>
    </row>
    <row r="267" spans="15:15" ht="15.75">
      <c r="O267" s="17"/>
    </row>
    <row r="268" spans="15:15" ht="15.75">
      <c r="O268" s="17"/>
    </row>
    <row r="269" spans="15:15" ht="15.75">
      <c r="O269" s="17"/>
    </row>
    <row r="270" spans="15:15" ht="15.75">
      <c r="O270" s="17"/>
    </row>
    <row r="271" spans="15:15" ht="15.75">
      <c r="O271" s="17"/>
    </row>
    <row r="272" spans="15:15" ht="15.75">
      <c r="O272" s="17"/>
    </row>
    <row r="273" spans="15:15" ht="15.75">
      <c r="O273" s="17"/>
    </row>
    <row r="274" spans="15:15" ht="15.75">
      <c r="O274" s="17"/>
    </row>
    <row r="275" spans="15:15" ht="15.75">
      <c r="O275" s="17"/>
    </row>
    <row r="276" spans="15:15" ht="15.75">
      <c r="O276" s="17"/>
    </row>
    <row r="277" spans="15:15" ht="15.75">
      <c r="O277" s="17"/>
    </row>
    <row r="278" spans="15:15" ht="15.75">
      <c r="O278" s="17"/>
    </row>
    <row r="279" spans="15:15" ht="15.75">
      <c r="O279" s="17"/>
    </row>
    <row r="280" spans="15:15" ht="15.75">
      <c r="O280" s="17"/>
    </row>
    <row r="281" spans="15:15" ht="15.75">
      <c r="O281" s="17"/>
    </row>
    <row r="282" spans="15:15" ht="15.75">
      <c r="O282" s="17"/>
    </row>
    <row r="283" spans="15:15" ht="15.75">
      <c r="O283" s="17"/>
    </row>
    <row r="284" spans="15:15" ht="15.75">
      <c r="O284" s="17"/>
    </row>
    <row r="285" spans="15:15" ht="15.75">
      <c r="O285" s="17"/>
    </row>
    <row r="286" spans="15:15" ht="15.75">
      <c r="O286" s="17"/>
    </row>
    <row r="287" spans="15:15" ht="15.75">
      <c r="O287" s="17"/>
    </row>
    <row r="288" spans="15:15" ht="15.75">
      <c r="O288" s="17"/>
    </row>
    <row r="289" spans="15:15" ht="15.75">
      <c r="O289" s="17"/>
    </row>
    <row r="290" spans="15:15" ht="15.75">
      <c r="O290" s="17"/>
    </row>
    <row r="291" spans="15:15" ht="15.75">
      <c r="O291" s="17"/>
    </row>
    <row r="292" spans="15:15" ht="15.75">
      <c r="O292" s="17"/>
    </row>
    <row r="293" spans="15:15" ht="15.75">
      <c r="O293" s="17"/>
    </row>
    <row r="294" spans="15:15" ht="15.75">
      <c r="O294" s="17"/>
    </row>
    <row r="295" spans="15:15" ht="15.75">
      <c r="O295" s="17"/>
    </row>
    <row r="296" spans="15:15" ht="15.75">
      <c r="O296" s="17"/>
    </row>
    <row r="297" spans="15:15" ht="15.75">
      <c r="O297" s="17"/>
    </row>
    <row r="298" spans="15:15" ht="15.75">
      <c r="O298" s="17"/>
    </row>
    <row r="299" spans="15:15" ht="15.75">
      <c r="O299" s="17"/>
    </row>
    <row r="300" spans="15:15" ht="15.75">
      <c r="O300" s="17"/>
    </row>
    <row r="301" spans="15:15" ht="15.75">
      <c r="O301" s="17"/>
    </row>
    <row r="302" spans="15:15" ht="15.75">
      <c r="O302" s="17"/>
    </row>
    <row r="303" spans="15:15" ht="15.75">
      <c r="O303" s="17"/>
    </row>
    <row r="304" spans="15:15" ht="15.75">
      <c r="O304" s="17"/>
    </row>
    <row r="305" spans="15:15" ht="15.75">
      <c r="O305" s="17"/>
    </row>
    <row r="306" spans="15:15" ht="15.75">
      <c r="O306" s="17"/>
    </row>
    <row r="307" spans="15:15" ht="15.75">
      <c r="O307" s="17"/>
    </row>
    <row r="308" spans="15:15" ht="15.75">
      <c r="O308" s="17"/>
    </row>
    <row r="309" spans="15:15" ht="15.75">
      <c r="O309" s="17"/>
    </row>
    <row r="310" spans="15:15" ht="15.75">
      <c r="O310" s="17"/>
    </row>
    <row r="311" spans="15:15" ht="15.75">
      <c r="O311" s="17"/>
    </row>
    <row r="312" spans="15:15" ht="15.75">
      <c r="O312" s="17"/>
    </row>
    <row r="313" spans="15:15" ht="15.75">
      <c r="O313" s="17"/>
    </row>
    <row r="314" spans="15:15" ht="15.75">
      <c r="O314" s="17"/>
    </row>
    <row r="315" spans="15:15" ht="15.75">
      <c r="O315" s="17"/>
    </row>
    <row r="316" spans="15:15" ht="15.75">
      <c r="O316" s="17"/>
    </row>
    <row r="317" spans="15:15" ht="15.75">
      <c r="O317" s="17"/>
    </row>
    <row r="318" spans="15:15" ht="15.75">
      <c r="O318" s="17"/>
    </row>
    <row r="319" spans="15:15" ht="15.75">
      <c r="O319" s="17"/>
    </row>
    <row r="320" spans="15:15" ht="15.75">
      <c r="O320" s="17"/>
    </row>
    <row r="321" spans="15:15" ht="15.75">
      <c r="O321" s="17"/>
    </row>
  </sheetData>
  <autoFilter ref="A1:Q203" xr:uid="{18D2D348-6F6D-448F-ABDC-1E3B1359C985}"/>
  <sortState xmlns:xlrd2="http://schemas.microsoft.com/office/spreadsheetml/2017/richdata2" ref="B2:N198">
    <sortCondition ref="B1:B198"/>
  </sortState>
  <conditionalFormatting sqref="F10:H61 I2:K61 F63:K198">
    <cfRule type="cellIs" dxfId="10" priority="12" operator="equal">
      <formula>TRUE</formula>
    </cfRule>
  </conditionalFormatting>
  <conditionalFormatting sqref="F2:H7 G8:H9">
    <cfRule type="cellIs" dxfId="9" priority="14" operator="equal">
      <formula>TRUE</formula>
    </cfRule>
  </conditionalFormatting>
  <conditionalFormatting sqref="I62:K62">
    <cfRule type="cellIs" dxfId="8" priority="10" operator="equal">
      <formula>TRUE</formula>
    </cfRule>
  </conditionalFormatting>
  <conditionalFormatting sqref="F62:H62">
    <cfRule type="cellIs" dxfId="7" priority="11" operator="equal">
      <formula>TRUE</formula>
    </cfRule>
  </conditionalFormatting>
  <conditionalFormatting sqref="F199:H202">
    <cfRule type="cellIs" dxfId="6" priority="9" operator="equal">
      <formula>TRUE</formula>
    </cfRule>
  </conditionalFormatting>
  <conditionalFormatting sqref="J199:J200">
    <cfRule type="cellIs" dxfId="5" priority="8" operator="equal">
      <formula>TRUE</formula>
    </cfRule>
  </conditionalFormatting>
  <conditionalFormatting sqref="K199">
    <cfRule type="cellIs" dxfId="4" priority="7" operator="equal">
      <formula>TRUE</formula>
    </cfRule>
  </conditionalFormatting>
  <conditionalFormatting sqref="K201">
    <cfRule type="cellIs" dxfId="3" priority="6" operator="equal">
      <formula>TRUE</formula>
    </cfRule>
  </conditionalFormatting>
  <conditionalFormatting sqref="F203:G203">
    <cfRule type="cellIs" dxfId="2" priority="5" operator="equal">
      <formula>TRUE</formula>
    </cfRule>
  </conditionalFormatting>
  <conditionalFormatting sqref="J202">
    <cfRule type="cellIs" dxfId="1" priority="2" operator="equal">
      <formula>TRUE</formula>
    </cfRule>
  </conditionalFormatting>
  <conditionalFormatting sqref="K202">
    <cfRule type="cellIs" dxfId="0" priority="1" operator="equal">
      <formula>TRUE</formula>
    </cfRule>
  </conditionalFormatting>
  <hyperlinks>
    <hyperlink ref="P63" r:id="rId1" xr:uid="{AA520661-60BF-E242-84B3-A3EE3D5E89CE}"/>
    <hyperlink ref="P170" r:id="rId2" xr:uid="{AFC445D8-75C1-5C4B-BAA4-BD6363E75BE8}"/>
    <hyperlink ref="P166" r:id="rId3" xr:uid="{EA03B08E-5EA2-CC41-81DB-388A4F1EEABD}"/>
    <hyperlink ref="Q95" r:id="rId4" xr:uid="{568FF09C-873F-574E-B5FC-10A1CD4AECA1}"/>
    <hyperlink ref="Q104" r:id="rId5" xr:uid="{2908721F-6F22-0F4C-885A-2724666256BA}"/>
    <hyperlink ref="P165" r:id="rId6" xr:uid="{8779C368-3677-D84C-8927-C3187BAFEAF0}"/>
    <hyperlink ref="Q94" r:id="rId7" xr:uid="{79900F62-B826-4948-A272-5D074BC47A6B}"/>
    <hyperlink ref="P115" r:id="rId8" xr:uid="{F9AE5A80-53B7-9245-A13D-9F1DCF9C1C35}"/>
    <hyperlink ref="P192" r:id="rId9" xr:uid="{B2F6975B-B85E-9E47-B138-1AD89C21C8CD}"/>
    <hyperlink ref="P156" r:id="rId10" xr:uid="{216F22E4-8B0B-A149-95A5-BD933AA531B6}"/>
    <hyperlink ref="P65" r:id="rId11" xr:uid="{90A7FD5E-56A4-1A4E-BC29-D096E3662EA1}"/>
    <hyperlink ref="P193" r:id="rId12" xr:uid="{B23CF37B-DA04-2843-80AC-08D6A52A50EA}"/>
    <hyperlink ref="P46" r:id="rId13" xr:uid="{88E3E3D1-60AF-3548-B809-507458EFFED1}"/>
    <hyperlink ref="P39" r:id="rId14" xr:uid="{BEA3F1D7-F0E7-174B-B5E2-77E847A63FA1}"/>
    <hyperlink ref="Q106" r:id="rId15" xr:uid="{649BBEED-4080-6A45-968D-22AD2F3FAF78}"/>
    <hyperlink ref="Q105" r:id="rId16" xr:uid="{D187CC8A-61F4-EA44-83CD-2F0E6768C308}"/>
    <hyperlink ref="P163" r:id="rId17" xr:uid="{1F5C9FFA-6D91-2443-98B2-A8FC7BC98B79}"/>
    <hyperlink ref="P118" r:id="rId18" xr:uid="{9B13AD8A-8CE0-EB48-8B7D-432780365624}"/>
    <hyperlink ref="P18" r:id="rId19" tooltip="https://www.who.int/health-topics/nutrition" xr:uid="{94BD5203-C05A-1F4F-8048-94D674F0D1DB}"/>
    <hyperlink ref="Q102" r:id="rId20" xr:uid="{BD087384-825C-7B42-A4D7-BE69B8CDDE5A}"/>
    <hyperlink ref="Q100" r:id="rId21" xr:uid="{9F442E38-27E3-4C47-AD78-E27BF65BE25D}"/>
    <hyperlink ref="P66" r:id="rId22" xr:uid="{6FD0216B-FB65-0048-848F-2B73704D0353}"/>
    <hyperlink ref="P188" r:id="rId23" xr:uid="{6E20696C-DCBC-4848-964C-B0ED0ED9B2E1}"/>
    <hyperlink ref="P164" r:id="rId24" xr:uid="{AEFA9684-D109-F04C-AED9-EF8AE73A9D8F}"/>
    <hyperlink ref="Q83" r:id="rId25" xr:uid="{96B6A71A-14F8-5A49-8E63-5F1E25192C79}"/>
    <hyperlink ref="Q84" r:id="rId26" xr:uid="{1235E727-801E-B144-80BA-7AA5915E80FA}"/>
    <hyperlink ref="Q77" r:id="rId27" xr:uid="{8D362DC0-E349-6D4A-A096-5C7B6B963900}"/>
    <hyperlink ref="P181" r:id="rId28" xr:uid="{E67211DB-1CC5-014A-89A4-E6F2EDC044F9}"/>
    <hyperlink ref="P2" r:id="rId29" xr:uid="{D3AF055E-AE40-6742-82F0-C29EEF113916}"/>
    <hyperlink ref="P8" r:id="rId30" xr:uid="{1E591EAD-CCA2-EB4C-B7ED-EB7FB8E32667}"/>
    <hyperlink ref="P42" r:id="rId31" xr:uid="{621F3ADE-73AE-BC4A-81B7-FD9F233017DA}"/>
    <hyperlink ref="Q103" r:id="rId32" xr:uid="{AE1F0E05-4C7C-BE4D-8D68-2F229312EE95}"/>
    <hyperlink ref="P52" r:id="rId33" xr:uid="{5288B1D8-D958-354D-A8B1-4AA3B7F1C9E7}"/>
    <hyperlink ref="P24" r:id="rId34" xr:uid="{CBF7CD77-702F-B643-8AA6-8BB51693477D}"/>
    <hyperlink ref="P146" r:id="rId35" xr:uid="{D5638276-46DE-084C-8DC1-84B3A084DDD9}"/>
    <hyperlink ref="P149" r:id="rId36" xr:uid="{A94E682E-010B-CB42-8D5E-EF3A31848BB5}"/>
    <hyperlink ref="P158" r:id="rId37" xr:uid="{F141CEC0-F71E-F546-AACF-C1FE0607DF97}"/>
    <hyperlink ref="P21" r:id="rId38" xr:uid="{11F7CAD8-C7E8-234F-A8A9-77D29D09F9EF}"/>
    <hyperlink ref="Q85" r:id="rId39" xr:uid="{F5445833-7123-C844-970D-4DEEA560C9EA}"/>
    <hyperlink ref="Q96" r:id="rId40" xr:uid="{0441C593-EBE6-D143-9DD0-B1C69A3FE99E}"/>
    <hyperlink ref="P161" r:id="rId41" xr:uid="{A365916C-7F30-054A-9545-0CF7B896DD1B}"/>
    <hyperlink ref="P173" r:id="rId42" xr:uid="{524B0BAC-2F4B-ED4F-8948-ED4CAA04962E}"/>
    <hyperlink ref="Q108" r:id="rId43" xr:uid="{7FD2BEB7-8010-5E41-B78C-52F5D37F796F}"/>
    <hyperlink ref="P128" r:id="rId44" xr:uid="{4F59F851-9382-944F-BE5C-02B9F96F5F3A}"/>
    <hyperlink ref="P120" r:id="rId45" xr:uid="{34D101B2-0FDA-FB40-950C-7073B62166FA}"/>
    <hyperlink ref="Q82" r:id="rId46" xr:uid="{5AFA496C-84F7-EC4D-9955-A2B9DB3FCF1E}"/>
    <hyperlink ref="P142" r:id="rId47" location="thematic-2-risk-mitigation-and-adaptation-in-extension" xr:uid="{9A24A570-94C0-074D-BB10-74B8A6F4C57A}"/>
    <hyperlink ref="P152" r:id="rId48" xr:uid="{D6E0E2D8-DBB6-434E-AA2A-19E1523C1FC2}"/>
    <hyperlink ref="P160" r:id="rId49" xr:uid="{C4C3950E-8A49-574F-B190-11F54AA93BF1}"/>
    <hyperlink ref="P4" r:id="rId50" xr:uid="{0AEF8906-6695-4AAD-BB6C-6475BC8B16B9}"/>
    <hyperlink ref="P11" r:id="rId51" display="https://www.betterhealth.vic.gov.au/health/healthyliving/farm-safety-and-handling-agrichemicals" xr:uid="{5D5749CD-4F67-4E14-90DB-CC5A7C8AA8A5}"/>
    <hyperlink ref="P26" r:id="rId52" xr:uid="{8EFA12FD-3C6A-435A-9286-53AA4A7E041B}"/>
    <hyperlink ref="P28" r:id="rId53" display="file:///C:/Users/ThakurM/Downloads/GFRAS_NELK+_M16_Nutrition_%20Manual.pdf" xr:uid="{C120EFFB-F3FB-4656-9814-C05B521220C0}"/>
    <hyperlink ref="P92" r:id="rId54" xr:uid="{ACBE31BB-A8B1-4D7D-BF78-ACB013DB5FA3}"/>
    <hyperlink ref="P5" r:id="rId55" display="https://www.villanovau.com/resources/project-management/organizational-project-management/" xr:uid="{52875AF3-584C-4E4F-97E6-E75F3939BDCE}"/>
    <hyperlink ref="P6" r:id="rId56" display="https://www.mindtools.com/CommSkll/ActiveListening.htm" xr:uid="{1E43E572-0840-4C20-81DB-20794BA87CAB}"/>
    <hyperlink ref="P7" r:id="rId57" xr:uid="{8AF94C83-6843-4419-9022-0BC94F62443A}"/>
    <hyperlink ref="P9" r:id="rId58" display="https://www.mindtools.com/pages/article/newPPM_87.htm" xr:uid="{D1065112-8FF2-47C8-B781-71E4917C57AD}"/>
    <hyperlink ref="P20" r:id="rId59" display="https://www.investopedia.com/terms/c/cost-benefitanalysis.asp" xr:uid="{61BB19BD-9F6C-4D42-95D9-68E762C9BAB6}"/>
    <hyperlink ref="P38" r:id="rId60" display="https://www.grainsa.co.za/the-importance-of-financial-planning-in-the-agri-market" xr:uid="{3EB4C329-89EE-4CD1-AF0F-50D8A42C437D}"/>
    <hyperlink ref="P45" r:id="rId61" display="https://www.forbes.com/sites/forbesleadershipforum/2014/02/05/seven-steps-to-running-the-most-effective-meeting-possible/?sh=5b626b9b7a61" xr:uid="{C7D3E2AE-2820-4FD9-BA27-C36F3B7C041B}"/>
    <hyperlink ref="P60" r:id="rId62" display="https://www.datapine.com/blog/data-interpretation-methods-benefits-problems/" xr:uid="{408A8B5E-A996-4712-8249-66E8DD484EB3}"/>
    <hyperlink ref="P68" r:id="rId63" display="https://www.enablersofchange.com.au/designing-an-effective-extension-program/" xr:uid="{E91F3C77-A28C-4169-B05F-3ABAFCD817FD}"/>
    <hyperlink ref="P202" r:id="rId64" display="https://www.forbes.com/sites/forbesagencycouncil/2019/06/28/three-strategies-for-building-relationships-with-the-media/?sh=42c12a002ebd" xr:uid="{9378F878-96CF-45EF-A033-97472AF60D83}"/>
    <hyperlink ref="P180" r:id="rId65" display="https://corporatefinanceinstitute.com/resources/knowledge/accounting/reconciliation/" xr:uid="{F080FB5C-E6A6-4D38-AADB-E71C35EBC93E}"/>
    <hyperlink ref="P80" r:id="rId66" display="https://www.investopedia.com/terms/m/management-by-objectives.asp" xr:uid="{F8E994DA-E831-4953-A0EA-7C09D4DAEEDA}"/>
    <hyperlink ref="P132" r:id="rId67" display="https://www.smartsheet.com/business-decision-making-process" xr:uid="{986404FA-EF58-43C0-B3DB-87F0FD113EB5}"/>
    <hyperlink ref="P117" r:id="rId68" display="https://www.fao.org/3/W5830E/w5830e09.htm" xr:uid="{F79477CC-A11C-40D5-92D3-ACBABDFDEDD5}"/>
    <hyperlink ref="P129" r:id="rId69" display="https://www.croptracker.com/resources/farm-record-keeping.html" xr:uid="{E251CDE6-2F91-461A-BDA8-678FE2C3C1CF}"/>
    <hyperlink ref="P124" r:id="rId70" display="https://www.oliverwyman.com/content/dam/oliver-wyman/v2/publications/2021/apr/agriculture-4-0-the-future-of-farming-technology.pdf" xr:uid="{EBD67BB4-347D-4EC8-B9E3-DDA26CC6ED33}"/>
    <hyperlink ref="P91" r:id="rId71" display="https://www.salesforce.com/products/service-cloud/best-practices/important-customer-service-skills-list/" xr:uid="{BF814F61-E0EB-4408-8210-AD372831E1E5}"/>
    <hyperlink ref="P27" r:id="rId72" display="https://www.forbes.com/sites/forbescoachescouncil/2019/09/30/five-basic-principles-of-highly-effective-leadership/?sh=14b6447e49da" xr:uid="{773C9A6B-61D6-4AAD-A79B-1777A5C68E3F}"/>
    <hyperlink ref="P32" r:id="rId73" display="https://www.sare.org/wp-content/uploads/pnw638.pdf" xr:uid="{88300943-81E6-471E-9222-2077AF8BC004}"/>
    <hyperlink ref="P33" r:id="rId74" display="https://www.worldagroforestry.org/itaacc/lessons/building-partnerships" xr:uid="{CC060C67-C36E-4ED4-A640-2583C68A8DB5}"/>
    <hyperlink ref="P78" r:id="rId75" display="https://www.strath.ac.uk/professionalservices/careers/skills/peopleskills/teamworkcollaborationskills/" xr:uid="{CCB89AEC-460F-4B0A-BB44-3AA1047EB94F}"/>
    <hyperlink ref="P122" r:id="rId76" xr:uid="{7AA826AB-4D51-4B38-AAAF-67C6C6D553BE}"/>
    <hyperlink ref="P138" r:id="rId77" display="https://www.mbopartners.com/blog/how-manage-small-business/6-tips-for-building-and-maintaining-client-relationships/" xr:uid="{CD9E9435-2CE3-476A-80E3-503D0037E077}"/>
    <hyperlink ref="P135" r:id="rId78" display="https://www.fao.org/3/t0060e/T0060E04.htm" xr:uid="{17FB3E4A-C328-44DC-9301-C9E527172469}"/>
    <hyperlink ref="P171" r:id="rId79" display="https://www.indeed.com/career-advice/career-development/receiving-and-giving-feedback" xr:uid="{5DC29DFB-9912-4813-A534-FF486F70C8CA}"/>
    <hyperlink ref="P172" r:id="rId80" display="https://hrexecutive.com/here-are-the-5-steps-to-creating-a-culture-of-appreciation/" xr:uid="{D0FC9A67-BACF-4A66-B4DB-BD125C619502}"/>
    <hyperlink ref="P90" r:id="rId81" display="https://www.peopleinag.com.au/farming/employers/workplace-training-and-development/creating-a-better-workplace/" xr:uid="{B38CA39F-B214-4124-9F46-C978090EB0E0}"/>
    <hyperlink ref="P189" r:id="rId82" display="https://www.skillsyouneed.com/ps/setting-personal-goals.html" xr:uid="{4F4010B7-FC67-434F-836F-A8B83C4F09B8}"/>
    <hyperlink ref="P153" r:id="rId83" display="https://aicd.companydirectors.com.au/resources/not-for-profit-resources/not-for-profit-governance-principles/principle-7-transparency-and-accountability" xr:uid="{9F491D74-C3E6-4F09-8E79-C2D6139DC24A}"/>
    <hyperlink ref="P13" r:id="rId84" display="https://www.eolss.net/Sample-Chapters/C19/E1-05-03-02.pdf" xr:uid="{3D166C16-51FB-49C3-99A9-87F995497E97}"/>
    <hyperlink ref="P16" r:id="rId85" display="https://scialert.net/fulltext/?doi=ajsr.2014.354.365" xr:uid="{6FF2234F-D1A9-4491-A677-087D11A31679}"/>
    <hyperlink ref="P17" r:id="rId86" display="https://geospoc.com/case-studies/demand-estimation-for-agricultural-inputs/" xr:uid="{B412324B-39F4-4A1C-B277-F6801042074F}"/>
    <hyperlink ref="P19" r:id="rId87" display="https://www.jove.com/v/10077/soil-nutrient-analysis-nitrogen-phosphorus-and-potassium" xr:uid="{82672F7D-DB34-4BBD-B80E-8E98EBC71A16}"/>
    <hyperlink ref="P34" r:id="rId88" xr:uid="{F2650D3A-81D1-43EC-897E-634881BA6070}"/>
    <hyperlink ref="P35" r:id="rId89" display="https://fyi.extension.wisc.edu/forage/files/2017/04/Calculating-production-costs.pdf" xr:uid="{D2EB7C75-2B16-4594-B843-0D7ED104D600}"/>
    <hyperlink ref="P61" r:id="rId90" display="https://www.ag.ndsu.edu/aglawandmanagement/agmgmt/coursematerials/demandsupply" xr:uid="{DB43CBAA-5CB5-420E-92AF-0B9CD6FA4DDA}"/>
    <hyperlink ref="P75" r:id="rId91" display="https://extension.psu.edu/plant-health-diagnosis-assessing-plant-diseases-pests-and-problems" xr:uid="{05A00C81-3478-4C8B-8468-C0B6EB0BE82B}"/>
    <hyperlink ref="P99" r:id="rId92" display="https://byjus.com/biology/agriculture-seeds-selection-sowing/" xr:uid="{203652AA-C80F-4263-98DF-46EC40FE4868}"/>
    <hyperlink ref="P107" r:id="rId93" display="https://portal.ct.gov/-/media/CAES/DOCUMENTS/Publications/Fact_Sheets/Plant_Pathology_and_Ecology/HOWTOIDENTIFYPLANTHEALTHPROBLEMS012710Rpdf.pdf" xr:uid="{2F471B9B-3AF4-47E2-ACC6-906ECC7D4E7E}"/>
    <hyperlink ref="P111" r:id="rId94" display="http://www.hillagric.ac.in/edu/coa/AgriEcoExtEduRSocio/lectures/AgEcon244.PDF" xr:uid="{E2BBD0BC-3F8B-4A48-A810-F14FB81EDDDB}"/>
    <hyperlink ref="P112" r:id="rId95" xr:uid="{1EAA5689-02B4-4DA4-B4B8-23DBE90FFDC2}"/>
    <hyperlink ref="P137" r:id="rId96" display="https://agritech.tnau.ac.in/horticulture/horti_Landscaping_nursery%20management.html" xr:uid="{BDE6DE91-6A4A-4F61-A1A8-E800A743543A}"/>
    <hyperlink ref="P139" r:id="rId97" xr:uid="{C6409358-9177-49CF-B3DF-3E9128803A72}"/>
    <hyperlink ref="P183" r:id="rId98" display="https://www.princeedwardisland.ca/en/information/agriculture-and-land/how-collect-plant-samples-plant-disease-identification" xr:uid="{39B39FAC-4EFE-4826-BA5E-6622E0EAD3C3}"/>
    <hyperlink ref="P30" r:id="rId99" xr:uid="{DBDD55FE-F977-49E9-A0C2-ECD79A005D0A}"/>
    <hyperlink ref="P197" r:id="rId100" xr:uid="{D225BF91-8EC2-4B82-BA84-40D7D4B2C07F}"/>
    <hyperlink ref="P126" r:id="rId101" xr:uid="{BDB13EA1-6DE2-4EA5-B4B9-A09A0E536CAA}"/>
    <hyperlink ref="P169" r:id="rId102" xr:uid="{58881398-B5BA-4242-98B8-CCA18E31CE99}"/>
    <hyperlink ref="P179" r:id="rId103" xr:uid="{97BC77B5-0C21-49E8-B8A5-7C5877A665D1}"/>
  </hyperlinks>
  <pageMargins left="0.69930555555555596" right="0.69930555555555596" top="0.75" bottom="0.75" header="0.3" footer="0.3"/>
  <pageSetup orientation="portrait" r:id="rId104"/>
  <legacyDrawing r:id="rId10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1000000}">
          <x14:formula1>
            <xm:f>Group!$A$1:$A$9</xm:f>
          </x14:formula1>
          <xm:sqref>E153:E198 E2:E149</xm:sqref>
        </x14:dataValidation>
        <x14:dataValidation type="list" allowBlank="1" showInputMessage="1" showErrorMessage="1" xr:uid="{00000000-0002-0000-0000-000002000000}">
          <x14:formula1>
            <xm:f>Group!$A$1:$A$5</xm:f>
          </x14:formula1>
          <xm:sqref>E150:E152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7D0CE-92EA-FC47-9074-6D7B2E2A00E3}">
  <dimension ref="A1:B238"/>
  <sheetViews>
    <sheetView topLeftCell="A59" workbookViewId="0">
      <selection activeCell="G67" sqref="G67"/>
    </sheetView>
  </sheetViews>
  <sheetFormatPr defaultColWidth="11" defaultRowHeight="15"/>
  <cols>
    <col min="1" max="1" width="52.375" style="3" customWidth="1"/>
  </cols>
  <sheetData>
    <row r="1" spans="1:2" ht="15.75">
      <c r="A1" s="4" t="s">
        <v>719</v>
      </c>
      <c r="B1" s="6">
        <v>14</v>
      </c>
    </row>
    <row r="2" spans="1:2" ht="15.75">
      <c r="A2" s="1" t="s">
        <v>64</v>
      </c>
    </row>
    <row r="3" spans="1:2" ht="15.75">
      <c r="A3" s="1" t="s">
        <v>69</v>
      </c>
    </row>
    <row r="4" spans="1:2" ht="15.75">
      <c r="A4" s="1" t="s">
        <v>110</v>
      </c>
    </row>
    <row r="5" spans="1:2" ht="15.75">
      <c r="A5" s="1" t="s">
        <v>123</v>
      </c>
    </row>
    <row r="6" spans="1:2" ht="15.75">
      <c r="A6" s="1" t="s">
        <v>139</v>
      </c>
    </row>
    <row r="7" spans="1:2" ht="15.75">
      <c r="A7" s="1" t="s">
        <v>186</v>
      </c>
    </row>
    <row r="8" spans="1:2" ht="15.75">
      <c r="A8" s="1" t="s">
        <v>206</v>
      </c>
    </row>
    <row r="9" spans="1:2" ht="15.75">
      <c r="A9" s="1" t="s">
        <v>212</v>
      </c>
    </row>
    <row r="10" spans="1:2" ht="15.75">
      <c r="A10" s="1" t="s">
        <v>720</v>
      </c>
    </row>
    <row r="11" spans="1:2" ht="15.75">
      <c r="A11" s="1" t="s">
        <v>452</v>
      </c>
    </row>
    <row r="12" spans="1:2" ht="15.75">
      <c r="A12" s="1" t="s">
        <v>497</v>
      </c>
    </row>
    <row r="13" spans="1:2" ht="15.75">
      <c r="A13" s="1" t="s">
        <v>544</v>
      </c>
    </row>
    <row r="14" spans="1:2" ht="15.75">
      <c r="A14" s="1" t="s">
        <v>552</v>
      </c>
    </row>
    <row r="15" spans="1:2" ht="15.75">
      <c r="A15" s="1" t="s">
        <v>693</v>
      </c>
    </row>
    <row r="17" spans="1:2">
      <c r="A17" s="5" t="s">
        <v>47</v>
      </c>
      <c r="B17" s="6">
        <v>15</v>
      </c>
    </row>
    <row r="18" spans="1:2" ht="15.75">
      <c r="A18" s="1" t="s">
        <v>46</v>
      </c>
    </row>
    <row r="19" spans="1:2" ht="15.75">
      <c r="A19" s="1" t="s">
        <v>55</v>
      </c>
    </row>
    <row r="20" spans="1:2" ht="15.75">
      <c r="A20" s="1" t="s">
        <v>75</v>
      </c>
    </row>
    <row r="21" spans="1:2" ht="15.75">
      <c r="A21" s="1" t="s">
        <v>102</v>
      </c>
    </row>
    <row r="22" spans="1:2" ht="15.75">
      <c r="A22" s="1" t="s">
        <v>173</v>
      </c>
    </row>
    <row r="23" spans="1:2" ht="15.75">
      <c r="A23" s="1" t="s">
        <v>337</v>
      </c>
    </row>
    <row r="24" spans="1:2" ht="15.75">
      <c r="A24" s="1" t="s">
        <v>364</v>
      </c>
    </row>
    <row r="25" spans="1:2" ht="15.75">
      <c r="A25" s="1" t="s">
        <v>402</v>
      </c>
    </row>
    <row r="26" spans="1:2" ht="15.75">
      <c r="A26" s="1" t="s">
        <v>420</v>
      </c>
    </row>
    <row r="27" spans="1:2" ht="15.75">
      <c r="A27" s="1" t="s">
        <v>476</v>
      </c>
    </row>
    <row r="28" spans="1:2" ht="15.75">
      <c r="A28" s="1" t="s">
        <v>480</v>
      </c>
    </row>
    <row r="29" spans="1:2" ht="15.75">
      <c r="A29" s="1" t="s">
        <v>513</v>
      </c>
    </row>
    <row r="30" spans="1:2" ht="15.75">
      <c r="A30" s="1" t="s">
        <v>522</v>
      </c>
    </row>
    <row r="31" spans="1:2" ht="15.75">
      <c r="A31" s="1" t="s">
        <v>530</v>
      </c>
    </row>
    <row r="32" spans="1:2" ht="15.75">
      <c r="A32" s="1" t="s">
        <v>533</v>
      </c>
    </row>
    <row r="34" spans="1:2">
      <c r="A34" s="5" t="s">
        <v>721</v>
      </c>
      <c r="B34" s="6">
        <v>15</v>
      </c>
    </row>
    <row r="35" spans="1:2" ht="15.75">
      <c r="A35" s="1" t="s">
        <v>59</v>
      </c>
    </row>
    <row r="36" spans="1:2" ht="15.75">
      <c r="A36" s="1" t="s">
        <v>79</v>
      </c>
    </row>
    <row r="37" spans="1:2" ht="15.75">
      <c r="A37" s="1" t="s">
        <v>161</v>
      </c>
    </row>
    <row r="38" spans="1:2" ht="15.75">
      <c r="A38" s="1" t="s">
        <v>165</v>
      </c>
    </row>
    <row r="39" spans="1:2" ht="15.75">
      <c r="A39" s="1" t="s">
        <v>215</v>
      </c>
    </row>
    <row r="40" spans="1:2" ht="15.75">
      <c r="A40" s="1" t="s">
        <v>248</v>
      </c>
    </row>
    <row r="41" spans="1:2" ht="15.75">
      <c r="A41" s="1" t="s">
        <v>273</v>
      </c>
    </row>
    <row r="42" spans="1:2" ht="15.75">
      <c r="A42" s="1" t="s">
        <v>315</v>
      </c>
    </row>
    <row r="43" spans="1:2" ht="15.75">
      <c r="A43" s="1" t="s">
        <v>344</v>
      </c>
    </row>
    <row r="44" spans="1:2" ht="15.75">
      <c r="A44" s="1" t="s">
        <v>352</v>
      </c>
    </row>
    <row r="45" spans="1:2" ht="15.75">
      <c r="A45" s="1" t="s">
        <v>383</v>
      </c>
    </row>
    <row r="46" spans="1:2" ht="15.75">
      <c r="A46" s="1" t="s">
        <v>436</v>
      </c>
    </row>
    <row r="47" spans="1:2" ht="15.75">
      <c r="A47" s="1" t="s">
        <v>442</v>
      </c>
    </row>
    <row r="48" spans="1:2" ht="15.75">
      <c r="A48" s="1" t="s">
        <v>463</v>
      </c>
    </row>
    <row r="49" spans="1:2" ht="15.75">
      <c r="A49" s="1" t="s">
        <v>687</v>
      </c>
    </row>
    <row r="51" spans="1:2">
      <c r="A51" s="5" t="s">
        <v>722</v>
      </c>
      <c r="B51" s="6">
        <v>5</v>
      </c>
    </row>
    <row r="52" spans="1:2" ht="15.75">
      <c r="A52" s="1" t="s">
        <v>318</v>
      </c>
    </row>
    <row r="53" spans="1:2" ht="15.75">
      <c r="A53" s="1" t="s">
        <v>322</v>
      </c>
    </row>
    <row r="54" spans="1:2" ht="15.75">
      <c r="A54" s="1" t="s">
        <v>348</v>
      </c>
    </row>
    <row r="55" spans="1:2" ht="15.75">
      <c r="A55" s="1" t="s">
        <v>596</v>
      </c>
    </row>
    <row r="56" spans="1:2" ht="15.75">
      <c r="A56" s="1" t="s">
        <v>625</v>
      </c>
    </row>
    <row r="58" spans="1:2">
      <c r="A58" s="5" t="s">
        <v>723</v>
      </c>
      <c r="B58" s="6">
        <v>7</v>
      </c>
    </row>
    <row r="59" spans="1:2" ht="15.75">
      <c r="A59" s="1" t="s">
        <v>40</v>
      </c>
    </row>
    <row r="60" spans="1:2" ht="15.75">
      <c r="A60" s="1" t="s">
        <v>189</v>
      </c>
    </row>
    <row r="61" spans="1:2" ht="15.75">
      <c r="A61" s="1" t="s">
        <v>192</v>
      </c>
    </row>
    <row r="62" spans="1:2" ht="15.75">
      <c r="A62" s="1" t="s">
        <v>239</v>
      </c>
    </row>
    <row r="63" spans="1:2" ht="15.75">
      <c r="A63" s="1" t="s">
        <v>386</v>
      </c>
    </row>
    <row r="64" spans="1:2" ht="15.75">
      <c r="A64" s="1" t="s">
        <v>484</v>
      </c>
    </row>
    <row r="65" spans="1:2" ht="15.75">
      <c r="A65" s="1" t="s">
        <v>708</v>
      </c>
    </row>
    <row r="67" spans="1:2">
      <c r="A67" s="5" t="s">
        <v>282</v>
      </c>
      <c r="B67" s="6">
        <v>5</v>
      </c>
    </row>
    <row r="68" spans="1:2" ht="15.75">
      <c r="A68" s="1" t="s">
        <v>281</v>
      </c>
    </row>
    <row r="69" spans="1:2" ht="15.75">
      <c r="A69" s="1" t="s">
        <v>291</v>
      </c>
    </row>
    <row r="70" spans="1:2" ht="15.75">
      <c r="A70" s="1" t="s">
        <v>412</v>
      </c>
    </row>
    <row r="71" spans="1:2" ht="15.75">
      <c r="A71" s="1" t="s">
        <v>649</v>
      </c>
    </row>
    <row r="72" spans="1:2" ht="15.75">
      <c r="A72" s="1" t="s">
        <v>657</v>
      </c>
    </row>
    <row r="74" spans="1:2">
      <c r="A74" s="5" t="s">
        <v>98</v>
      </c>
      <c r="B74" s="6">
        <v>8</v>
      </c>
    </row>
    <row r="75" spans="1:2" ht="15.75">
      <c r="A75" s="1" t="s">
        <v>97</v>
      </c>
    </row>
    <row r="76" spans="1:2" ht="15.75">
      <c r="A76" s="1" t="s">
        <v>296</v>
      </c>
    </row>
    <row r="77" spans="1:2" ht="15.75">
      <c r="A77" s="1" t="s">
        <v>724</v>
      </c>
    </row>
    <row r="78" spans="1:2" ht="15.75">
      <c r="A78" s="1" t="s">
        <v>584</v>
      </c>
    </row>
    <row r="79" spans="1:2" ht="15.75">
      <c r="A79" s="1" t="s">
        <v>616</v>
      </c>
    </row>
    <row r="80" spans="1:2" ht="15.75">
      <c r="A80" s="1" t="s">
        <v>620</v>
      </c>
    </row>
    <row r="81" spans="1:2" ht="15.75">
      <c r="A81" s="1" t="s">
        <v>627</v>
      </c>
    </row>
    <row r="82" spans="1:2" ht="15.75">
      <c r="A82" s="1" t="s">
        <v>631</v>
      </c>
    </row>
    <row r="84" spans="1:2">
      <c r="A84" s="5" t="s">
        <v>24</v>
      </c>
      <c r="B84" s="6">
        <v>15</v>
      </c>
    </row>
    <row r="85" spans="1:2" ht="15.75">
      <c r="A85" s="1" t="s">
        <v>71</v>
      </c>
    </row>
    <row r="86" spans="1:2" ht="15.75">
      <c r="A86" s="1" t="s">
        <v>83</v>
      </c>
    </row>
    <row r="87" spans="1:2" ht="15.75">
      <c r="A87" s="1" t="s">
        <v>147</v>
      </c>
    </row>
    <row r="88" spans="1:2" ht="15.75">
      <c r="A88" s="1" t="s">
        <v>157</v>
      </c>
    </row>
    <row r="89" spans="1:2" ht="15.75">
      <c r="A89" s="1" t="s">
        <v>209</v>
      </c>
    </row>
    <row r="90" spans="1:2" ht="15.75">
      <c r="A90" s="1" t="s">
        <v>242</v>
      </c>
    </row>
    <row r="91" spans="1:2" ht="15.75">
      <c r="A91" s="1" t="s">
        <v>725</v>
      </c>
    </row>
    <row r="92" spans="1:2" ht="15.75">
      <c r="A92" s="1" t="s">
        <v>395</v>
      </c>
    </row>
    <row r="93" spans="1:2" ht="15.75">
      <c r="A93" s="1" t="s">
        <v>449</v>
      </c>
    </row>
    <row r="94" spans="1:2" ht="15.75">
      <c r="A94" s="1" t="s">
        <v>528</v>
      </c>
    </row>
    <row r="95" spans="1:2" ht="15.75">
      <c r="A95" s="1" t="s">
        <v>555</v>
      </c>
    </row>
    <row r="96" spans="1:2" ht="15.75">
      <c r="A96" s="1" t="s">
        <v>664</v>
      </c>
    </row>
    <row r="97" spans="1:2" ht="15.75">
      <c r="A97" s="1" t="s">
        <v>691</v>
      </c>
    </row>
    <row r="98" spans="1:2" ht="15.75">
      <c r="A98" s="1" t="s">
        <v>705</v>
      </c>
    </row>
    <row r="100" spans="1:2">
      <c r="A100" s="5" t="s">
        <v>120</v>
      </c>
      <c r="B100" s="6">
        <v>15</v>
      </c>
    </row>
    <row r="101" spans="1:2" ht="15.75">
      <c r="A101" s="1" t="s">
        <v>119</v>
      </c>
    </row>
    <row r="102" spans="1:2" ht="15.75">
      <c r="A102" s="1" t="s">
        <v>143</v>
      </c>
    </row>
    <row r="103" spans="1:2" ht="15.75">
      <c r="A103" s="1" t="s">
        <v>177</v>
      </c>
    </row>
    <row r="104" spans="1:2" ht="15.75">
      <c r="A104" s="1" t="s">
        <v>199</v>
      </c>
    </row>
    <row r="105" spans="1:2" ht="15.75">
      <c r="A105" s="1" t="s">
        <v>261</v>
      </c>
    </row>
    <row r="106" spans="1:2" ht="15.75">
      <c r="A106" s="1" t="s">
        <v>361</v>
      </c>
    </row>
    <row r="107" spans="1:2" ht="15.75">
      <c r="A107" s="1" t="s">
        <v>377</v>
      </c>
    </row>
    <row r="108" spans="1:2" ht="15.75">
      <c r="A108" s="1" t="s">
        <v>389</v>
      </c>
    </row>
    <row r="109" spans="1:2" ht="15.75">
      <c r="A109" s="1" t="s">
        <v>392</v>
      </c>
    </row>
    <row r="110" spans="1:2" ht="15.75">
      <c r="A110" s="1" t="s">
        <v>399</v>
      </c>
    </row>
    <row r="111" spans="1:2" ht="15.75">
      <c r="A111" s="1" t="s">
        <v>433</v>
      </c>
    </row>
    <row r="112" spans="1:2" ht="15.75">
      <c r="A112" s="1" t="s">
        <v>571</v>
      </c>
    </row>
    <row r="113" spans="1:2" ht="15.75">
      <c r="A113" s="1" t="s">
        <v>587</v>
      </c>
    </row>
    <row r="114" spans="1:2" ht="15.75">
      <c r="A114" s="1" t="s">
        <v>684</v>
      </c>
    </row>
    <row r="115" spans="1:2" ht="15.75">
      <c r="A115" s="1" t="s">
        <v>696</v>
      </c>
    </row>
    <row r="117" spans="1:2">
      <c r="A117" s="5" t="s">
        <v>89</v>
      </c>
      <c r="B117" s="6">
        <v>10</v>
      </c>
    </row>
    <row r="118" spans="1:2" ht="15.75">
      <c r="A118" s="1" t="s">
        <v>88</v>
      </c>
    </row>
    <row r="119" spans="1:2" ht="15.75">
      <c r="A119" s="1" t="s">
        <v>252</v>
      </c>
    </row>
    <row r="120" spans="1:2" ht="15.75">
      <c r="A120" s="1" t="s">
        <v>328</v>
      </c>
    </row>
    <row r="121" spans="1:2" ht="15.75">
      <c r="A121" s="1" t="s">
        <v>370</v>
      </c>
    </row>
    <row r="122" spans="1:2" ht="15.75">
      <c r="A122" s="1" t="s">
        <v>405</v>
      </c>
    </row>
    <row r="123" spans="1:2" ht="15.75">
      <c r="A123" s="1" t="s">
        <v>408</v>
      </c>
    </row>
    <row r="124" spans="1:2" ht="15.75">
      <c r="A124" s="1" t="s">
        <v>456</v>
      </c>
    </row>
    <row r="125" spans="1:2" ht="15.75">
      <c r="A125" s="1" t="s">
        <v>505</v>
      </c>
    </row>
    <row r="126" spans="1:2" ht="15.75">
      <c r="A126" s="1" t="s">
        <v>653</v>
      </c>
    </row>
    <row r="127" spans="1:2" ht="15.75">
      <c r="A127" s="1" t="s">
        <v>674</v>
      </c>
    </row>
    <row r="129" spans="1:2">
      <c r="A129" s="5" t="s">
        <v>220</v>
      </c>
      <c r="B129" s="6">
        <v>8</v>
      </c>
    </row>
    <row r="130" spans="1:2" ht="15.75">
      <c r="A130" s="1" t="s">
        <v>219</v>
      </c>
    </row>
    <row r="131" spans="1:2" ht="15.75">
      <c r="A131" s="1" t="s">
        <v>224</v>
      </c>
    </row>
    <row r="132" spans="1:2" ht="15.75">
      <c r="A132" s="1" t="s">
        <v>236</v>
      </c>
    </row>
    <row r="133" spans="1:2" ht="15.75">
      <c r="A133" s="1" t="s">
        <v>267</v>
      </c>
    </row>
    <row r="134" spans="1:2" ht="15.75">
      <c r="A134" s="1" t="s">
        <v>276</v>
      </c>
    </row>
    <row r="135" spans="1:2" ht="15.75">
      <c r="A135" s="1" t="s">
        <v>278</v>
      </c>
    </row>
    <row r="136" spans="1:2" ht="15.75">
      <c r="A136" s="1" t="s">
        <v>537</v>
      </c>
    </row>
    <row r="137" spans="1:2" ht="15.75">
      <c r="A137" s="1" t="s">
        <v>702</v>
      </c>
    </row>
    <row r="139" spans="1:2">
      <c r="A139" s="5" t="s">
        <v>52</v>
      </c>
      <c r="B139" s="6">
        <v>12</v>
      </c>
    </row>
    <row r="140" spans="1:2" ht="15.75">
      <c r="A140" s="1" t="s">
        <v>51</v>
      </c>
    </row>
    <row r="141" spans="1:2" ht="15.75">
      <c r="A141" s="1" t="s">
        <v>93</v>
      </c>
    </row>
    <row r="142" spans="1:2" ht="15.75">
      <c r="A142" s="1" t="s">
        <v>135</v>
      </c>
    </row>
    <row r="143" spans="1:2" ht="15.75">
      <c r="A143" s="1" t="s">
        <v>258</v>
      </c>
    </row>
    <row r="144" spans="1:2" ht="15.75">
      <c r="A144" s="1" t="s">
        <v>264</v>
      </c>
    </row>
    <row r="145" spans="1:2" ht="15.75">
      <c r="A145" s="1" t="s">
        <v>325</v>
      </c>
    </row>
    <row r="146" spans="1:2" ht="15.75">
      <c r="A146" s="1" t="s">
        <v>374</v>
      </c>
    </row>
    <row r="147" spans="1:2" ht="15.75">
      <c r="A147" s="1" t="s">
        <v>380</v>
      </c>
    </row>
    <row r="148" spans="1:2" ht="15.75">
      <c r="A148" s="1" t="s">
        <v>466</v>
      </c>
    </row>
    <row r="149" spans="1:2" ht="15.75">
      <c r="A149" s="1" t="s">
        <v>565</v>
      </c>
    </row>
    <row r="150" spans="1:2" ht="15.75">
      <c r="A150" s="1" t="s">
        <v>574</v>
      </c>
    </row>
    <row r="151" spans="1:2" ht="15.75">
      <c r="A151" s="1" t="s">
        <v>667</v>
      </c>
    </row>
    <row r="153" spans="1:2">
      <c r="A153" s="5" t="s">
        <v>203</v>
      </c>
      <c r="B153" s="6">
        <v>7</v>
      </c>
    </row>
    <row r="154" spans="1:2" ht="15.75">
      <c r="A154" s="1" t="s">
        <v>202</v>
      </c>
    </row>
    <row r="155" spans="1:2" ht="15.75">
      <c r="A155" s="1" t="s">
        <v>227</v>
      </c>
    </row>
    <row r="156" spans="1:2" ht="15.75">
      <c r="A156" s="1" t="s">
        <v>355</v>
      </c>
    </row>
    <row r="157" spans="1:2" ht="15.75">
      <c r="A157" s="1" t="s">
        <v>358</v>
      </c>
    </row>
    <row r="158" spans="1:2" ht="15.75">
      <c r="A158" s="1" t="s">
        <v>423</v>
      </c>
    </row>
    <row r="159" spans="1:2" ht="15.75">
      <c r="A159" s="1" t="s">
        <v>558</v>
      </c>
    </row>
    <row r="160" spans="1:2" ht="15.75">
      <c r="A160" s="1" t="s">
        <v>681</v>
      </c>
    </row>
    <row r="162" spans="1:2">
      <c r="A162" s="5" t="s">
        <v>36</v>
      </c>
      <c r="B162" s="6">
        <v>12</v>
      </c>
    </row>
    <row r="163" spans="1:2" ht="15.75">
      <c r="A163" s="1" t="s">
        <v>35</v>
      </c>
    </row>
    <row r="164" spans="1:2" ht="15.75">
      <c r="A164" s="1" t="s">
        <v>195</v>
      </c>
    </row>
    <row r="165" spans="1:2" ht="15.75">
      <c r="A165" s="1" t="s">
        <v>230</v>
      </c>
    </row>
    <row r="166" spans="1:2" ht="15.75">
      <c r="A166" s="1" t="s">
        <v>233</v>
      </c>
    </row>
    <row r="167" spans="1:2" ht="15.75">
      <c r="A167" s="1" t="s">
        <v>269</v>
      </c>
    </row>
    <row r="168" spans="1:2" ht="15.75">
      <c r="A168" s="1" t="s">
        <v>285</v>
      </c>
    </row>
    <row r="169" spans="1:2" ht="15.75">
      <c r="A169" s="1" t="s">
        <v>288</v>
      </c>
    </row>
    <row r="170" spans="1:2" ht="15.75">
      <c r="A170" s="1" t="s">
        <v>308</v>
      </c>
    </row>
    <row r="171" spans="1:2" ht="15.75">
      <c r="A171" s="1" t="s">
        <v>312</v>
      </c>
    </row>
    <row r="172" spans="1:2" ht="15.75">
      <c r="A172" s="1" t="s">
        <v>426</v>
      </c>
    </row>
    <row r="173" spans="1:2" ht="15.75">
      <c r="A173" s="1" t="s">
        <v>429</v>
      </c>
    </row>
    <row r="174" spans="1:2" ht="15.75">
      <c r="A174" s="1" t="s">
        <v>646</v>
      </c>
    </row>
    <row r="176" spans="1:2">
      <c r="A176" s="5" t="s">
        <v>31</v>
      </c>
      <c r="B176" s="6">
        <v>7</v>
      </c>
    </row>
    <row r="177" spans="1:2" ht="15.75">
      <c r="A177" s="1" t="s">
        <v>30</v>
      </c>
    </row>
    <row r="178" spans="1:2" ht="15.75">
      <c r="A178" s="1" t="s">
        <v>244</v>
      </c>
    </row>
    <row r="179" spans="1:2" ht="15.75">
      <c r="A179" s="1" t="s">
        <v>416</v>
      </c>
    </row>
    <row r="180" spans="1:2" ht="15.75">
      <c r="A180" s="1" t="s">
        <v>469</v>
      </c>
    </row>
    <row r="181" spans="1:2" ht="15.75">
      <c r="A181" s="1" t="s">
        <v>487</v>
      </c>
    </row>
    <row r="182" spans="1:2" ht="15.75">
      <c r="A182" s="1" t="s">
        <v>639</v>
      </c>
    </row>
    <row r="183" spans="1:2" ht="15.75">
      <c r="A183" s="1" t="s">
        <v>699</v>
      </c>
    </row>
    <row r="185" spans="1:2">
      <c r="A185" s="5" t="s">
        <v>131</v>
      </c>
      <c r="B185" s="6">
        <v>13</v>
      </c>
    </row>
    <row r="186" spans="1:2" ht="15.75">
      <c r="A186" s="1" t="s">
        <v>130</v>
      </c>
    </row>
    <row r="187" spans="1:2" ht="15.75">
      <c r="A187" s="1" t="s">
        <v>149</v>
      </c>
    </row>
    <row r="188" spans="1:2" ht="15.75">
      <c r="A188" s="1" t="s">
        <v>153</v>
      </c>
    </row>
    <row r="189" spans="1:2" ht="15.75">
      <c r="A189" s="1" t="s">
        <v>183</v>
      </c>
    </row>
    <row r="190" spans="1:2" ht="15.75">
      <c r="A190" s="1" t="s">
        <v>301</v>
      </c>
    </row>
    <row r="191" spans="1:2" ht="15.75">
      <c r="A191" s="1" t="s">
        <v>445</v>
      </c>
    </row>
    <row r="192" spans="1:2" ht="15.75">
      <c r="A192" s="1" t="s">
        <v>490</v>
      </c>
    </row>
    <row r="193" spans="1:2" ht="15.75">
      <c r="A193" s="1" t="s">
        <v>494</v>
      </c>
    </row>
    <row r="194" spans="1:2" ht="15.75">
      <c r="A194" s="1" t="s">
        <v>501</v>
      </c>
    </row>
    <row r="195" spans="1:2" ht="15.75">
      <c r="A195" s="1" t="s">
        <v>509</v>
      </c>
    </row>
    <row r="196" spans="1:2" ht="15.75">
      <c r="A196" s="1" t="s">
        <v>511</v>
      </c>
    </row>
    <row r="197" spans="1:2" ht="15.75">
      <c r="A197" s="1" t="s">
        <v>605</v>
      </c>
    </row>
    <row r="198" spans="1:2" ht="15.75">
      <c r="A198" s="1" t="s">
        <v>609</v>
      </c>
    </row>
    <row r="200" spans="1:2">
      <c r="A200" s="5" t="s">
        <v>115</v>
      </c>
      <c r="B200" s="6">
        <v>13</v>
      </c>
    </row>
    <row r="201" spans="1:2" ht="15.75">
      <c r="A201" s="1" t="s">
        <v>114</v>
      </c>
    </row>
    <row r="202" spans="1:2" ht="15.75">
      <c r="A202" s="1" t="s">
        <v>255</v>
      </c>
    </row>
    <row r="203" spans="1:2" ht="15.75">
      <c r="A203" s="1" t="s">
        <v>330</v>
      </c>
    </row>
    <row r="204" spans="1:2" ht="15.75">
      <c r="A204" s="1" t="s">
        <v>334</v>
      </c>
    </row>
    <row r="205" spans="1:2" ht="15.75">
      <c r="A205" s="1" t="s">
        <v>340</v>
      </c>
    </row>
    <row r="206" spans="1:2" ht="15.75">
      <c r="A206" s="1" t="s">
        <v>519</v>
      </c>
    </row>
    <row r="207" spans="1:2" ht="15.75">
      <c r="A207" s="1" t="s">
        <v>548</v>
      </c>
    </row>
    <row r="208" spans="1:2" ht="15.75">
      <c r="A208" s="1" t="s">
        <v>561</v>
      </c>
    </row>
    <row r="209" spans="1:2" ht="15.75">
      <c r="A209" s="1" t="s">
        <v>568</v>
      </c>
    </row>
    <row r="210" spans="1:2" ht="15.75">
      <c r="A210" s="1" t="s">
        <v>590</v>
      </c>
    </row>
    <row r="211" spans="1:2" ht="15.75">
      <c r="A211" s="1" t="s">
        <v>602</v>
      </c>
    </row>
    <row r="212" spans="1:2" ht="15.75">
      <c r="A212" s="1" t="s">
        <v>661</v>
      </c>
    </row>
    <row r="213" spans="1:2" ht="15.75">
      <c r="A213" s="1" t="s">
        <v>670</v>
      </c>
    </row>
    <row r="215" spans="1:2">
      <c r="A215" s="5" t="s">
        <v>170</v>
      </c>
      <c r="B215" s="6">
        <v>6</v>
      </c>
    </row>
    <row r="216" spans="1:2" ht="15.75">
      <c r="A216" s="1" t="s">
        <v>169</v>
      </c>
    </row>
    <row r="217" spans="1:2" ht="15.75">
      <c r="A217" s="1" t="s">
        <v>180</v>
      </c>
    </row>
    <row r="218" spans="1:2" ht="15.75">
      <c r="A218" s="1" t="s">
        <v>473</v>
      </c>
    </row>
    <row r="219" spans="1:2" ht="15.75">
      <c r="A219" s="1" t="s">
        <v>517</v>
      </c>
    </row>
    <row r="220" spans="1:2" ht="15.75">
      <c r="A220" s="1" t="s">
        <v>540</v>
      </c>
    </row>
    <row r="221" spans="1:2" ht="15.75">
      <c r="A221" s="1" t="s">
        <v>593</v>
      </c>
    </row>
    <row r="223" spans="1:2">
      <c r="A223" s="5" t="s">
        <v>107</v>
      </c>
      <c r="B223" s="6">
        <v>8</v>
      </c>
    </row>
    <row r="224" spans="1:2" ht="15.75">
      <c r="A224" s="1" t="s">
        <v>106</v>
      </c>
    </row>
    <row r="225" spans="1:2">
      <c r="A225" s="2" t="s">
        <v>439</v>
      </c>
    </row>
    <row r="226" spans="1:2" ht="15.75">
      <c r="A226" s="1" t="s">
        <v>459</v>
      </c>
    </row>
    <row r="227" spans="1:2" ht="15.75">
      <c r="A227" s="1" t="s">
        <v>577</v>
      </c>
    </row>
    <row r="228" spans="1:2" ht="15.75">
      <c r="A228" s="1" t="s">
        <v>581</v>
      </c>
    </row>
    <row r="229" spans="1:2" ht="15.75">
      <c r="A229" s="1" t="s">
        <v>598</v>
      </c>
    </row>
    <row r="230" spans="1:2" ht="15.75">
      <c r="A230" s="1" t="s">
        <v>635</v>
      </c>
    </row>
    <row r="231" spans="1:2" ht="15.75">
      <c r="A231" s="1" t="s">
        <v>678</v>
      </c>
    </row>
    <row r="233" spans="1:2">
      <c r="A233" s="5" t="s">
        <v>19</v>
      </c>
      <c r="B233" s="6">
        <v>5</v>
      </c>
    </row>
    <row r="234" spans="1:2" ht="15.75">
      <c r="A234" s="1" t="s">
        <v>726</v>
      </c>
    </row>
    <row r="235" spans="1:2" ht="15.75">
      <c r="A235" s="1" t="s">
        <v>126</v>
      </c>
    </row>
    <row r="236" spans="1:2" ht="15.75">
      <c r="A236" s="1" t="s">
        <v>298</v>
      </c>
    </row>
    <row r="237" spans="1:2" ht="15.75">
      <c r="A237" s="1" t="s">
        <v>613</v>
      </c>
    </row>
    <row r="238" spans="1:2" ht="15.75">
      <c r="A238" s="1" t="s">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A7" sqref="A7"/>
    </sheetView>
  </sheetViews>
  <sheetFormatPr defaultColWidth="8.875" defaultRowHeight="15"/>
  <sheetData>
    <row r="1" spans="1:1">
      <c r="A1" t="s">
        <v>5</v>
      </c>
    </row>
    <row r="2" spans="1:1">
      <c r="A2" t="s">
        <v>727</v>
      </c>
    </row>
    <row r="3" spans="1:1">
      <c r="A3" t="s">
        <v>728</v>
      </c>
    </row>
    <row r="4" spans="1:1">
      <c r="A4" t="s">
        <v>6</v>
      </c>
    </row>
    <row r="5" spans="1:1">
      <c r="A5" t="s">
        <v>7</v>
      </c>
    </row>
    <row r="6" spans="1:1">
      <c r="A6" t="s">
        <v>25</v>
      </c>
    </row>
    <row r="7" spans="1:1">
      <c r="A7" t="s">
        <v>84</v>
      </c>
    </row>
    <row r="8" spans="1:1">
      <c r="A8" t="s">
        <v>221</v>
      </c>
    </row>
    <row r="9" spans="1:1">
      <c r="A9" t="s">
        <v>80</v>
      </c>
    </row>
  </sheetData>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6"/>
  <sheetViews>
    <sheetView workbookViewId="0">
      <selection activeCell="A16" sqref="A16"/>
    </sheetView>
  </sheetViews>
  <sheetFormatPr defaultColWidth="8.875" defaultRowHeight="15"/>
  <cols>
    <col min="1" max="1" width="30" customWidth="1"/>
  </cols>
  <sheetData>
    <row r="1" spans="1:1">
      <c r="A1" t="s">
        <v>729</v>
      </c>
    </row>
    <row r="2" spans="1:1">
      <c r="A2" t="s">
        <v>730</v>
      </c>
    </row>
    <row r="3" spans="1:1">
      <c r="A3" t="s">
        <v>220</v>
      </c>
    </row>
    <row r="4" spans="1:1">
      <c r="A4" t="s">
        <v>131</v>
      </c>
    </row>
    <row r="5" spans="1:1">
      <c r="A5" t="s">
        <v>731</v>
      </c>
    </row>
    <row r="6" spans="1:1">
      <c r="A6" t="s">
        <v>120</v>
      </c>
    </row>
    <row r="7" spans="1:1">
      <c r="A7" t="s">
        <v>203</v>
      </c>
    </row>
    <row r="8" spans="1:1">
      <c r="A8" t="s">
        <v>732</v>
      </c>
    </row>
    <row r="9" spans="1:1">
      <c r="A9" t="s">
        <v>733</v>
      </c>
    </row>
    <row r="10" spans="1:1">
      <c r="A10" t="s">
        <v>734</v>
      </c>
    </row>
    <row r="11" spans="1:1">
      <c r="A11" t="s">
        <v>735</v>
      </c>
    </row>
    <row r="12" spans="1:1">
      <c r="A12" t="s">
        <v>65</v>
      </c>
    </row>
    <row r="13" spans="1:1">
      <c r="A13" t="s">
        <v>736</v>
      </c>
    </row>
    <row r="14" spans="1:1">
      <c r="A14" t="s">
        <v>737</v>
      </c>
    </row>
    <row r="15" spans="1:1">
      <c r="A15" t="s">
        <v>738</v>
      </c>
    </row>
    <row r="16" spans="1:1">
      <c r="A16" t="s">
        <v>739</v>
      </c>
    </row>
  </sheetData>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180" zoomScaleNormal="180" workbookViewId="0">
      <selection activeCell="A3" sqref="A3"/>
    </sheetView>
  </sheetViews>
  <sheetFormatPr defaultColWidth="8.875" defaultRowHeight="15"/>
  <sheetData>
    <row r="1" spans="1:1">
      <c r="A1" t="s">
        <v>740</v>
      </c>
    </row>
    <row r="2" spans="1:1">
      <c r="A2" t="s">
        <v>741</v>
      </c>
    </row>
    <row r="3" spans="1:1">
      <c r="A3" t="s">
        <v>742</v>
      </c>
    </row>
  </sheetData>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FD9D-EF2F-9C43-9829-6DD2C3F05C0E}">
  <dimension ref="A1"/>
  <sheetViews>
    <sheetView workbookViewId="0"/>
  </sheetViews>
  <sheetFormatPr defaultColWidth="11"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1ADAD3C7B1EA143B34C137CBF3F17DD" ma:contentTypeVersion="12" ma:contentTypeDescription="Create a new document." ma:contentTypeScope="" ma:versionID="27cd66a202e28da67e21f076b3267a07">
  <xsd:schema xmlns:xsd="http://www.w3.org/2001/XMLSchema" xmlns:xs="http://www.w3.org/2001/XMLSchema" xmlns:p="http://schemas.microsoft.com/office/2006/metadata/properties" xmlns:ns2="0a6e6de0-cf3a-4334-bc45-1bc36c4353dc" xmlns:ns3="32a9ffa2-1e86-415f-94a6-e8903c9d0069" targetNamespace="http://schemas.microsoft.com/office/2006/metadata/properties" ma:root="true" ma:fieldsID="7c9200be33663d3d8af4694c2c2b6baa" ns2:_="" ns3:_="">
    <xsd:import namespace="0a6e6de0-cf3a-4334-bc45-1bc36c4353dc"/>
    <xsd:import namespace="32a9ffa2-1e86-415f-94a6-e8903c9d006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6e6de0-cf3a-4334-bc45-1bc36c4353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2a9ffa2-1e86-415f-94a6-e8903c9d006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32a9ffa2-1e86-415f-94a6-e8903c9d0069">
      <UserInfo>
        <DisplayName>Mark Berthelemy</DisplayName>
        <AccountId>11</AccountId>
        <AccountType/>
      </UserInfo>
      <UserInfo>
        <DisplayName>Manju Thakur</DisplayName>
        <AccountId>28</AccountId>
        <AccountType/>
      </UserInfo>
    </SharedWithUsers>
  </documentManagement>
</p:properties>
</file>

<file path=customXml/itemProps1.xml><?xml version="1.0" encoding="utf-8"?>
<ds:datastoreItem xmlns:ds="http://schemas.openxmlformats.org/officeDocument/2006/customXml" ds:itemID="{3820C007-9389-4ED9-9978-3333952D109C}"/>
</file>

<file path=customXml/itemProps2.xml><?xml version="1.0" encoding="utf-8"?>
<ds:datastoreItem xmlns:ds="http://schemas.openxmlformats.org/officeDocument/2006/customXml" ds:itemID="{13793990-40F2-4D3E-90C8-CF08EF3B822D}"/>
</file>

<file path=customXml/itemProps3.xml><?xml version="1.0" encoding="utf-8"?>
<ds:datastoreItem xmlns:ds="http://schemas.openxmlformats.org/officeDocument/2006/customXml" ds:itemID="{62B9C1F9-D79C-47D5-8A6A-342BD86D4DA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Fredrick Mbugua</dc:creator>
  <cp:keywords/>
  <dc:description/>
  <cp:lastModifiedBy/>
  <cp:revision/>
  <dcterms:created xsi:type="dcterms:W3CDTF">2021-07-05T15:19:00Z</dcterms:created>
  <dcterms:modified xsi:type="dcterms:W3CDTF">2022-04-13T09:47:35Z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0x010100F1ADAD3C7B1EA143B34C137CBF3F17DD</vt:lpwstr>
  </property>
  <property fmtid="{D5CDD505-2E9C-101B-9397-08002B2CF9AE}" pid="3" name="KSOProductBuildVer">
    <vt:lpwstr>1033-3.1.1.5096</vt:lpwstr>
  </property>
  <property fmtid="{D5CDD505-2E9C-101B-9397-08002B2CF9AE}" pid="4" name="MSIP_Label_2e892a75-59a0-4e0e-9b97-f68af558ca2b_Enabled">
    <vt:lpwstr>true</vt:lpwstr>
  </property>
  <property fmtid="{D5CDD505-2E9C-101B-9397-08002B2CF9AE}" pid="5" name="MSIP_Label_2e892a75-59a0-4e0e-9b97-f68af558ca2b_SetDate">
    <vt:lpwstr>2021-08-27T13:15:11Z</vt:lpwstr>
  </property>
  <property fmtid="{D5CDD505-2E9C-101B-9397-08002B2CF9AE}" pid="6" name="MSIP_Label_2e892a75-59a0-4e0e-9b97-f68af558ca2b_Method">
    <vt:lpwstr>Privileged</vt:lpwstr>
  </property>
  <property fmtid="{D5CDD505-2E9C-101B-9397-08002B2CF9AE}" pid="7" name="MSIP_Label_2e892a75-59a0-4e0e-9b97-f68af558ca2b_Name">
    <vt:lpwstr>2e892a75-59a0-4e0e-9b97-f68af558ca2b</vt:lpwstr>
  </property>
  <property fmtid="{D5CDD505-2E9C-101B-9397-08002B2CF9AE}" pid="8" name="MSIP_Label_2e892a75-59a0-4e0e-9b97-f68af558ca2b_SiteId">
    <vt:lpwstr>9f1098df-eebc-4be7-9878-bc3c8d059fd7</vt:lpwstr>
  </property>
  <property fmtid="{D5CDD505-2E9C-101B-9397-08002B2CF9AE}" pid="9" name="MSIP_Label_2e892a75-59a0-4e0e-9b97-f68af558ca2b_ActionId">
    <vt:lpwstr>bebf8689-a89b-4fcf-aa17-668f1b5591bb</vt:lpwstr>
  </property>
  <property fmtid="{D5CDD505-2E9C-101B-9397-08002B2CF9AE}" pid="10" name="MSIP_Label_2e892a75-59a0-4e0e-9b97-f68af558ca2b_ContentBits">
    <vt:lpwstr>0</vt:lpwstr>
  </property>
</Properties>
</file>