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\Semester 7\Data Sains\"/>
    </mc:Choice>
  </mc:AlternateContent>
  <xr:revisionPtr revIDLastSave="0" documentId="13_ncr:1_{E164CC5B-D3A6-4336-AB05-691FD34BA19C}" xr6:coauthVersionLast="43" xr6:coauthVersionMax="43" xr10:uidLastSave="{00000000-0000-0000-0000-000000000000}"/>
  <bookViews>
    <workbookView xWindow="-120" yWindow="-120" windowWidth="20730" windowHeight="11310" xr2:uid="{5F448137-1D23-4FA4-8A25-3172DCDE2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3" i="1" l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84" i="1"/>
  <c r="L85" i="1"/>
  <c r="L86" i="1"/>
  <c r="L87" i="1"/>
  <c r="L88" i="1"/>
  <c r="L89" i="1"/>
  <c r="L90" i="1"/>
  <c r="L91" i="1"/>
  <c r="L92" i="1"/>
  <c r="L93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5" i="1"/>
  <c r="L26" i="1"/>
  <c r="L27" i="1"/>
  <c r="L28" i="1"/>
  <c r="L29" i="1"/>
  <c r="L30" i="1"/>
  <c r="L31" i="1"/>
  <c r="L32" i="1"/>
  <c r="L24" i="1"/>
  <c r="S13" i="1"/>
  <c r="R13" i="1"/>
  <c r="M31" i="1" l="1"/>
  <c r="M27" i="1"/>
  <c r="M46" i="1"/>
  <c r="M34" i="1"/>
  <c r="M57" i="1"/>
  <c r="M53" i="1"/>
  <c r="M81" i="1"/>
  <c r="M73" i="1"/>
  <c r="M91" i="1"/>
  <c r="M108" i="1"/>
  <c r="M100" i="1"/>
  <c r="M121" i="1"/>
  <c r="M113" i="1"/>
  <c r="M126" i="1"/>
  <c r="M134" i="1"/>
  <c r="M142" i="1"/>
  <c r="M150" i="1"/>
  <c r="M158" i="1"/>
  <c r="M166" i="1"/>
  <c r="M45" i="1"/>
  <c r="M37" i="1"/>
  <c r="M64" i="1"/>
  <c r="M56" i="1"/>
  <c r="M48" i="1"/>
  <c r="M76" i="1"/>
  <c r="M68" i="1"/>
  <c r="M103" i="1"/>
  <c r="M95" i="1"/>
  <c r="M116" i="1"/>
  <c r="M123" i="1"/>
  <c r="M131" i="1"/>
  <c r="M139" i="1"/>
  <c r="M147" i="1"/>
  <c r="M155" i="1"/>
  <c r="M163" i="1"/>
  <c r="M171" i="1"/>
  <c r="M29" i="1"/>
  <c r="M40" i="1"/>
  <c r="M67" i="1"/>
  <c r="M59" i="1"/>
  <c r="M83" i="1"/>
  <c r="M75" i="1"/>
  <c r="M93" i="1"/>
  <c r="M85" i="1"/>
  <c r="M119" i="1"/>
  <c r="M111" i="1"/>
  <c r="M132" i="1"/>
  <c r="M140" i="1"/>
  <c r="M172" i="1"/>
  <c r="M42" i="1"/>
  <c r="M38" i="1"/>
  <c r="M65" i="1"/>
  <c r="M61" i="1"/>
  <c r="M49" i="1"/>
  <c r="M77" i="1"/>
  <c r="M69" i="1"/>
  <c r="M87" i="1"/>
  <c r="M97" i="1"/>
  <c r="M96" i="1"/>
  <c r="M117" i="1"/>
  <c r="M109" i="1"/>
  <c r="M130" i="1"/>
  <c r="M138" i="1"/>
  <c r="M146" i="1"/>
  <c r="M154" i="1"/>
  <c r="M162" i="1"/>
  <c r="M170" i="1"/>
  <c r="M26" i="1"/>
  <c r="M41" i="1"/>
  <c r="M33" i="1"/>
  <c r="M60" i="1"/>
  <c r="M52" i="1"/>
  <c r="M80" i="1"/>
  <c r="M72" i="1"/>
  <c r="M107" i="1"/>
  <c r="M99" i="1"/>
  <c r="M120" i="1"/>
  <c r="M112" i="1"/>
  <c r="M127" i="1"/>
  <c r="M135" i="1"/>
  <c r="M143" i="1"/>
  <c r="M151" i="1"/>
  <c r="M159" i="1"/>
  <c r="M167" i="1"/>
  <c r="M25" i="1"/>
  <c r="M44" i="1"/>
  <c r="M36" i="1"/>
  <c r="M63" i="1"/>
  <c r="M55" i="1"/>
  <c r="M51" i="1"/>
  <c r="M79" i="1"/>
  <c r="M71" i="1"/>
  <c r="M89" i="1"/>
  <c r="M115" i="1"/>
  <c r="M124" i="1"/>
  <c r="M128" i="1"/>
  <c r="M136" i="1"/>
  <c r="M144" i="1"/>
  <c r="M148" i="1"/>
  <c r="M152" i="1"/>
  <c r="M156" i="1"/>
  <c r="M160" i="1"/>
  <c r="M164" i="1"/>
  <c r="M168" i="1"/>
  <c r="M47" i="1"/>
  <c r="M43" i="1"/>
  <c r="M39" i="1"/>
  <c r="M35" i="1"/>
  <c r="M24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30" i="1"/>
  <c r="M104" i="1"/>
  <c r="M92" i="1"/>
  <c r="M88" i="1"/>
  <c r="M84" i="1"/>
  <c r="M32" i="1"/>
  <c r="M28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05" i="1"/>
  <c r="M101" i="1"/>
  <c r="Y24" i="1" l="1"/>
  <c r="Q13" i="1" l="1"/>
</calcChain>
</file>

<file path=xl/sharedStrings.xml><?xml version="1.0" encoding="utf-8"?>
<sst xmlns="http://schemas.openxmlformats.org/spreadsheetml/2006/main" count="73" uniqueCount="49">
  <si>
    <t>Id</t>
  </si>
  <si>
    <t>1 - 214</t>
  </si>
  <si>
    <t>Ri</t>
  </si>
  <si>
    <t>Na</t>
  </si>
  <si>
    <t>refractive index</t>
  </si>
  <si>
    <t xml:space="preserve">Sodium </t>
  </si>
  <si>
    <t>Mg</t>
  </si>
  <si>
    <t>Al</t>
  </si>
  <si>
    <t>Si</t>
  </si>
  <si>
    <t>K</t>
  </si>
  <si>
    <t>Ca</t>
  </si>
  <si>
    <t>Ba</t>
  </si>
  <si>
    <t>Fe</t>
  </si>
  <si>
    <t>Magnesium</t>
  </si>
  <si>
    <t>Aluminum</t>
  </si>
  <si>
    <t>Silicon</t>
  </si>
  <si>
    <t>Potassium</t>
  </si>
  <si>
    <t>Calcium</t>
  </si>
  <si>
    <t>Barium</t>
  </si>
  <si>
    <t>Iron</t>
  </si>
  <si>
    <t>Type Glass</t>
  </si>
  <si>
    <t>Class Distribution: (out of 214 total instances)</t>
  </si>
  <si>
    <t>163 Window glass (building windows and vehicle windows)</t>
  </si>
  <si>
    <t>87 float processed</t>
  </si>
  <si>
    <t>70 building windows</t>
  </si>
  <si>
    <t>17 vehicle windows</t>
  </si>
  <si>
    <t>76 non-float processed</t>
  </si>
  <si>
    <t>76 building windows</t>
  </si>
  <si>
    <t>0 vehicle windows</t>
  </si>
  <si>
    <t>51 Non-window glass</t>
  </si>
  <si>
    <t>13 containers</t>
  </si>
  <si>
    <t>9 tableware</t>
  </si>
  <si>
    <t>29 headlamps</t>
  </si>
  <si>
    <t>Training</t>
  </si>
  <si>
    <t>Tetsting</t>
  </si>
  <si>
    <t>Data Training</t>
  </si>
  <si>
    <t>Distance</t>
  </si>
  <si>
    <t>building_windows_float_processed</t>
  </si>
  <si>
    <t>building_windows_non_float_processed</t>
  </si>
  <si>
    <t>vehicle_windows_float_processed</t>
  </si>
  <si>
    <t>vehicle_windows_non_float_processed</t>
  </si>
  <si>
    <t>containers</t>
  </si>
  <si>
    <t>tableware</t>
  </si>
  <si>
    <t>headlamps</t>
  </si>
  <si>
    <t>Data Testing</t>
  </si>
  <si>
    <t>Jumlah Data</t>
  </si>
  <si>
    <t>Jumlah Type glass</t>
  </si>
  <si>
    <t>Keterangan</t>
  </si>
  <si>
    <t>Tipe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</si>
</sst>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3" xfId="0" applyFont="1" applyBorder="1" applyAlignment="1"/>
    <xf numFmtId="0" fontId="0" fillId="0" borderId="1" xfId="0" applyFont="1" applyBorder="1" applyAlignment="1"/>
    <xf numFmtId="0" fontId="0" fillId="0" borderId="15" xfId="0" applyFont="1" applyBorder="1" applyAlignment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0" fillId="0" borderId="11" xfId="0" applyFill="1" applyBorder="1" applyAlignment="1">
      <alignment horizontal="center" vertical="center"/>
    </xf>
    <xf numFmtId="0" fontId="0" fillId="0" borderId="1" xfId="0" applyBorder="1"/>
    <xf numFmtId="0" fontId="0" fillId="0" borderId="35" xfId="0" applyBorder="1"/>
    <xf numFmtId="0" fontId="0" fillId="0" borderId="5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6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1" fillId="0" borderId="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36" xfId="0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B44F-A961-492B-B11D-56C620B1B306}">
  <dimension ref="A1:Z173"/>
  <sheetViews>
    <sheetView tabSelected="1" topLeftCell="N21" workbookViewId="0">
      <selection activeCell="AB36" sqref="AB36"/>
    </sheetView>
  </sheetViews>
  <sheetFormatPr defaultRowHeight="15" x14ac:dyDescent="0.25"/>
  <cols>
    <col min="1" max="1" width="9.140625" style="1"/>
    <col min="2" max="2" width="9.85546875" style="1" customWidth="1"/>
    <col min="11" max="11" width="10.140625" customWidth="1"/>
    <col min="24" max="24" width="7.7109375" customWidth="1"/>
    <col min="25" max="25" width="9.85546875" customWidth="1"/>
  </cols>
  <sheetData>
    <row r="1" spans="2:20" ht="15.75" thickBot="1" x14ac:dyDescent="0.3">
      <c r="F1" s="4"/>
    </row>
    <row r="2" spans="2:20" ht="15.75" thickBot="1" x14ac:dyDescent="0.3">
      <c r="B2" s="42" t="s">
        <v>47</v>
      </c>
      <c r="C2" s="43"/>
      <c r="D2" s="43"/>
      <c r="E2" s="43"/>
      <c r="F2" s="44"/>
      <c r="H2" s="49" t="s">
        <v>21</v>
      </c>
      <c r="I2" s="50"/>
      <c r="J2" s="50"/>
      <c r="K2" s="50"/>
      <c r="L2" s="50"/>
      <c r="M2" s="50"/>
      <c r="N2" s="51"/>
    </row>
    <row r="3" spans="2:20" x14ac:dyDescent="0.25">
      <c r="B3" s="8" t="s">
        <v>0</v>
      </c>
      <c r="C3" s="47" t="s">
        <v>1</v>
      </c>
      <c r="D3" s="47"/>
      <c r="E3" s="47"/>
      <c r="F3" s="48"/>
      <c r="H3" s="81" t="s">
        <v>22</v>
      </c>
      <c r="I3" s="82"/>
      <c r="J3" s="82"/>
      <c r="K3" s="82"/>
      <c r="L3" s="82"/>
      <c r="M3" s="82"/>
      <c r="N3" s="83"/>
      <c r="P3" s="74" t="s">
        <v>45</v>
      </c>
      <c r="Q3" s="75"/>
      <c r="R3" s="75"/>
      <c r="S3" s="76"/>
    </row>
    <row r="4" spans="2:20" x14ac:dyDescent="0.25">
      <c r="B4" s="9" t="s">
        <v>2</v>
      </c>
      <c r="C4" s="45" t="s">
        <v>4</v>
      </c>
      <c r="D4" s="45"/>
      <c r="E4" s="45"/>
      <c r="F4" s="46"/>
      <c r="H4" s="5"/>
      <c r="I4" s="55" t="s">
        <v>23</v>
      </c>
      <c r="J4" s="53"/>
      <c r="K4" s="53"/>
      <c r="L4" s="53"/>
      <c r="M4" s="53"/>
      <c r="N4" s="54"/>
      <c r="P4" s="72"/>
      <c r="Q4" s="73"/>
      <c r="R4" s="73"/>
      <c r="S4" s="77"/>
    </row>
    <row r="5" spans="2:20" x14ac:dyDescent="0.25">
      <c r="B5" s="9" t="s">
        <v>3</v>
      </c>
      <c r="C5" s="45" t="s">
        <v>5</v>
      </c>
      <c r="D5" s="45"/>
      <c r="E5" s="45"/>
      <c r="F5" s="46"/>
      <c r="H5" s="5"/>
      <c r="I5" s="6"/>
      <c r="J5" s="55" t="s">
        <v>24</v>
      </c>
      <c r="K5" s="53"/>
      <c r="L5" s="53"/>
      <c r="M5" s="53"/>
      <c r="N5" s="54"/>
      <c r="P5" s="72" t="s">
        <v>46</v>
      </c>
      <c r="Q5" s="73"/>
      <c r="R5" s="73" t="s">
        <v>34</v>
      </c>
      <c r="S5" s="77" t="s">
        <v>33</v>
      </c>
    </row>
    <row r="6" spans="2:20" x14ac:dyDescent="0.25">
      <c r="B6" s="9" t="s">
        <v>6</v>
      </c>
      <c r="C6" s="45" t="s">
        <v>13</v>
      </c>
      <c r="D6" s="45"/>
      <c r="E6" s="45"/>
      <c r="F6" s="46"/>
      <c r="H6" s="5"/>
      <c r="I6" s="6"/>
      <c r="J6" s="55" t="s">
        <v>25</v>
      </c>
      <c r="K6" s="53"/>
      <c r="L6" s="53"/>
      <c r="M6" s="53"/>
      <c r="N6" s="54"/>
      <c r="P6" s="72"/>
      <c r="Q6" s="73"/>
      <c r="R6" s="73"/>
      <c r="S6" s="77"/>
    </row>
    <row r="7" spans="2:20" x14ac:dyDescent="0.25">
      <c r="B7" s="9" t="s">
        <v>7</v>
      </c>
      <c r="C7" s="45" t="s">
        <v>14</v>
      </c>
      <c r="D7" s="45"/>
      <c r="E7" s="45"/>
      <c r="F7" s="46"/>
      <c r="H7" s="5"/>
      <c r="I7" s="78" t="s">
        <v>26</v>
      </c>
      <c r="J7" s="79"/>
      <c r="K7" s="79"/>
      <c r="L7" s="79"/>
      <c r="M7" s="79"/>
      <c r="N7" s="80"/>
      <c r="P7" s="10">
        <v>1</v>
      </c>
      <c r="Q7" s="11">
        <v>70</v>
      </c>
      <c r="R7" s="35">
        <v>28</v>
      </c>
      <c r="S7" s="40">
        <v>42</v>
      </c>
    </row>
    <row r="8" spans="2:20" x14ac:dyDescent="0.25">
      <c r="B8" s="9" t="s">
        <v>8</v>
      </c>
      <c r="C8" s="45" t="s">
        <v>15</v>
      </c>
      <c r="D8" s="45"/>
      <c r="E8" s="45"/>
      <c r="F8" s="46"/>
      <c r="H8" s="5"/>
      <c r="I8" s="6"/>
      <c r="J8" s="55" t="s">
        <v>27</v>
      </c>
      <c r="K8" s="53"/>
      <c r="L8" s="53"/>
      <c r="M8" s="53"/>
      <c r="N8" s="54"/>
      <c r="P8" s="10">
        <v>2</v>
      </c>
      <c r="Q8" s="11">
        <v>76</v>
      </c>
      <c r="R8" s="35">
        <v>18</v>
      </c>
      <c r="S8" s="40">
        <v>58</v>
      </c>
    </row>
    <row r="9" spans="2:20" x14ac:dyDescent="0.25">
      <c r="B9" s="9" t="s">
        <v>9</v>
      </c>
      <c r="C9" s="45" t="s">
        <v>16</v>
      </c>
      <c r="D9" s="45"/>
      <c r="E9" s="45"/>
      <c r="F9" s="46"/>
      <c r="H9" s="5"/>
      <c r="I9" s="6"/>
      <c r="J9" s="55" t="s">
        <v>28</v>
      </c>
      <c r="K9" s="53"/>
      <c r="L9" s="53"/>
      <c r="M9" s="53"/>
      <c r="N9" s="54"/>
      <c r="P9" s="10">
        <v>3</v>
      </c>
      <c r="Q9" s="11">
        <v>17</v>
      </c>
      <c r="R9" s="35">
        <v>7</v>
      </c>
      <c r="S9" s="40">
        <v>10</v>
      </c>
    </row>
    <row r="10" spans="2:20" x14ac:dyDescent="0.25">
      <c r="B10" s="9" t="s">
        <v>10</v>
      </c>
      <c r="C10" s="45" t="s">
        <v>17</v>
      </c>
      <c r="D10" s="45"/>
      <c r="E10" s="45"/>
      <c r="F10" s="46"/>
      <c r="H10" s="52" t="s">
        <v>29</v>
      </c>
      <c r="I10" s="53"/>
      <c r="J10" s="53"/>
      <c r="K10" s="53"/>
      <c r="L10" s="53"/>
      <c r="M10" s="53"/>
      <c r="N10" s="54"/>
      <c r="P10" s="10">
        <v>5</v>
      </c>
      <c r="Q10" s="11">
        <v>13</v>
      </c>
      <c r="R10" s="35">
        <v>3</v>
      </c>
      <c r="S10" s="40">
        <v>10</v>
      </c>
    </row>
    <row r="11" spans="2:20" x14ac:dyDescent="0.25">
      <c r="B11" s="9" t="s">
        <v>11</v>
      </c>
      <c r="C11" s="45" t="s">
        <v>18</v>
      </c>
      <c r="D11" s="45"/>
      <c r="E11" s="45"/>
      <c r="F11" s="46"/>
      <c r="H11" s="5"/>
      <c r="I11" s="55" t="s">
        <v>30</v>
      </c>
      <c r="J11" s="53"/>
      <c r="K11" s="53"/>
      <c r="L11" s="53"/>
      <c r="M11" s="53"/>
      <c r="N11" s="54"/>
      <c r="P11" s="10">
        <v>6</v>
      </c>
      <c r="Q11" s="11">
        <v>9</v>
      </c>
      <c r="R11" s="35">
        <v>4</v>
      </c>
      <c r="S11" s="40">
        <v>5</v>
      </c>
    </row>
    <row r="12" spans="2:20" x14ac:dyDescent="0.25">
      <c r="B12" s="9" t="s">
        <v>12</v>
      </c>
      <c r="C12" s="45" t="s">
        <v>19</v>
      </c>
      <c r="D12" s="45"/>
      <c r="E12" s="45"/>
      <c r="F12" s="46"/>
      <c r="H12" s="5"/>
      <c r="I12" s="55" t="s">
        <v>31</v>
      </c>
      <c r="J12" s="53"/>
      <c r="K12" s="53"/>
      <c r="L12" s="53"/>
      <c r="M12" s="53"/>
      <c r="N12" s="54"/>
      <c r="P12" s="10">
        <v>7</v>
      </c>
      <c r="Q12" s="11">
        <v>29</v>
      </c>
      <c r="R12" s="35">
        <v>4</v>
      </c>
      <c r="S12" s="40">
        <v>25</v>
      </c>
    </row>
    <row r="13" spans="2:20" ht="15.75" thickBot="1" x14ac:dyDescent="0.3">
      <c r="B13" s="70" t="s">
        <v>20</v>
      </c>
      <c r="C13" s="21">
        <v>1</v>
      </c>
      <c r="D13" s="58" t="s">
        <v>37</v>
      </c>
      <c r="E13" s="59"/>
      <c r="F13" s="60"/>
      <c r="H13" s="7"/>
      <c r="I13" s="56" t="s">
        <v>32</v>
      </c>
      <c r="J13" s="56"/>
      <c r="K13" s="56"/>
      <c r="L13" s="56"/>
      <c r="M13" s="56"/>
      <c r="N13" s="57"/>
      <c r="P13" s="12"/>
      <c r="Q13" s="13">
        <f>(Q7+Q8+Q9+Q10+Q11+Q12)</f>
        <v>214</v>
      </c>
      <c r="R13" s="13">
        <f>(R7+R8+R9+R10+R11+R12)</f>
        <v>64</v>
      </c>
      <c r="S13" s="14">
        <f>(S7+S8+S9+S10+S11+S12)</f>
        <v>150</v>
      </c>
      <c r="T13" s="2"/>
    </row>
    <row r="14" spans="2:20" x14ac:dyDescent="0.25">
      <c r="B14" s="70"/>
      <c r="C14" s="22">
        <v>2</v>
      </c>
      <c r="D14" s="3" t="s">
        <v>38</v>
      </c>
      <c r="E14" s="3"/>
      <c r="F14" s="20"/>
    </row>
    <row r="15" spans="2:20" x14ac:dyDescent="0.25">
      <c r="B15" s="70"/>
      <c r="C15" s="23">
        <v>3</v>
      </c>
      <c r="D15" s="3" t="s">
        <v>39</v>
      </c>
      <c r="E15" s="3"/>
      <c r="F15" s="20"/>
    </row>
    <row r="16" spans="2:20" x14ac:dyDescent="0.25">
      <c r="B16" s="70"/>
      <c r="C16" s="24">
        <v>4</v>
      </c>
      <c r="D16" s="3" t="s">
        <v>40</v>
      </c>
      <c r="E16" s="3"/>
      <c r="F16" s="20"/>
    </row>
    <row r="17" spans="1:26" x14ac:dyDescent="0.25">
      <c r="B17" s="70"/>
      <c r="C17" s="25">
        <v>5</v>
      </c>
      <c r="D17" s="58" t="s">
        <v>41</v>
      </c>
      <c r="E17" s="59"/>
      <c r="F17" s="60"/>
    </row>
    <row r="18" spans="1:26" x14ac:dyDescent="0.25">
      <c r="B18" s="70"/>
      <c r="C18" s="26">
        <v>6</v>
      </c>
      <c r="D18" s="58" t="s">
        <v>42</v>
      </c>
      <c r="E18" s="59"/>
      <c r="F18" s="60"/>
    </row>
    <row r="19" spans="1:26" ht="15.75" thickBot="1" x14ac:dyDescent="0.3">
      <c r="B19" s="71"/>
      <c r="C19" s="27">
        <v>7</v>
      </c>
      <c r="D19" s="61" t="s">
        <v>43</v>
      </c>
      <c r="E19" s="62"/>
      <c r="F19" s="63"/>
    </row>
    <row r="20" spans="1:26" ht="15.75" thickBot="1" x14ac:dyDescent="0.3">
      <c r="L20" s="41" t="s">
        <v>9</v>
      </c>
      <c r="M20" s="37">
        <v>13</v>
      </c>
    </row>
    <row r="21" spans="1:26" ht="15.75" thickBot="1" x14ac:dyDescent="0.3"/>
    <row r="22" spans="1:26" ht="15.75" thickBot="1" x14ac:dyDescent="0.3">
      <c r="A22" s="67" t="s">
        <v>35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9"/>
      <c r="O22" s="64" t="s">
        <v>44</v>
      </c>
      <c r="P22" s="65"/>
      <c r="Q22" s="65"/>
      <c r="R22" s="65"/>
      <c r="S22" s="65"/>
      <c r="T22" s="65"/>
      <c r="U22" s="65"/>
      <c r="V22" s="65"/>
      <c r="W22" s="65"/>
      <c r="X22" s="65"/>
      <c r="Y22" s="66"/>
    </row>
    <row r="23" spans="1:26" ht="15.75" thickBot="1" x14ac:dyDescent="0.3">
      <c r="A23" s="28" t="s">
        <v>0</v>
      </c>
      <c r="B23" s="29" t="s">
        <v>2</v>
      </c>
      <c r="C23" s="29" t="s">
        <v>3</v>
      </c>
      <c r="D23" s="29" t="s">
        <v>6</v>
      </c>
      <c r="E23" s="29" t="s">
        <v>7</v>
      </c>
      <c r="F23" s="29" t="s">
        <v>8</v>
      </c>
      <c r="G23" s="29" t="s">
        <v>9</v>
      </c>
      <c r="H23" s="29" t="s">
        <v>10</v>
      </c>
      <c r="I23" s="29" t="s">
        <v>11</v>
      </c>
      <c r="J23" s="30" t="s">
        <v>12</v>
      </c>
      <c r="K23" s="17" t="s">
        <v>20</v>
      </c>
      <c r="L23" s="34" t="s">
        <v>36</v>
      </c>
      <c r="M23" s="31" t="s">
        <v>9</v>
      </c>
      <c r="O23" s="17" t="s">
        <v>0</v>
      </c>
      <c r="P23" s="18" t="s">
        <v>2</v>
      </c>
      <c r="Q23" s="18" t="s">
        <v>3</v>
      </c>
      <c r="R23" s="18" t="s">
        <v>6</v>
      </c>
      <c r="S23" s="18" t="s">
        <v>7</v>
      </c>
      <c r="T23" s="18" t="s">
        <v>8</v>
      </c>
      <c r="U23" s="18" t="s">
        <v>9</v>
      </c>
      <c r="V23" s="18" t="s">
        <v>10</v>
      </c>
      <c r="W23" s="18" t="s">
        <v>11</v>
      </c>
      <c r="X23" s="19" t="s">
        <v>12</v>
      </c>
      <c r="Y23" s="89" t="s">
        <v>20</v>
      </c>
      <c r="Z23" s="85" t="s">
        <v>48</v>
      </c>
    </row>
    <row r="24" spans="1:26" x14ac:dyDescent="0.25">
      <c r="A24" s="15">
        <v>1</v>
      </c>
      <c r="B24" s="16">
        <v>1.52101</v>
      </c>
      <c r="C24" s="16">
        <v>13.64</v>
      </c>
      <c r="D24" s="16">
        <v>4.49</v>
      </c>
      <c r="E24" s="16">
        <v>1.1000000000000001</v>
      </c>
      <c r="F24" s="16">
        <v>71.78</v>
      </c>
      <c r="G24" s="16">
        <v>0.06</v>
      </c>
      <c r="H24" s="16">
        <v>8.75</v>
      </c>
      <c r="I24" s="16">
        <v>0</v>
      </c>
      <c r="J24" s="16">
        <v>0</v>
      </c>
      <c r="K24" s="16">
        <v>1</v>
      </c>
      <c r="L24" s="35">
        <f t="shared" ref="L24:L55" si="0">SQRT((B24-$P$24)^2+(C24-$Q$24)^2+(D24-$R$24)^2+(E24-$S$24)^2+(F24-$T$24)^2+(G24-$U$24)^2+(H24-$V$24)^2+(I24-$W$24)^2+(J24-$X$24)^2)</f>
        <v>1.7627848332680898</v>
      </c>
      <c r="M24" s="32" t="str">
        <f t="shared" ref="M24:M55" si="1">IF(L24&lt;=SMALL($L$24:$L$173,$M$20),K24,"")</f>
        <v/>
      </c>
      <c r="O24" s="38">
        <v>43</v>
      </c>
      <c r="P24" s="39">
        <v>1.51779</v>
      </c>
      <c r="Q24" s="39">
        <v>12.88</v>
      </c>
      <c r="R24" s="39">
        <v>3.39</v>
      </c>
      <c r="S24" s="39">
        <v>1.33</v>
      </c>
      <c r="T24" s="39">
        <v>72.760000000000005</v>
      </c>
      <c r="U24" s="39">
        <v>0.59</v>
      </c>
      <c r="V24" s="39">
        <v>8.59</v>
      </c>
      <c r="W24" s="39">
        <v>0</v>
      </c>
      <c r="X24" s="84">
        <v>0</v>
      </c>
      <c r="Y24" s="90">
        <f>MODE(M24:M173)</f>
        <v>1</v>
      </c>
      <c r="Z24" s="86">
        <v>1</v>
      </c>
    </row>
    <row r="25" spans="1:26" x14ac:dyDescent="0.25">
      <c r="A25" s="10">
        <v>2</v>
      </c>
      <c r="B25" s="11">
        <v>1.5176099999999999</v>
      </c>
      <c r="C25" s="11">
        <v>13.89</v>
      </c>
      <c r="D25" s="11">
        <v>3.6</v>
      </c>
      <c r="E25" s="11">
        <v>1.36</v>
      </c>
      <c r="F25" s="11">
        <v>72.73</v>
      </c>
      <c r="G25" s="11">
        <v>0.48</v>
      </c>
      <c r="H25" s="11">
        <v>7.83</v>
      </c>
      <c r="I25" s="11">
        <v>0</v>
      </c>
      <c r="J25" s="11">
        <v>0</v>
      </c>
      <c r="K25" s="11">
        <v>1</v>
      </c>
      <c r="L25" s="35">
        <f t="shared" si="0"/>
        <v>1.2867400795809538</v>
      </c>
      <c r="M25" s="32" t="str">
        <f t="shared" si="1"/>
        <v/>
      </c>
      <c r="O25" s="10">
        <v>44</v>
      </c>
      <c r="P25" s="11">
        <v>1.5221</v>
      </c>
      <c r="Q25" s="11">
        <v>12.88</v>
      </c>
      <c r="R25" s="11">
        <v>3.84</v>
      </c>
      <c r="S25" s="11">
        <v>0.72</v>
      </c>
      <c r="T25" s="11">
        <v>71.760000000000005</v>
      </c>
      <c r="U25" s="11">
        <v>0.17</v>
      </c>
      <c r="V25" s="11">
        <v>9.74</v>
      </c>
      <c r="W25" s="11">
        <v>0</v>
      </c>
      <c r="X25" s="87">
        <v>0</v>
      </c>
      <c r="Y25" s="32"/>
      <c r="Z25" s="86">
        <v>1</v>
      </c>
    </row>
    <row r="26" spans="1:26" x14ac:dyDescent="0.25">
      <c r="A26" s="10">
        <v>3</v>
      </c>
      <c r="B26" s="11">
        <v>1.5161800000000001</v>
      </c>
      <c r="C26" s="11">
        <v>13.53</v>
      </c>
      <c r="D26" s="11">
        <v>3.55</v>
      </c>
      <c r="E26" s="11">
        <v>1.54</v>
      </c>
      <c r="F26" s="11">
        <v>72.989999999999995</v>
      </c>
      <c r="G26" s="11">
        <v>0.39</v>
      </c>
      <c r="H26" s="11">
        <v>7.78</v>
      </c>
      <c r="I26" s="11">
        <v>0</v>
      </c>
      <c r="J26" s="11">
        <v>0</v>
      </c>
      <c r="K26" s="11">
        <v>1</v>
      </c>
      <c r="L26" s="35">
        <f t="shared" si="0"/>
        <v>1.1140927215003213</v>
      </c>
      <c r="M26" s="32" t="str">
        <f t="shared" si="1"/>
        <v/>
      </c>
      <c r="O26" s="10">
        <v>45</v>
      </c>
      <c r="P26" s="11">
        <v>1.51786</v>
      </c>
      <c r="Q26" s="11">
        <v>12.88</v>
      </c>
      <c r="R26" s="11">
        <v>3.43</v>
      </c>
      <c r="S26" s="11">
        <v>1.19</v>
      </c>
      <c r="T26" s="11">
        <v>72.95</v>
      </c>
      <c r="U26" s="11">
        <v>0.62</v>
      </c>
      <c r="V26" s="11">
        <v>8.76</v>
      </c>
      <c r="W26" s="11">
        <v>0</v>
      </c>
      <c r="X26" s="87">
        <v>0.3</v>
      </c>
      <c r="Y26" s="32"/>
      <c r="Z26" s="86">
        <v>1</v>
      </c>
    </row>
    <row r="27" spans="1:26" x14ac:dyDescent="0.25">
      <c r="A27" s="10">
        <v>4</v>
      </c>
      <c r="B27" s="11">
        <v>1.51766</v>
      </c>
      <c r="C27" s="11">
        <v>13.21</v>
      </c>
      <c r="D27" s="11">
        <v>3.69</v>
      </c>
      <c r="E27" s="11">
        <v>1.29</v>
      </c>
      <c r="F27" s="11">
        <v>72.61</v>
      </c>
      <c r="G27" s="11">
        <v>0.56999999999999995</v>
      </c>
      <c r="H27" s="11">
        <v>8.2200000000000006</v>
      </c>
      <c r="I27" s="11">
        <v>0</v>
      </c>
      <c r="J27" s="11">
        <v>0</v>
      </c>
      <c r="K27" s="11">
        <v>1</v>
      </c>
      <c r="L27" s="35">
        <f t="shared" si="0"/>
        <v>0.60024996201582648</v>
      </c>
      <c r="M27" s="32" t="str">
        <f t="shared" si="1"/>
        <v/>
      </c>
      <c r="O27" s="10">
        <v>46</v>
      </c>
      <c r="P27" s="11">
        <v>1.5189999999999999</v>
      </c>
      <c r="Q27" s="11">
        <v>12.88</v>
      </c>
      <c r="R27" s="11">
        <v>3.48</v>
      </c>
      <c r="S27" s="11">
        <v>1.35</v>
      </c>
      <c r="T27" s="11">
        <v>71.95</v>
      </c>
      <c r="U27" s="11">
        <v>0.55000000000000004</v>
      </c>
      <c r="V27" s="11">
        <v>9</v>
      </c>
      <c r="W27" s="11">
        <v>0</v>
      </c>
      <c r="X27" s="87">
        <v>0</v>
      </c>
      <c r="Y27" s="32"/>
      <c r="Z27" s="86">
        <v>1</v>
      </c>
    </row>
    <row r="28" spans="1:26" x14ac:dyDescent="0.25">
      <c r="A28" s="10">
        <v>5</v>
      </c>
      <c r="B28" s="11">
        <v>1.51742</v>
      </c>
      <c r="C28" s="11">
        <v>13.27</v>
      </c>
      <c r="D28" s="11">
        <v>3.62</v>
      </c>
      <c r="E28" s="11">
        <v>1.24</v>
      </c>
      <c r="F28" s="11">
        <v>73.08</v>
      </c>
      <c r="G28" s="11">
        <v>0.55000000000000004</v>
      </c>
      <c r="H28" s="11">
        <v>8.07</v>
      </c>
      <c r="I28" s="11">
        <v>0</v>
      </c>
      <c r="J28" s="11">
        <v>0</v>
      </c>
      <c r="K28" s="11">
        <v>1</v>
      </c>
      <c r="L28" s="35">
        <f t="shared" si="0"/>
        <v>0.76648557514149884</v>
      </c>
      <c r="M28" s="32" t="str">
        <f t="shared" si="1"/>
        <v/>
      </c>
      <c r="O28" s="10">
        <v>47</v>
      </c>
      <c r="P28" s="11">
        <v>1.5186900000000001</v>
      </c>
      <c r="Q28" s="11">
        <v>12.88</v>
      </c>
      <c r="R28" s="11">
        <v>3.37</v>
      </c>
      <c r="S28" s="11">
        <v>1.18</v>
      </c>
      <c r="T28" s="11">
        <v>72.72</v>
      </c>
      <c r="U28" s="11">
        <v>0.56999999999999995</v>
      </c>
      <c r="V28" s="11">
        <v>8.83</v>
      </c>
      <c r="W28" s="11">
        <v>0</v>
      </c>
      <c r="X28" s="87">
        <v>0.16</v>
      </c>
      <c r="Y28" s="32"/>
      <c r="Z28" s="86">
        <v>1</v>
      </c>
    </row>
    <row r="29" spans="1:26" x14ac:dyDescent="0.25">
      <c r="A29" s="10">
        <v>6</v>
      </c>
      <c r="B29" s="11">
        <v>1.51596</v>
      </c>
      <c r="C29" s="11">
        <v>12.79</v>
      </c>
      <c r="D29" s="11">
        <v>3.61</v>
      </c>
      <c r="E29" s="11">
        <v>1.62</v>
      </c>
      <c r="F29" s="11">
        <v>72.97</v>
      </c>
      <c r="G29" s="11">
        <v>0.64</v>
      </c>
      <c r="H29" s="11">
        <v>8.07</v>
      </c>
      <c r="I29" s="11">
        <v>0</v>
      </c>
      <c r="J29" s="11">
        <v>0.26</v>
      </c>
      <c r="K29" s="11">
        <v>1</v>
      </c>
      <c r="L29" s="35">
        <f t="shared" si="0"/>
        <v>0.72470914779654683</v>
      </c>
      <c r="M29" s="32" t="str">
        <f t="shared" si="1"/>
        <v/>
      </c>
      <c r="O29" s="10">
        <v>48</v>
      </c>
      <c r="P29" s="11">
        <v>1.52667</v>
      </c>
      <c r="Q29" s="11">
        <v>12.88</v>
      </c>
      <c r="R29" s="11">
        <v>3.7</v>
      </c>
      <c r="S29" s="11">
        <v>0.71</v>
      </c>
      <c r="T29" s="11">
        <v>71.569999999999993</v>
      </c>
      <c r="U29" s="11">
        <v>0.02</v>
      </c>
      <c r="V29" s="11">
        <v>9.82</v>
      </c>
      <c r="W29" s="11">
        <v>0</v>
      </c>
      <c r="X29" s="87">
        <v>0.1</v>
      </c>
      <c r="Y29" s="32"/>
      <c r="Z29" s="86">
        <v>1</v>
      </c>
    </row>
    <row r="30" spans="1:26" x14ac:dyDescent="0.25">
      <c r="A30" s="10">
        <v>7</v>
      </c>
      <c r="B30" s="11">
        <v>1.5174300000000001</v>
      </c>
      <c r="C30" s="11">
        <v>13.3</v>
      </c>
      <c r="D30" s="11">
        <v>3.6</v>
      </c>
      <c r="E30" s="11">
        <v>1.1399999999999999</v>
      </c>
      <c r="F30" s="11">
        <v>73.09</v>
      </c>
      <c r="G30" s="11">
        <v>0.57999999999999996</v>
      </c>
      <c r="H30" s="11">
        <v>8.17</v>
      </c>
      <c r="I30" s="11">
        <v>0</v>
      </c>
      <c r="J30" s="11">
        <v>0</v>
      </c>
      <c r="K30" s="11">
        <v>1</v>
      </c>
      <c r="L30" s="35">
        <f t="shared" si="0"/>
        <v>0.73620658079101597</v>
      </c>
      <c r="M30" s="32" t="str">
        <f t="shared" si="1"/>
        <v/>
      </c>
      <c r="O30" s="10">
        <v>49</v>
      </c>
      <c r="P30" s="11">
        <v>1.52223</v>
      </c>
      <c r="Q30" s="11">
        <v>12.88</v>
      </c>
      <c r="R30" s="11">
        <v>3.77</v>
      </c>
      <c r="S30" s="11">
        <v>0.79</v>
      </c>
      <c r="T30" s="11">
        <v>71.989999999999995</v>
      </c>
      <c r="U30" s="11">
        <v>0.13</v>
      </c>
      <c r="V30" s="11">
        <v>10.02</v>
      </c>
      <c r="W30" s="11">
        <v>0</v>
      </c>
      <c r="X30" s="87">
        <v>0</v>
      </c>
      <c r="Y30" s="32"/>
      <c r="Z30" s="86">
        <v>1</v>
      </c>
    </row>
    <row r="31" spans="1:26" x14ac:dyDescent="0.25">
      <c r="A31" s="10">
        <v>8</v>
      </c>
      <c r="B31" s="11">
        <v>1.51756</v>
      </c>
      <c r="C31" s="11">
        <v>13.15</v>
      </c>
      <c r="D31" s="11">
        <v>3.61</v>
      </c>
      <c r="E31" s="11">
        <v>1.05</v>
      </c>
      <c r="F31" s="11">
        <v>73.239999999999995</v>
      </c>
      <c r="G31" s="11">
        <v>0.56999999999999995</v>
      </c>
      <c r="H31" s="11">
        <v>8.24</v>
      </c>
      <c r="I31" s="11">
        <v>0</v>
      </c>
      <c r="J31" s="11">
        <v>0</v>
      </c>
      <c r="K31" s="11">
        <v>1</v>
      </c>
      <c r="L31" s="35">
        <f t="shared" si="0"/>
        <v>0.74363973327142063</v>
      </c>
      <c r="M31" s="32" t="str">
        <f t="shared" si="1"/>
        <v/>
      </c>
      <c r="O31" s="10">
        <v>50</v>
      </c>
      <c r="P31" s="11">
        <v>1.51898</v>
      </c>
      <c r="Q31" s="11">
        <v>12.88</v>
      </c>
      <c r="R31" s="11">
        <v>3.35</v>
      </c>
      <c r="S31" s="11">
        <v>1.23</v>
      </c>
      <c r="T31" s="11">
        <v>72.08</v>
      </c>
      <c r="U31" s="11">
        <v>0.59</v>
      </c>
      <c r="V31" s="11">
        <v>8.91</v>
      </c>
      <c r="W31" s="11">
        <v>0</v>
      </c>
      <c r="X31" s="87">
        <v>0</v>
      </c>
      <c r="Y31" s="32"/>
      <c r="Z31" s="86">
        <v>1</v>
      </c>
    </row>
    <row r="32" spans="1:26" x14ac:dyDescent="0.25">
      <c r="A32" s="10">
        <v>9</v>
      </c>
      <c r="B32" s="11">
        <v>1.51918</v>
      </c>
      <c r="C32" s="11">
        <v>14.04</v>
      </c>
      <c r="D32" s="11">
        <v>3.58</v>
      </c>
      <c r="E32" s="11">
        <v>1.37</v>
      </c>
      <c r="F32" s="11">
        <v>72.08</v>
      </c>
      <c r="G32" s="11">
        <v>0.56000000000000005</v>
      </c>
      <c r="H32" s="11">
        <v>8.3000000000000007</v>
      </c>
      <c r="I32" s="11">
        <v>0</v>
      </c>
      <c r="J32" s="11">
        <v>0</v>
      </c>
      <c r="K32" s="11">
        <v>1</v>
      </c>
      <c r="L32" s="35">
        <f t="shared" si="0"/>
        <v>1.3894970068697539</v>
      </c>
      <c r="M32" s="32" t="str">
        <f t="shared" si="1"/>
        <v/>
      </c>
      <c r="O32" s="10">
        <v>51</v>
      </c>
      <c r="P32" s="11">
        <v>1.5232000000000001</v>
      </c>
      <c r="Q32" s="11">
        <v>12.88</v>
      </c>
      <c r="R32" s="11">
        <v>3.72</v>
      </c>
      <c r="S32" s="11">
        <v>0.51</v>
      </c>
      <c r="T32" s="11">
        <v>71.75</v>
      </c>
      <c r="U32" s="11">
        <v>0.09</v>
      </c>
      <c r="V32" s="11">
        <v>10.06</v>
      </c>
      <c r="W32" s="11">
        <v>0</v>
      </c>
      <c r="X32" s="87">
        <v>0.16</v>
      </c>
      <c r="Y32" s="32"/>
      <c r="Z32" s="86">
        <v>1</v>
      </c>
    </row>
    <row r="33" spans="1:26" x14ac:dyDescent="0.25">
      <c r="A33" s="10">
        <v>10</v>
      </c>
      <c r="B33" s="11">
        <v>1.51755</v>
      </c>
      <c r="C33" s="11">
        <v>13</v>
      </c>
      <c r="D33" s="11">
        <v>3.6</v>
      </c>
      <c r="E33" s="11">
        <v>1.36</v>
      </c>
      <c r="F33" s="11">
        <v>72.989999999999995</v>
      </c>
      <c r="G33" s="11">
        <v>0.56999999999999995</v>
      </c>
      <c r="H33" s="11">
        <v>8.4</v>
      </c>
      <c r="I33" s="11">
        <v>0</v>
      </c>
      <c r="J33" s="11">
        <v>0.11</v>
      </c>
      <c r="K33" s="11">
        <v>1</v>
      </c>
      <c r="L33" s="35">
        <f t="shared" si="0"/>
        <v>0.4011234942009691</v>
      </c>
      <c r="M33" s="32" t="str">
        <f t="shared" si="1"/>
        <v/>
      </c>
      <c r="O33" s="10">
        <v>52</v>
      </c>
      <c r="P33" s="11">
        <v>1.5192600000000001</v>
      </c>
      <c r="Q33" s="11">
        <v>12.88</v>
      </c>
      <c r="R33" s="11">
        <v>3.33</v>
      </c>
      <c r="S33" s="11">
        <v>1.28</v>
      </c>
      <c r="T33" s="11">
        <v>72.36</v>
      </c>
      <c r="U33" s="11">
        <v>0.6</v>
      </c>
      <c r="V33" s="11">
        <v>9.14</v>
      </c>
      <c r="W33" s="11">
        <v>0</v>
      </c>
      <c r="X33" s="87">
        <v>0.11</v>
      </c>
      <c r="Y33" s="32"/>
      <c r="Z33" s="86">
        <v>1</v>
      </c>
    </row>
    <row r="34" spans="1:26" x14ac:dyDescent="0.25">
      <c r="A34" s="10">
        <v>11</v>
      </c>
      <c r="B34" s="11">
        <v>1.5157099999999999</v>
      </c>
      <c r="C34" s="11">
        <v>12.72</v>
      </c>
      <c r="D34" s="11">
        <v>3.46</v>
      </c>
      <c r="E34" s="11">
        <v>1.56</v>
      </c>
      <c r="F34" s="11">
        <v>73.2</v>
      </c>
      <c r="G34" s="11">
        <v>0.67</v>
      </c>
      <c r="H34" s="11">
        <v>8.09</v>
      </c>
      <c r="I34" s="11">
        <v>0</v>
      </c>
      <c r="J34" s="11">
        <v>0.24</v>
      </c>
      <c r="K34" s="11">
        <v>1</v>
      </c>
      <c r="L34" s="35">
        <f t="shared" si="0"/>
        <v>0.7687680576090542</v>
      </c>
      <c r="M34" s="32" t="str">
        <f t="shared" si="1"/>
        <v/>
      </c>
      <c r="O34" s="10">
        <v>53</v>
      </c>
      <c r="P34" s="11">
        <v>1.518081</v>
      </c>
      <c r="Q34" s="11">
        <v>12.88</v>
      </c>
      <c r="R34" s="11">
        <v>2.87</v>
      </c>
      <c r="S34" s="11">
        <v>1.19</v>
      </c>
      <c r="T34" s="11">
        <v>72.84</v>
      </c>
      <c r="U34" s="11">
        <v>0.55000000000000004</v>
      </c>
      <c r="V34" s="11">
        <v>9.0299999999999994</v>
      </c>
      <c r="W34" s="11">
        <v>0</v>
      </c>
      <c r="X34" s="87">
        <v>0</v>
      </c>
      <c r="Y34" s="32"/>
      <c r="Z34" s="86">
        <v>1</v>
      </c>
    </row>
    <row r="35" spans="1:26" x14ac:dyDescent="0.25">
      <c r="A35" s="10">
        <v>12</v>
      </c>
      <c r="B35" s="11">
        <v>1.51763</v>
      </c>
      <c r="C35" s="11">
        <v>12.8</v>
      </c>
      <c r="D35" s="11">
        <v>3.66</v>
      </c>
      <c r="E35" s="11">
        <v>1.27</v>
      </c>
      <c r="F35" s="11">
        <v>73.010000000000005</v>
      </c>
      <c r="G35" s="11">
        <v>0.6</v>
      </c>
      <c r="H35" s="11">
        <v>8.56</v>
      </c>
      <c r="I35" s="11">
        <v>0</v>
      </c>
      <c r="J35" s="11">
        <v>0</v>
      </c>
      <c r="K35" s="11">
        <v>1</v>
      </c>
      <c r="L35" s="35">
        <f t="shared" si="0"/>
        <v>0.38262256284751422</v>
      </c>
      <c r="M35" s="32" t="str">
        <f t="shared" si="1"/>
        <v/>
      </c>
      <c r="O35" s="10">
        <v>54</v>
      </c>
      <c r="P35" s="11">
        <v>1.51837</v>
      </c>
      <c r="Q35" s="11">
        <v>12.88</v>
      </c>
      <c r="R35" s="11">
        <v>2.84</v>
      </c>
      <c r="S35" s="11">
        <v>1.28</v>
      </c>
      <c r="T35" s="11">
        <v>72.849999999999994</v>
      </c>
      <c r="U35" s="11">
        <v>0.55000000000000004</v>
      </c>
      <c r="V35" s="11">
        <v>9.07</v>
      </c>
      <c r="W35" s="11">
        <v>0</v>
      </c>
      <c r="X35" s="87">
        <v>0</v>
      </c>
      <c r="Y35" s="32"/>
      <c r="Z35" s="86">
        <v>1</v>
      </c>
    </row>
    <row r="36" spans="1:26" x14ac:dyDescent="0.25">
      <c r="A36" s="10">
        <v>13</v>
      </c>
      <c r="B36" s="11">
        <v>1.51589</v>
      </c>
      <c r="C36" s="11">
        <v>12.88</v>
      </c>
      <c r="D36" s="11">
        <v>3.43</v>
      </c>
      <c r="E36" s="11">
        <v>1.4</v>
      </c>
      <c r="F36" s="11">
        <v>73.28</v>
      </c>
      <c r="G36" s="11">
        <v>0.69</v>
      </c>
      <c r="H36" s="11">
        <v>8.0500000000000007</v>
      </c>
      <c r="I36" s="11">
        <v>0</v>
      </c>
      <c r="J36" s="11">
        <v>0.24</v>
      </c>
      <c r="K36" s="11">
        <v>1</v>
      </c>
      <c r="L36" s="35">
        <f t="shared" si="0"/>
        <v>0.79756103841649317</v>
      </c>
      <c r="M36" s="32" t="str">
        <f t="shared" si="1"/>
        <v/>
      </c>
      <c r="O36" s="10">
        <v>55</v>
      </c>
      <c r="P36" s="11">
        <v>1.5177799999999999</v>
      </c>
      <c r="Q36" s="11">
        <v>12.88</v>
      </c>
      <c r="R36" s="11">
        <v>2.81</v>
      </c>
      <c r="S36" s="11">
        <v>1.29</v>
      </c>
      <c r="T36" s="11">
        <v>72.98</v>
      </c>
      <c r="U36" s="11">
        <v>0.51</v>
      </c>
      <c r="V36" s="11">
        <v>9.02</v>
      </c>
      <c r="W36" s="11">
        <v>0</v>
      </c>
      <c r="X36" s="87">
        <v>0.09</v>
      </c>
      <c r="Y36" s="32"/>
      <c r="Z36" s="86">
        <v>1</v>
      </c>
    </row>
    <row r="37" spans="1:26" x14ac:dyDescent="0.25">
      <c r="A37" s="10">
        <v>14</v>
      </c>
      <c r="B37" s="11">
        <v>1.5174799999999999</v>
      </c>
      <c r="C37" s="11">
        <v>12.88</v>
      </c>
      <c r="D37" s="11">
        <v>3.56</v>
      </c>
      <c r="E37" s="11">
        <v>1.27</v>
      </c>
      <c r="F37" s="11">
        <v>73.209999999999994</v>
      </c>
      <c r="G37" s="11">
        <v>0.54</v>
      </c>
      <c r="H37" s="11">
        <v>8.3800000000000008</v>
      </c>
      <c r="I37" s="11">
        <v>0</v>
      </c>
      <c r="J37" s="11">
        <v>0.17</v>
      </c>
      <c r="K37" s="11">
        <v>1</v>
      </c>
      <c r="L37" s="35">
        <f t="shared" si="0"/>
        <v>0.55722535486101976</v>
      </c>
      <c r="M37" s="32" t="str">
        <f t="shared" si="1"/>
        <v/>
      </c>
      <c r="O37" s="10">
        <v>56</v>
      </c>
      <c r="P37" s="11">
        <v>1.51769</v>
      </c>
      <c r="Q37" s="11">
        <v>12.88</v>
      </c>
      <c r="R37" s="11">
        <v>2.71</v>
      </c>
      <c r="S37" s="11">
        <v>1.29</v>
      </c>
      <c r="T37" s="11">
        <v>73.7</v>
      </c>
      <c r="U37" s="11">
        <v>0.56000000000000005</v>
      </c>
      <c r="V37" s="11">
        <v>9.06</v>
      </c>
      <c r="W37" s="11">
        <v>0</v>
      </c>
      <c r="X37" s="87">
        <v>0.24</v>
      </c>
      <c r="Y37" s="32"/>
      <c r="Z37" s="86">
        <v>1</v>
      </c>
    </row>
    <row r="38" spans="1:26" x14ac:dyDescent="0.25">
      <c r="A38" s="10">
        <v>15</v>
      </c>
      <c r="B38" s="11">
        <v>1.51763</v>
      </c>
      <c r="C38" s="11">
        <v>12.88</v>
      </c>
      <c r="D38" s="11">
        <v>3.59</v>
      </c>
      <c r="E38" s="11">
        <v>1.31</v>
      </c>
      <c r="F38" s="11">
        <v>73.290000000000006</v>
      </c>
      <c r="G38" s="11">
        <v>0.57999999999999996</v>
      </c>
      <c r="H38" s="11">
        <v>8.5</v>
      </c>
      <c r="I38" s="11">
        <v>0</v>
      </c>
      <c r="J38" s="11">
        <v>0</v>
      </c>
      <c r="K38" s="11">
        <v>1</v>
      </c>
      <c r="L38" s="35">
        <f t="shared" si="0"/>
        <v>0.57402092784148651</v>
      </c>
      <c r="M38" s="32" t="str">
        <f t="shared" si="1"/>
        <v/>
      </c>
      <c r="O38" s="10">
        <v>57</v>
      </c>
      <c r="P38" s="11">
        <v>1.5121500000000001</v>
      </c>
      <c r="Q38" s="11">
        <v>12.88</v>
      </c>
      <c r="R38" s="11">
        <v>3.47</v>
      </c>
      <c r="S38" s="11">
        <v>1.1200000000000001</v>
      </c>
      <c r="T38" s="11">
        <v>72.98</v>
      </c>
      <c r="U38" s="11">
        <v>0.62</v>
      </c>
      <c r="V38" s="11">
        <v>8.35</v>
      </c>
      <c r="W38" s="11">
        <v>0</v>
      </c>
      <c r="X38" s="87">
        <v>0.31</v>
      </c>
      <c r="Y38" s="32"/>
      <c r="Z38" s="86">
        <v>1</v>
      </c>
    </row>
    <row r="39" spans="1:26" x14ac:dyDescent="0.25">
      <c r="A39" s="10">
        <v>16</v>
      </c>
      <c r="B39" s="11">
        <v>1.5176099999999999</v>
      </c>
      <c r="C39" s="11">
        <v>12.88</v>
      </c>
      <c r="D39" s="11">
        <v>3.54</v>
      </c>
      <c r="E39" s="11">
        <v>1.23</v>
      </c>
      <c r="F39" s="11">
        <v>73.239999999999995</v>
      </c>
      <c r="G39" s="11">
        <v>0.57999999999999996</v>
      </c>
      <c r="H39" s="11">
        <v>8.39</v>
      </c>
      <c r="I39" s="11">
        <v>0</v>
      </c>
      <c r="J39" s="11">
        <v>0</v>
      </c>
      <c r="K39" s="11">
        <v>1</v>
      </c>
      <c r="L39" s="35">
        <f t="shared" si="0"/>
        <v>0.55045438721113837</v>
      </c>
      <c r="M39" s="32" t="str">
        <f t="shared" si="1"/>
        <v/>
      </c>
      <c r="O39" s="10">
        <v>58</v>
      </c>
      <c r="P39" s="11">
        <v>1.51824</v>
      </c>
      <c r="Q39" s="11">
        <v>12.88</v>
      </c>
      <c r="R39" s="11">
        <v>3.48</v>
      </c>
      <c r="S39" s="11">
        <v>1.29</v>
      </c>
      <c r="T39" s="11">
        <v>72.95</v>
      </c>
      <c r="U39" s="11">
        <v>0.6</v>
      </c>
      <c r="V39" s="11">
        <v>8.43</v>
      </c>
      <c r="W39" s="11">
        <v>0</v>
      </c>
      <c r="X39" s="87">
        <v>0</v>
      </c>
      <c r="Y39" s="32"/>
      <c r="Z39" s="86">
        <v>1</v>
      </c>
    </row>
    <row r="40" spans="1:26" x14ac:dyDescent="0.25">
      <c r="A40" s="10">
        <v>17</v>
      </c>
      <c r="B40" s="11">
        <v>1.5178400000000001</v>
      </c>
      <c r="C40" s="11">
        <v>12.88</v>
      </c>
      <c r="D40" s="11">
        <v>3.67</v>
      </c>
      <c r="E40" s="11">
        <v>1.1599999999999999</v>
      </c>
      <c r="F40" s="11">
        <v>73.11</v>
      </c>
      <c r="G40" s="11">
        <v>0.61</v>
      </c>
      <c r="H40" s="11">
        <v>8.6999999999999993</v>
      </c>
      <c r="I40" s="11">
        <v>0</v>
      </c>
      <c r="J40" s="11">
        <v>0</v>
      </c>
      <c r="K40" s="11">
        <v>1</v>
      </c>
      <c r="L40" s="35">
        <f t="shared" si="0"/>
        <v>0.49223978150896724</v>
      </c>
      <c r="M40" s="32" t="str">
        <f t="shared" si="1"/>
        <v/>
      </c>
      <c r="O40" s="10">
        <v>59</v>
      </c>
      <c r="P40" s="11">
        <v>1.5175399999999999</v>
      </c>
      <c r="Q40" s="11">
        <v>12.88</v>
      </c>
      <c r="R40" s="11">
        <v>3.74</v>
      </c>
      <c r="S40" s="11">
        <v>1.17</v>
      </c>
      <c r="T40" s="11">
        <v>72.989999999999995</v>
      </c>
      <c r="U40" s="11">
        <v>0.59</v>
      </c>
      <c r="V40" s="11">
        <v>8.0299999999999994</v>
      </c>
      <c r="W40" s="11">
        <v>0</v>
      </c>
      <c r="X40" s="87">
        <v>0</v>
      </c>
      <c r="Y40" s="32"/>
      <c r="Z40" s="86">
        <v>1</v>
      </c>
    </row>
    <row r="41" spans="1:26" x14ac:dyDescent="0.25">
      <c r="A41" s="10">
        <v>18</v>
      </c>
      <c r="B41" s="11">
        <v>1.52196</v>
      </c>
      <c r="C41" s="11">
        <v>12.88</v>
      </c>
      <c r="D41" s="11">
        <v>3.85</v>
      </c>
      <c r="E41" s="11">
        <v>0.89</v>
      </c>
      <c r="F41" s="11">
        <v>71.36</v>
      </c>
      <c r="G41" s="11">
        <v>0.15</v>
      </c>
      <c r="H41" s="11">
        <v>9.15</v>
      </c>
      <c r="I41" s="11">
        <v>0</v>
      </c>
      <c r="J41" s="11">
        <v>0</v>
      </c>
      <c r="K41" s="11">
        <v>1</v>
      </c>
      <c r="L41" s="35">
        <f t="shared" si="0"/>
        <v>1.6948207542097238</v>
      </c>
      <c r="M41" s="32" t="str">
        <f t="shared" si="1"/>
        <v/>
      </c>
      <c r="O41" s="10">
        <v>60</v>
      </c>
      <c r="P41" s="11">
        <v>1.5175399999999999</v>
      </c>
      <c r="Q41" s="11">
        <v>12.88</v>
      </c>
      <c r="R41" s="11">
        <v>3.66</v>
      </c>
      <c r="S41" s="11">
        <v>1.19</v>
      </c>
      <c r="T41" s="11">
        <v>72.790000000000006</v>
      </c>
      <c r="U41" s="11">
        <v>0.56999999999999995</v>
      </c>
      <c r="V41" s="11">
        <v>8.27</v>
      </c>
      <c r="W41" s="11">
        <v>0</v>
      </c>
      <c r="X41" s="87">
        <v>0.11</v>
      </c>
      <c r="Y41" s="32"/>
      <c r="Z41" s="86">
        <v>1</v>
      </c>
    </row>
    <row r="42" spans="1:26" x14ac:dyDescent="0.25">
      <c r="A42" s="10">
        <v>19</v>
      </c>
      <c r="B42" s="11">
        <v>1.51911</v>
      </c>
      <c r="C42" s="11">
        <v>12.88</v>
      </c>
      <c r="D42" s="11">
        <v>3.73</v>
      </c>
      <c r="E42" s="11">
        <v>1.18</v>
      </c>
      <c r="F42" s="11">
        <v>72.12</v>
      </c>
      <c r="G42" s="11">
        <v>0.06</v>
      </c>
      <c r="H42" s="11">
        <v>8.89</v>
      </c>
      <c r="I42" s="11">
        <v>0</v>
      </c>
      <c r="J42" s="11">
        <v>0</v>
      </c>
      <c r="K42" s="11">
        <v>1</v>
      </c>
      <c r="L42" s="35">
        <f t="shared" si="0"/>
        <v>0.95843713534065511</v>
      </c>
      <c r="M42" s="32" t="str">
        <f t="shared" si="1"/>
        <v/>
      </c>
      <c r="O42" s="10">
        <v>61</v>
      </c>
      <c r="P42" s="11">
        <v>1.51905</v>
      </c>
      <c r="Q42" s="11">
        <v>12.88</v>
      </c>
      <c r="R42" s="11">
        <v>3.62</v>
      </c>
      <c r="S42" s="11">
        <v>1.1100000000000001</v>
      </c>
      <c r="T42" s="11">
        <v>72.64</v>
      </c>
      <c r="U42" s="11">
        <v>0.14000000000000001</v>
      </c>
      <c r="V42" s="11">
        <v>8.76</v>
      </c>
      <c r="W42" s="11">
        <v>0</v>
      </c>
      <c r="X42" s="87">
        <v>0</v>
      </c>
      <c r="Y42" s="32"/>
      <c r="Z42" s="86">
        <v>1</v>
      </c>
    </row>
    <row r="43" spans="1:26" x14ac:dyDescent="0.25">
      <c r="A43" s="10">
        <v>20</v>
      </c>
      <c r="B43" s="11">
        <v>1.51735</v>
      </c>
      <c r="C43" s="11">
        <v>12.88</v>
      </c>
      <c r="D43" s="11">
        <v>3.54</v>
      </c>
      <c r="E43" s="11">
        <v>1.69</v>
      </c>
      <c r="F43" s="11">
        <v>72.73</v>
      </c>
      <c r="G43" s="11">
        <v>0.54</v>
      </c>
      <c r="H43" s="11">
        <v>8.44</v>
      </c>
      <c r="I43" s="11">
        <v>0</v>
      </c>
      <c r="J43" s="11">
        <v>7.0000000000000007E-2</v>
      </c>
      <c r="K43" s="11">
        <v>1</v>
      </c>
      <c r="L43" s="35">
        <f t="shared" si="0"/>
        <v>0.42766832195055088</v>
      </c>
      <c r="M43" s="32" t="str">
        <f t="shared" si="1"/>
        <v/>
      </c>
      <c r="O43" s="10">
        <v>62</v>
      </c>
      <c r="P43" s="11">
        <v>1.5197700000000001</v>
      </c>
      <c r="Q43" s="11">
        <v>12.88</v>
      </c>
      <c r="R43" s="11">
        <v>3.58</v>
      </c>
      <c r="S43" s="11">
        <v>1.32</v>
      </c>
      <c r="T43" s="11">
        <v>71.72</v>
      </c>
      <c r="U43" s="11">
        <v>0.12</v>
      </c>
      <c r="V43" s="11">
        <v>8.67</v>
      </c>
      <c r="W43" s="11">
        <v>0.69</v>
      </c>
      <c r="X43" s="87">
        <v>0</v>
      </c>
      <c r="Y43" s="32"/>
      <c r="Z43" s="86">
        <v>1</v>
      </c>
    </row>
    <row r="44" spans="1:26" x14ac:dyDescent="0.25">
      <c r="A44" s="10">
        <v>21</v>
      </c>
      <c r="B44" s="11">
        <v>1.5175000000000001</v>
      </c>
      <c r="C44" s="11">
        <v>12.88</v>
      </c>
      <c r="D44" s="11">
        <v>3.55</v>
      </c>
      <c r="E44" s="11">
        <v>1.49</v>
      </c>
      <c r="F44" s="11">
        <v>72.75</v>
      </c>
      <c r="G44" s="11">
        <v>0.54</v>
      </c>
      <c r="H44" s="11">
        <v>8.52</v>
      </c>
      <c r="I44" s="11">
        <v>0</v>
      </c>
      <c r="J44" s="11">
        <v>0.19</v>
      </c>
      <c r="K44" s="11">
        <v>1</v>
      </c>
      <c r="L44" s="35">
        <f t="shared" si="0"/>
        <v>0.30789622293883373</v>
      </c>
      <c r="M44" s="32">
        <f t="shared" si="1"/>
        <v>1</v>
      </c>
      <c r="O44" s="10">
        <v>63</v>
      </c>
      <c r="P44" s="11">
        <v>1.52172</v>
      </c>
      <c r="Q44" s="11">
        <v>12.88</v>
      </c>
      <c r="R44" s="11">
        <v>3.86</v>
      </c>
      <c r="S44" s="11">
        <v>0.88</v>
      </c>
      <c r="T44" s="11">
        <v>71.790000000000006</v>
      </c>
      <c r="U44" s="11">
        <v>0.23</v>
      </c>
      <c r="V44" s="11">
        <v>9.5399999999999991</v>
      </c>
      <c r="W44" s="11">
        <v>0</v>
      </c>
      <c r="X44" s="87">
        <v>0.11</v>
      </c>
      <c r="Y44" s="32"/>
      <c r="Z44" s="86">
        <v>1</v>
      </c>
    </row>
    <row r="45" spans="1:26" x14ac:dyDescent="0.25">
      <c r="A45" s="10">
        <v>22</v>
      </c>
      <c r="B45" s="11">
        <v>1.51966</v>
      </c>
      <c r="C45" s="11">
        <v>12.88</v>
      </c>
      <c r="D45" s="11">
        <v>3.75</v>
      </c>
      <c r="E45" s="11">
        <v>0.28999999999999998</v>
      </c>
      <c r="F45" s="11">
        <v>72.02</v>
      </c>
      <c r="G45" s="11">
        <v>0.03</v>
      </c>
      <c r="H45" s="11">
        <v>9</v>
      </c>
      <c r="I45" s="11">
        <v>0</v>
      </c>
      <c r="J45" s="11">
        <v>0</v>
      </c>
      <c r="K45" s="11">
        <v>1</v>
      </c>
      <c r="L45" s="35">
        <f t="shared" si="0"/>
        <v>1.4968311517669632</v>
      </c>
      <c r="M45" s="32" t="str">
        <f t="shared" si="1"/>
        <v/>
      </c>
      <c r="O45" s="10">
        <v>64</v>
      </c>
      <c r="P45" s="11">
        <v>1.52227</v>
      </c>
      <c r="Q45" s="11">
        <v>12.88</v>
      </c>
      <c r="R45" s="11">
        <v>3.81</v>
      </c>
      <c r="S45" s="11">
        <v>0.78</v>
      </c>
      <c r="T45" s="11">
        <v>71.349999999999994</v>
      </c>
      <c r="U45" s="11">
        <v>0</v>
      </c>
      <c r="V45" s="11">
        <v>9.69</v>
      </c>
      <c r="W45" s="11">
        <v>0</v>
      </c>
      <c r="X45" s="87">
        <v>0</v>
      </c>
      <c r="Y45" s="32"/>
      <c r="Z45" s="86">
        <v>1</v>
      </c>
    </row>
    <row r="46" spans="1:26" x14ac:dyDescent="0.25">
      <c r="A46" s="10">
        <v>23</v>
      </c>
      <c r="B46" s="11">
        <v>1.51736</v>
      </c>
      <c r="C46" s="11">
        <v>12.88</v>
      </c>
      <c r="D46" s="11">
        <v>3.62</v>
      </c>
      <c r="E46" s="11">
        <v>1.29</v>
      </c>
      <c r="F46" s="11">
        <v>72.790000000000006</v>
      </c>
      <c r="G46" s="11">
        <v>0.59</v>
      </c>
      <c r="H46" s="11">
        <v>8.6999999999999993</v>
      </c>
      <c r="I46" s="11">
        <v>0</v>
      </c>
      <c r="J46" s="11">
        <v>0</v>
      </c>
      <c r="K46" s="11">
        <v>1</v>
      </c>
      <c r="L46" s="35">
        <f t="shared" si="0"/>
        <v>0.25980797697530367</v>
      </c>
      <c r="M46" s="32">
        <f t="shared" si="1"/>
        <v>1</v>
      </c>
      <c r="O46" s="10">
        <v>65</v>
      </c>
      <c r="P46" s="11">
        <v>1.52172</v>
      </c>
      <c r="Q46" s="11">
        <v>12.88</v>
      </c>
      <c r="R46" s="11">
        <v>3.74</v>
      </c>
      <c r="S46" s="11">
        <v>0.9</v>
      </c>
      <c r="T46" s="11">
        <v>72.010000000000005</v>
      </c>
      <c r="U46" s="11">
        <v>0.18</v>
      </c>
      <c r="V46" s="11">
        <v>9.61</v>
      </c>
      <c r="W46" s="11">
        <v>0</v>
      </c>
      <c r="X46" s="87">
        <v>7.0000000000000007E-2</v>
      </c>
      <c r="Y46" s="32"/>
      <c r="Z46" s="86">
        <v>1</v>
      </c>
    </row>
    <row r="47" spans="1:26" x14ac:dyDescent="0.25">
      <c r="A47" s="10">
        <v>24</v>
      </c>
      <c r="B47" s="11">
        <v>1.5175099999999999</v>
      </c>
      <c r="C47" s="11">
        <v>12.88</v>
      </c>
      <c r="D47" s="11">
        <v>3.57</v>
      </c>
      <c r="E47" s="11">
        <v>1.35</v>
      </c>
      <c r="F47" s="11">
        <v>73.02</v>
      </c>
      <c r="G47" s="11">
        <v>0.62</v>
      </c>
      <c r="H47" s="11">
        <v>8.59</v>
      </c>
      <c r="I47" s="11">
        <v>0</v>
      </c>
      <c r="J47" s="11">
        <v>0</v>
      </c>
      <c r="K47" s="11">
        <v>1</v>
      </c>
      <c r="L47" s="35">
        <f t="shared" si="0"/>
        <v>0.31827673242006738</v>
      </c>
      <c r="M47" s="32" t="str">
        <f t="shared" si="1"/>
        <v/>
      </c>
      <c r="O47" s="10">
        <v>66</v>
      </c>
      <c r="P47" s="11">
        <v>1.5209900000000001</v>
      </c>
      <c r="Q47" s="11">
        <v>12.88</v>
      </c>
      <c r="R47" s="11">
        <v>3.59</v>
      </c>
      <c r="S47" s="11">
        <v>1.1200000000000001</v>
      </c>
      <c r="T47" s="11">
        <v>71.959999999999994</v>
      </c>
      <c r="U47" s="11">
        <v>0.09</v>
      </c>
      <c r="V47" s="11">
        <v>9.4</v>
      </c>
      <c r="W47" s="11">
        <v>0</v>
      </c>
      <c r="X47" s="87">
        <v>0</v>
      </c>
      <c r="Y47" s="32"/>
      <c r="Z47" s="86">
        <v>1</v>
      </c>
    </row>
    <row r="48" spans="1:26" x14ac:dyDescent="0.25">
      <c r="A48" s="10">
        <v>25</v>
      </c>
      <c r="B48" s="11">
        <v>1.5172000000000001</v>
      </c>
      <c r="C48" s="11">
        <v>12.88</v>
      </c>
      <c r="D48" s="11">
        <v>3.5</v>
      </c>
      <c r="E48" s="11">
        <v>1.1499999999999999</v>
      </c>
      <c r="F48" s="11">
        <v>72.849999999999994</v>
      </c>
      <c r="G48" s="11">
        <v>0.5</v>
      </c>
      <c r="H48" s="11">
        <v>8.43</v>
      </c>
      <c r="I48" s="11">
        <v>0</v>
      </c>
      <c r="J48" s="11">
        <v>0</v>
      </c>
      <c r="K48" s="11">
        <v>1</v>
      </c>
      <c r="L48" s="35">
        <f t="shared" si="0"/>
        <v>0.29376920890385727</v>
      </c>
      <c r="M48" s="32">
        <f t="shared" si="1"/>
        <v>1</v>
      </c>
      <c r="O48" s="10">
        <v>67</v>
      </c>
      <c r="P48" s="11">
        <v>1.52152</v>
      </c>
      <c r="Q48" s="11">
        <v>12.88</v>
      </c>
      <c r="R48" s="11">
        <v>3.65</v>
      </c>
      <c r="S48" s="11">
        <v>0.87</v>
      </c>
      <c r="T48" s="11">
        <v>72.22</v>
      </c>
      <c r="U48" s="11">
        <v>0.19</v>
      </c>
      <c r="V48" s="11">
        <v>9.85</v>
      </c>
      <c r="W48" s="11">
        <v>0</v>
      </c>
      <c r="X48" s="87">
        <v>0.17</v>
      </c>
      <c r="Y48" s="32"/>
      <c r="Z48" s="86">
        <v>1</v>
      </c>
    </row>
    <row r="49" spans="1:26" x14ac:dyDescent="0.25">
      <c r="A49" s="10">
        <v>26</v>
      </c>
      <c r="B49" s="11">
        <v>1.5176400000000001</v>
      </c>
      <c r="C49" s="11">
        <v>12.88</v>
      </c>
      <c r="D49" s="11">
        <v>3.54</v>
      </c>
      <c r="E49" s="11">
        <v>1.21</v>
      </c>
      <c r="F49" s="11">
        <v>73</v>
      </c>
      <c r="G49" s="11">
        <v>0.65</v>
      </c>
      <c r="H49" s="11">
        <v>8.5299999999999994</v>
      </c>
      <c r="I49" s="11">
        <v>0</v>
      </c>
      <c r="J49" s="11">
        <v>0</v>
      </c>
      <c r="K49" s="11">
        <v>1</v>
      </c>
      <c r="L49" s="35">
        <f t="shared" si="0"/>
        <v>0.31890440965906636</v>
      </c>
      <c r="M49" s="32" t="str">
        <f t="shared" si="1"/>
        <v/>
      </c>
      <c r="O49" s="10">
        <v>68</v>
      </c>
      <c r="P49" s="11">
        <v>1.52152</v>
      </c>
      <c r="Q49" s="11">
        <v>12.88</v>
      </c>
      <c r="R49" s="11">
        <v>3.65</v>
      </c>
      <c r="S49" s="11">
        <v>0.87</v>
      </c>
      <c r="T49" s="11">
        <v>72.319999999999993</v>
      </c>
      <c r="U49" s="11">
        <v>0.19</v>
      </c>
      <c r="V49" s="11">
        <v>9.85</v>
      </c>
      <c r="W49" s="11">
        <v>0</v>
      </c>
      <c r="X49" s="87">
        <v>0.17</v>
      </c>
      <c r="Y49" s="32"/>
      <c r="Z49" s="86">
        <v>1</v>
      </c>
    </row>
    <row r="50" spans="1:26" x14ac:dyDescent="0.25">
      <c r="A50" s="10">
        <v>27</v>
      </c>
      <c r="B50" s="11">
        <v>1.51793</v>
      </c>
      <c r="C50" s="11">
        <v>12.88</v>
      </c>
      <c r="D50" s="11">
        <v>3.48</v>
      </c>
      <c r="E50" s="11">
        <v>1.41</v>
      </c>
      <c r="F50" s="11">
        <v>72.64</v>
      </c>
      <c r="G50" s="11">
        <v>0.59</v>
      </c>
      <c r="H50" s="11">
        <v>8.43</v>
      </c>
      <c r="I50" s="11">
        <v>0</v>
      </c>
      <c r="J50" s="11">
        <v>0</v>
      </c>
      <c r="K50" s="11">
        <v>1</v>
      </c>
      <c r="L50" s="35">
        <f t="shared" si="0"/>
        <v>0.23345239257716141</v>
      </c>
      <c r="M50" s="32">
        <f t="shared" si="1"/>
        <v>1</v>
      </c>
      <c r="O50" s="10">
        <v>69</v>
      </c>
      <c r="P50" s="11">
        <v>1.52152</v>
      </c>
      <c r="Q50" s="11">
        <v>12.88</v>
      </c>
      <c r="R50" s="11">
        <v>3.58</v>
      </c>
      <c r="S50" s="11">
        <v>0.9</v>
      </c>
      <c r="T50" s="11">
        <v>72.2</v>
      </c>
      <c r="U50" s="11">
        <v>0.23</v>
      </c>
      <c r="V50" s="11">
        <v>9.82</v>
      </c>
      <c r="W50" s="11">
        <v>0</v>
      </c>
      <c r="X50" s="87">
        <v>0.16</v>
      </c>
      <c r="Y50" s="32"/>
      <c r="Z50" s="86">
        <v>1</v>
      </c>
    </row>
    <row r="51" spans="1:26" x14ac:dyDescent="0.25">
      <c r="A51" s="10">
        <v>28</v>
      </c>
      <c r="B51" s="11">
        <v>1.5172099999999999</v>
      </c>
      <c r="C51" s="11">
        <v>12.88</v>
      </c>
      <c r="D51" s="11">
        <v>3.48</v>
      </c>
      <c r="E51" s="11">
        <v>1.33</v>
      </c>
      <c r="F51" s="11">
        <v>73.040000000000006</v>
      </c>
      <c r="G51" s="11">
        <v>0.56000000000000005</v>
      </c>
      <c r="H51" s="11">
        <v>8.43</v>
      </c>
      <c r="I51" s="11">
        <v>0</v>
      </c>
      <c r="J51" s="11">
        <v>0</v>
      </c>
      <c r="K51" s="11">
        <v>1</v>
      </c>
      <c r="L51" s="35">
        <f t="shared" si="0"/>
        <v>0.33615522664388348</v>
      </c>
      <c r="M51" s="32" t="str">
        <f t="shared" si="1"/>
        <v/>
      </c>
      <c r="O51" s="10">
        <v>70</v>
      </c>
      <c r="P51" s="11">
        <v>1.5229999999999999</v>
      </c>
      <c r="Q51" s="11">
        <v>12.88</v>
      </c>
      <c r="R51" s="11">
        <v>3.58</v>
      </c>
      <c r="S51" s="11">
        <v>0.82</v>
      </c>
      <c r="T51" s="11">
        <v>71.989999999999995</v>
      </c>
      <c r="U51" s="11">
        <v>0.12</v>
      </c>
      <c r="V51" s="11">
        <v>10.17</v>
      </c>
      <c r="W51" s="11">
        <v>0</v>
      </c>
      <c r="X51" s="87">
        <v>0.03</v>
      </c>
      <c r="Y51" s="32"/>
      <c r="Z51" s="86">
        <v>1</v>
      </c>
    </row>
    <row r="52" spans="1:26" x14ac:dyDescent="0.25">
      <c r="A52" s="10">
        <v>29</v>
      </c>
      <c r="B52" s="11">
        <v>1.5176799999999999</v>
      </c>
      <c r="C52" s="11">
        <v>12.88</v>
      </c>
      <c r="D52" s="11">
        <v>3.52</v>
      </c>
      <c r="E52" s="11">
        <v>1.43</v>
      </c>
      <c r="F52" s="11">
        <v>73.150000000000006</v>
      </c>
      <c r="G52" s="11">
        <v>0.56999999999999995</v>
      </c>
      <c r="H52" s="11">
        <v>8.5399999999999991</v>
      </c>
      <c r="I52" s="11">
        <v>0</v>
      </c>
      <c r="J52" s="11">
        <v>0</v>
      </c>
      <c r="K52" s="11">
        <v>1</v>
      </c>
      <c r="L52" s="35">
        <f t="shared" si="0"/>
        <v>0.42649737642803909</v>
      </c>
      <c r="M52" s="32" t="str">
        <f t="shared" si="1"/>
        <v/>
      </c>
      <c r="O52" s="10">
        <v>129</v>
      </c>
      <c r="P52" s="11">
        <v>1.52068</v>
      </c>
      <c r="Q52" s="11">
        <v>12.88</v>
      </c>
      <c r="R52" s="11">
        <v>2.09</v>
      </c>
      <c r="S52" s="11">
        <v>1.67</v>
      </c>
      <c r="T52" s="11">
        <v>72.180000000000007</v>
      </c>
      <c r="U52" s="11">
        <v>0.53</v>
      </c>
      <c r="V52" s="11">
        <v>9.57</v>
      </c>
      <c r="W52" s="11">
        <v>0.27</v>
      </c>
      <c r="X52" s="87">
        <v>0.17</v>
      </c>
      <c r="Y52" s="32"/>
      <c r="Z52" s="86">
        <v>2</v>
      </c>
    </row>
    <row r="53" spans="1:26" x14ac:dyDescent="0.25">
      <c r="A53" s="10">
        <v>30</v>
      </c>
      <c r="B53" s="11">
        <v>1.5178400000000001</v>
      </c>
      <c r="C53" s="11">
        <v>12.88</v>
      </c>
      <c r="D53" s="11">
        <v>3.49</v>
      </c>
      <c r="E53" s="11">
        <v>1.28</v>
      </c>
      <c r="F53" s="11">
        <v>72.86</v>
      </c>
      <c r="G53" s="11">
        <v>0.6</v>
      </c>
      <c r="H53" s="11">
        <v>8.49</v>
      </c>
      <c r="I53" s="11">
        <v>0</v>
      </c>
      <c r="J53" s="11">
        <v>0</v>
      </c>
      <c r="K53" s="11">
        <v>1</v>
      </c>
      <c r="L53" s="35">
        <f t="shared" si="0"/>
        <v>0.18055470777578417</v>
      </c>
      <c r="M53" s="32">
        <f t="shared" si="1"/>
        <v>1</v>
      </c>
      <c r="O53" s="10">
        <v>130</v>
      </c>
      <c r="P53" s="11">
        <v>1.5202</v>
      </c>
      <c r="Q53" s="11">
        <v>12.88</v>
      </c>
      <c r="R53" s="11">
        <v>1.35</v>
      </c>
      <c r="S53" s="11">
        <v>1.63</v>
      </c>
      <c r="T53" s="11">
        <v>71.760000000000005</v>
      </c>
      <c r="U53" s="11">
        <v>0.39</v>
      </c>
      <c r="V53" s="11">
        <v>10.56</v>
      </c>
      <c r="W53" s="11">
        <v>0</v>
      </c>
      <c r="X53" s="87">
        <v>0.18</v>
      </c>
      <c r="Y53" s="32"/>
      <c r="Z53" s="86">
        <v>2</v>
      </c>
    </row>
    <row r="54" spans="1:26" x14ac:dyDescent="0.25">
      <c r="A54" s="10">
        <v>31</v>
      </c>
      <c r="B54" s="11">
        <v>1.5176799999999999</v>
      </c>
      <c r="C54" s="11">
        <v>12.88</v>
      </c>
      <c r="D54" s="11">
        <v>3.56</v>
      </c>
      <c r="E54" s="11">
        <v>1.3</v>
      </c>
      <c r="F54" s="11">
        <v>73.08</v>
      </c>
      <c r="G54" s="11">
        <v>0.61</v>
      </c>
      <c r="H54" s="11">
        <v>8.69</v>
      </c>
      <c r="I54" s="11">
        <v>0</v>
      </c>
      <c r="J54" s="11">
        <v>0.14000000000000001</v>
      </c>
      <c r="K54" s="11">
        <v>1</v>
      </c>
      <c r="L54" s="35">
        <f t="shared" si="0"/>
        <v>0.40274062633411539</v>
      </c>
      <c r="M54" s="32" t="str">
        <f t="shared" si="1"/>
        <v/>
      </c>
      <c r="O54" s="10">
        <v>131</v>
      </c>
      <c r="P54" s="11">
        <v>1.5217700000000001</v>
      </c>
      <c r="Q54" s="11">
        <v>12.88</v>
      </c>
      <c r="R54" s="11">
        <v>1.01</v>
      </c>
      <c r="S54" s="11">
        <v>1.36</v>
      </c>
      <c r="T54" s="11">
        <v>72.19</v>
      </c>
      <c r="U54" s="11">
        <v>0.33</v>
      </c>
      <c r="V54" s="11">
        <v>11.14</v>
      </c>
      <c r="W54" s="11">
        <v>0</v>
      </c>
      <c r="X54" s="87">
        <v>0</v>
      </c>
      <c r="Y54" s="32"/>
      <c r="Z54" s="86">
        <v>2</v>
      </c>
    </row>
    <row r="55" spans="1:26" x14ac:dyDescent="0.25">
      <c r="A55" s="10">
        <v>32</v>
      </c>
      <c r="B55" s="11">
        <v>1.5174700000000001</v>
      </c>
      <c r="C55" s="11">
        <v>12.88</v>
      </c>
      <c r="D55" s="11">
        <v>3.5</v>
      </c>
      <c r="E55" s="11">
        <v>1.1399999999999999</v>
      </c>
      <c r="F55" s="11">
        <v>73.27</v>
      </c>
      <c r="G55" s="11">
        <v>0.56000000000000005</v>
      </c>
      <c r="H55" s="11">
        <v>8.5500000000000007</v>
      </c>
      <c r="I55" s="11">
        <v>0</v>
      </c>
      <c r="J55" s="11">
        <v>0</v>
      </c>
      <c r="K55" s="11">
        <v>1</v>
      </c>
      <c r="L55" s="35">
        <f t="shared" si="0"/>
        <v>0.55749448643012667</v>
      </c>
      <c r="M55" s="32" t="str">
        <f t="shared" si="1"/>
        <v/>
      </c>
      <c r="O55" s="10">
        <v>132</v>
      </c>
      <c r="P55" s="11">
        <v>1.5261400000000001</v>
      </c>
      <c r="Q55" s="11">
        <v>12.88</v>
      </c>
      <c r="R55" s="11">
        <v>0</v>
      </c>
      <c r="S55" s="11">
        <v>1.36</v>
      </c>
      <c r="T55" s="11">
        <v>71.239999999999995</v>
      </c>
      <c r="U55" s="11">
        <v>0.19</v>
      </c>
      <c r="V55" s="11">
        <v>13.44</v>
      </c>
      <c r="W55" s="11">
        <v>0</v>
      </c>
      <c r="X55" s="87">
        <v>0.1</v>
      </c>
      <c r="Y55" s="32"/>
      <c r="Z55" s="86">
        <v>2</v>
      </c>
    </row>
    <row r="56" spans="1:26" x14ac:dyDescent="0.25">
      <c r="A56" s="10">
        <v>33</v>
      </c>
      <c r="B56" s="11">
        <v>1.5177499999999999</v>
      </c>
      <c r="C56" s="11">
        <v>12.88</v>
      </c>
      <c r="D56" s="11">
        <v>3.48</v>
      </c>
      <c r="E56" s="11">
        <v>1.23</v>
      </c>
      <c r="F56" s="11">
        <v>72.97</v>
      </c>
      <c r="G56" s="11">
        <v>0.61</v>
      </c>
      <c r="H56" s="11">
        <v>8.56</v>
      </c>
      <c r="I56" s="11">
        <v>0.09</v>
      </c>
      <c r="J56" s="11">
        <v>0.22</v>
      </c>
      <c r="K56" s="11">
        <v>1</v>
      </c>
      <c r="L56" s="35">
        <f t="shared" ref="L56:L87" si="2">SQRT((B56-$P$24)^2+(C56-$Q$24)^2+(D56-$R$24)^2+(E56-$S$24)^2+(F56-$T$24)^2+(G56-$U$24)^2+(H56-$V$24)^2+(I56-$W$24)^2+(J56-$X$24)^2)</f>
        <v>0.34641016382317263</v>
      </c>
      <c r="M56" s="32" t="str">
        <f t="shared" ref="M56:M87" si="3">IF(L56&lt;=SMALL($L$24:$L$173,$M$20),K56,"")</f>
        <v/>
      </c>
      <c r="O56" s="10">
        <v>133</v>
      </c>
      <c r="P56" s="11">
        <v>1.51813</v>
      </c>
      <c r="Q56" s="11">
        <v>12.88</v>
      </c>
      <c r="R56" s="11">
        <v>3.98</v>
      </c>
      <c r="S56" s="11">
        <v>1.18</v>
      </c>
      <c r="T56" s="11">
        <v>72.489999999999995</v>
      </c>
      <c r="U56" s="11">
        <v>0.57999999999999996</v>
      </c>
      <c r="V56" s="11">
        <v>8.15</v>
      </c>
      <c r="W56" s="11">
        <v>0</v>
      </c>
      <c r="X56" s="87">
        <v>0</v>
      </c>
      <c r="Y56" s="32"/>
      <c r="Z56" s="86">
        <v>2</v>
      </c>
    </row>
    <row r="57" spans="1:26" x14ac:dyDescent="0.25">
      <c r="A57" s="10">
        <v>34</v>
      </c>
      <c r="B57" s="11">
        <v>1.51753</v>
      </c>
      <c r="C57" s="11">
        <v>12.88</v>
      </c>
      <c r="D57" s="11">
        <v>3.47</v>
      </c>
      <c r="E57" s="11">
        <v>1.38</v>
      </c>
      <c r="F57" s="11">
        <v>73.39</v>
      </c>
      <c r="G57" s="11">
        <v>0.6</v>
      </c>
      <c r="H57" s="11">
        <v>8.5500000000000007</v>
      </c>
      <c r="I57" s="11">
        <v>0</v>
      </c>
      <c r="J57" s="11">
        <v>0.06</v>
      </c>
      <c r="K57" s="11">
        <v>1</v>
      </c>
      <c r="L57" s="35">
        <f t="shared" si="2"/>
        <v>0.64117085679247321</v>
      </c>
      <c r="M57" s="32" t="str">
        <f t="shared" si="3"/>
        <v/>
      </c>
      <c r="O57" s="10">
        <v>134</v>
      </c>
      <c r="P57" s="11">
        <v>1.518</v>
      </c>
      <c r="Q57" s="11">
        <v>12.88</v>
      </c>
      <c r="R57" s="11">
        <v>3.93</v>
      </c>
      <c r="S57" s="11">
        <v>1.54</v>
      </c>
      <c r="T57" s="11">
        <v>71.81</v>
      </c>
      <c r="U57" s="11">
        <v>0.54</v>
      </c>
      <c r="V57" s="11">
        <v>8.2100000000000009</v>
      </c>
      <c r="W57" s="11">
        <v>0</v>
      </c>
      <c r="X57" s="87">
        <v>0.15</v>
      </c>
      <c r="Y57" s="32"/>
      <c r="Z57" s="86">
        <v>2</v>
      </c>
    </row>
    <row r="58" spans="1:26" x14ac:dyDescent="0.25">
      <c r="A58" s="10">
        <v>35</v>
      </c>
      <c r="B58" s="11">
        <v>1.51783</v>
      </c>
      <c r="C58" s="11">
        <v>12.88</v>
      </c>
      <c r="D58" s="11">
        <v>3.54</v>
      </c>
      <c r="E58" s="11">
        <v>1.34</v>
      </c>
      <c r="F58" s="11">
        <v>72.95</v>
      </c>
      <c r="G58" s="11">
        <v>0.56999999999999995</v>
      </c>
      <c r="H58" s="11">
        <v>8.75</v>
      </c>
      <c r="I58" s="11">
        <v>0</v>
      </c>
      <c r="J58" s="11">
        <v>0</v>
      </c>
      <c r="K58" s="11">
        <v>1</v>
      </c>
      <c r="L58" s="35">
        <f t="shared" si="2"/>
        <v>0.29103264696593606</v>
      </c>
      <c r="M58" s="32">
        <f t="shared" si="3"/>
        <v>1</v>
      </c>
      <c r="O58" s="10">
        <v>135</v>
      </c>
      <c r="P58" s="11">
        <v>1.5181100000000001</v>
      </c>
      <c r="Q58" s="11">
        <v>12.88</v>
      </c>
      <c r="R58" s="11">
        <v>3.85</v>
      </c>
      <c r="S58" s="11">
        <v>1.25</v>
      </c>
      <c r="T58" s="11">
        <v>72.78</v>
      </c>
      <c r="U58" s="11">
        <v>0.52</v>
      </c>
      <c r="V58" s="11">
        <v>8.1199999999999992</v>
      </c>
      <c r="W58" s="11">
        <v>0</v>
      </c>
      <c r="X58" s="87">
        <v>0</v>
      </c>
      <c r="Y58" s="32"/>
      <c r="Z58" s="86">
        <v>2</v>
      </c>
    </row>
    <row r="59" spans="1:26" x14ac:dyDescent="0.25">
      <c r="A59" s="10">
        <v>36</v>
      </c>
      <c r="B59" s="11">
        <v>1.5156700000000001</v>
      </c>
      <c r="C59" s="11">
        <v>12.88</v>
      </c>
      <c r="D59" s="11">
        <v>3.45</v>
      </c>
      <c r="E59" s="11">
        <v>1.21</v>
      </c>
      <c r="F59" s="11">
        <v>72.739999999999995</v>
      </c>
      <c r="G59" s="11">
        <v>0.56000000000000005</v>
      </c>
      <c r="H59" s="11">
        <v>8.57</v>
      </c>
      <c r="I59" s="11">
        <v>0</v>
      </c>
      <c r="J59" s="11">
        <v>0</v>
      </c>
      <c r="K59" s="11">
        <v>1</v>
      </c>
      <c r="L59" s="35">
        <f t="shared" si="2"/>
        <v>0.14037269820018572</v>
      </c>
      <c r="M59" s="32">
        <f t="shared" si="3"/>
        <v>1</v>
      </c>
      <c r="O59" s="10">
        <v>136</v>
      </c>
      <c r="P59" s="11">
        <v>1.51789</v>
      </c>
      <c r="Q59" s="11">
        <v>12.88</v>
      </c>
      <c r="R59" s="11">
        <v>3.9</v>
      </c>
      <c r="S59" s="11">
        <v>1.3</v>
      </c>
      <c r="T59" s="11">
        <v>72.33</v>
      </c>
      <c r="U59" s="11">
        <v>0.55000000000000004</v>
      </c>
      <c r="V59" s="11">
        <v>8.44</v>
      </c>
      <c r="W59" s="11">
        <v>0</v>
      </c>
      <c r="X59" s="87">
        <v>0.28000000000000003</v>
      </c>
      <c r="Y59" s="32"/>
      <c r="Z59" s="86">
        <v>2</v>
      </c>
    </row>
    <row r="60" spans="1:26" x14ac:dyDescent="0.25">
      <c r="A60" s="10">
        <v>37</v>
      </c>
      <c r="B60" s="11">
        <v>1.5190900000000001</v>
      </c>
      <c r="C60" s="11">
        <v>12.88</v>
      </c>
      <c r="D60" s="11">
        <v>3.53</v>
      </c>
      <c r="E60" s="11">
        <v>1.32</v>
      </c>
      <c r="F60" s="11">
        <v>71.81</v>
      </c>
      <c r="G60" s="11">
        <v>0.51</v>
      </c>
      <c r="H60" s="11">
        <v>8.7799999999999994</v>
      </c>
      <c r="I60" s="11">
        <v>0.11</v>
      </c>
      <c r="J60" s="11">
        <v>0</v>
      </c>
      <c r="K60" s="11">
        <v>1</v>
      </c>
      <c r="L60" s="35">
        <f t="shared" si="2"/>
        <v>0.98833278302402028</v>
      </c>
      <c r="M60" s="32" t="str">
        <f t="shared" si="3"/>
        <v/>
      </c>
      <c r="O60" s="10">
        <v>137</v>
      </c>
      <c r="P60" s="11">
        <v>1.51806</v>
      </c>
      <c r="Q60" s="11">
        <v>12.88</v>
      </c>
      <c r="R60" s="11">
        <v>3.8</v>
      </c>
      <c r="S60" s="11">
        <v>1.08</v>
      </c>
      <c r="T60" s="11">
        <v>73.069999999999993</v>
      </c>
      <c r="U60" s="11">
        <v>0.56000000000000005</v>
      </c>
      <c r="V60" s="11">
        <v>8.3800000000000008</v>
      </c>
      <c r="W60" s="11">
        <v>0</v>
      </c>
      <c r="X60" s="87">
        <v>0.12</v>
      </c>
      <c r="Y60" s="32"/>
      <c r="Z60" s="86">
        <v>2</v>
      </c>
    </row>
    <row r="61" spans="1:26" x14ac:dyDescent="0.25">
      <c r="A61" s="10">
        <v>38</v>
      </c>
      <c r="B61" s="11">
        <v>1.51797</v>
      </c>
      <c r="C61" s="11">
        <v>12.88</v>
      </c>
      <c r="D61" s="11">
        <v>3.48</v>
      </c>
      <c r="E61" s="11">
        <v>1.35</v>
      </c>
      <c r="F61" s="11">
        <v>72.959999999999994</v>
      </c>
      <c r="G61" s="11">
        <v>0.64</v>
      </c>
      <c r="H61" s="11">
        <v>8.68</v>
      </c>
      <c r="I61" s="11">
        <v>0</v>
      </c>
      <c r="J61" s="11">
        <v>0</v>
      </c>
      <c r="K61" s="11">
        <v>1</v>
      </c>
      <c r="L61" s="35">
        <f t="shared" si="2"/>
        <v>0.24310498226074143</v>
      </c>
      <c r="M61" s="32">
        <f t="shared" si="3"/>
        <v>1</v>
      </c>
      <c r="O61" s="10">
        <v>138</v>
      </c>
      <c r="P61" s="11">
        <v>1.51711</v>
      </c>
      <c r="Q61" s="11">
        <v>12.88</v>
      </c>
      <c r="R61" s="11">
        <v>3.62</v>
      </c>
      <c r="S61" s="11">
        <v>1.57</v>
      </c>
      <c r="T61" s="11">
        <v>72.959999999999994</v>
      </c>
      <c r="U61" s="11">
        <v>0.61</v>
      </c>
      <c r="V61" s="11">
        <v>8.11</v>
      </c>
      <c r="W61" s="11">
        <v>0</v>
      </c>
      <c r="X61" s="87">
        <v>0</v>
      </c>
      <c r="Y61" s="32"/>
      <c r="Z61" s="86">
        <v>2</v>
      </c>
    </row>
    <row r="62" spans="1:26" x14ac:dyDescent="0.25">
      <c r="A62" s="10">
        <v>39</v>
      </c>
      <c r="B62" s="11">
        <v>1.52213</v>
      </c>
      <c r="C62" s="11">
        <v>12.88</v>
      </c>
      <c r="D62" s="11">
        <v>3.82</v>
      </c>
      <c r="E62" s="11">
        <v>0.47</v>
      </c>
      <c r="F62" s="11">
        <v>71.77</v>
      </c>
      <c r="G62" s="11">
        <v>0.11</v>
      </c>
      <c r="H62" s="11">
        <v>9.57</v>
      </c>
      <c r="I62" s="11">
        <v>0</v>
      </c>
      <c r="J62" s="11">
        <v>0</v>
      </c>
      <c r="K62" s="11">
        <v>1</v>
      </c>
      <c r="L62" s="35">
        <f t="shared" si="2"/>
        <v>1.7593802419033864</v>
      </c>
      <c r="M62" s="32" t="str">
        <f t="shared" si="3"/>
        <v/>
      </c>
      <c r="O62" s="10">
        <v>139</v>
      </c>
      <c r="P62" s="11">
        <v>1.51674</v>
      </c>
      <c r="Q62" s="11">
        <v>12.88</v>
      </c>
      <c r="R62" s="11">
        <v>3.52</v>
      </c>
      <c r="S62" s="11">
        <v>1.54</v>
      </c>
      <c r="T62" s="11">
        <v>73.36</v>
      </c>
      <c r="U62" s="11">
        <v>0.66</v>
      </c>
      <c r="V62" s="11">
        <v>7.9</v>
      </c>
      <c r="W62" s="11">
        <v>0</v>
      </c>
      <c r="X62" s="87">
        <v>0</v>
      </c>
      <c r="Y62" s="32"/>
      <c r="Z62" s="86">
        <v>2</v>
      </c>
    </row>
    <row r="63" spans="1:26" x14ac:dyDescent="0.25">
      <c r="A63" s="10">
        <v>40</v>
      </c>
      <c r="B63" s="11">
        <v>1.52213</v>
      </c>
      <c r="C63" s="11">
        <v>12.88</v>
      </c>
      <c r="D63" s="11">
        <v>3.82</v>
      </c>
      <c r="E63" s="11">
        <v>0.47</v>
      </c>
      <c r="F63" s="11">
        <v>71.77</v>
      </c>
      <c r="G63" s="11">
        <v>0.11</v>
      </c>
      <c r="H63" s="11">
        <v>9.57</v>
      </c>
      <c r="I63" s="11">
        <v>0</v>
      </c>
      <c r="J63" s="11">
        <v>0</v>
      </c>
      <c r="K63" s="11">
        <v>1</v>
      </c>
      <c r="L63" s="35">
        <f t="shared" si="2"/>
        <v>1.7593802419033864</v>
      </c>
      <c r="M63" s="32" t="str">
        <f t="shared" si="3"/>
        <v/>
      </c>
      <c r="O63" s="10">
        <v>140</v>
      </c>
      <c r="P63" s="11">
        <v>1.51674</v>
      </c>
      <c r="Q63" s="11">
        <v>12.88</v>
      </c>
      <c r="R63" s="11">
        <v>3.56</v>
      </c>
      <c r="S63" s="11">
        <v>1.64</v>
      </c>
      <c r="T63" s="11">
        <v>73.14</v>
      </c>
      <c r="U63" s="11">
        <v>0.65</v>
      </c>
      <c r="V63" s="11">
        <v>7.99</v>
      </c>
      <c r="W63" s="11">
        <v>0</v>
      </c>
      <c r="X63" s="87">
        <v>0</v>
      </c>
      <c r="Y63" s="32"/>
      <c r="Z63" s="86">
        <v>2</v>
      </c>
    </row>
    <row r="64" spans="1:26" x14ac:dyDescent="0.25">
      <c r="A64" s="10">
        <v>41</v>
      </c>
      <c r="B64" s="11">
        <v>1.51793</v>
      </c>
      <c r="C64" s="11">
        <v>12.88</v>
      </c>
      <c r="D64" s="11">
        <v>3.5</v>
      </c>
      <c r="E64" s="11">
        <v>1.1200000000000001</v>
      </c>
      <c r="F64" s="11">
        <v>73.03</v>
      </c>
      <c r="G64" s="11">
        <v>0.64</v>
      </c>
      <c r="H64" s="11">
        <v>8.77</v>
      </c>
      <c r="I64" s="11">
        <v>0</v>
      </c>
      <c r="J64" s="11">
        <v>0</v>
      </c>
      <c r="K64" s="11">
        <v>1</v>
      </c>
      <c r="L64" s="35">
        <f t="shared" si="2"/>
        <v>0.40496915882570333</v>
      </c>
      <c r="M64" s="32" t="str">
        <f t="shared" si="3"/>
        <v/>
      </c>
      <c r="O64" s="10">
        <v>141</v>
      </c>
      <c r="P64" s="11">
        <v>1.5168999999999999</v>
      </c>
      <c r="Q64" s="11">
        <v>12.88</v>
      </c>
      <c r="R64" s="11">
        <v>3.54</v>
      </c>
      <c r="S64" s="11">
        <v>1.61</v>
      </c>
      <c r="T64" s="11">
        <v>72.540000000000006</v>
      </c>
      <c r="U64" s="11">
        <v>0.68</v>
      </c>
      <c r="V64" s="11">
        <v>8.11</v>
      </c>
      <c r="W64" s="11">
        <v>0</v>
      </c>
      <c r="X64" s="87">
        <v>0</v>
      </c>
      <c r="Y64" s="32"/>
      <c r="Z64" s="86">
        <v>2</v>
      </c>
    </row>
    <row r="65" spans="1:26" x14ac:dyDescent="0.25">
      <c r="A65" s="10">
        <v>42</v>
      </c>
      <c r="B65" s="11">
        <v>1.51755</v>
      </c>
      <c r="C65" s="11">
        <v>12.88</v>
      </c>
      <c r="D65" s="11">
        <v>3.42</v>
      </c>
      <c r="E65" s="11">
        <v>1.2</v>
      </c>
      <c r="F65" s="11">
        <v>73.2</v>
      </c>
      <c r="G65" s="11">
        <v>0.59</v>
      </c>
      <c r="H65" s="11">
        <v>8.64</v>
      </c>
      <c r="I65" s="11">
        <v>0</v>
      </c>
      <c r="J65" s="11">
        <v>0</v>
      </c>
      <c r="K65" s="11">
        <v>1</v>
      </c>
      <c r="L65" s="35">
        <f t="shared" si="2"/>
        <v>0.46249330546506084</v>
      </c>
      <c r="M65" s="32" t="str">
        <f t="shared" si="3"/>
        <v/>
      </c>
      <c r="O65" s="10">
        <v>142</v>
      </c>
      <c r="P65" s="11">
        <v>1.51851</v>
      </c>
      <c r="Q65" s="11">
        <v>12.88</v>
      </c>
      <c r="R65" s="11">
        <v>3.63</v>
      </c>
      <c r="S65" s="11">
        <v>1.07</v>
      </c>
      <c r="T65" s="11">
        <v>72.83</v>
      </c>
      <c r="U65" s="11">
        <v>0.56999999999999995</v>
      </c>
      <c r="V65" s="11">
        <v>8.41</v>
      </c>
      <c r="W65" s="11">
        <v>0.09</v>
      </c>
      <c r="X65" s="87">
        <v>0.17</v>
      </c>
      <c r="Y65" s="32"/>
      <c r="Z65" s="86">
        <v>2</v>
      </c>
    </row>
    <row r="66" spans="1:26" x14ac:dyDescent="0.25">
      <c r="A66" s="10">
        <v>71</v>
      </c>
      <c r="B66" s="11">
        <v>1.5157400000000001</v>
      </c>
      <c r="C66" s="11">
        <v>12.88</v>
      </c>
      <c r="D66" s="11">
        <v>3.67</v>
      </c>
      <c r="E66" s="11">
        <v>1.74</v>
      </c>
      <c r="F66" s="11">
        <v>71.87</v>
      </c>
      <c r="G66" s="11">
        <v>0.16</v>
      </c>
      <c r="H66" s="11">
        <v>7.36</v>
      </c>
      <c r="I66" s="11">
        <v>0</v>
      </c>
      <c r="J66" s="11">
        <v>0.12</v>
      </c>
      <c r="K66" s="11">
        <v>2</v>
      </c>
      <c r="L66" s="35">
        <f t="shared" si="2"/>
        <v>1.6585548536301113</v>
      </c>
      <c r="M66" s="32" t="str">
        <f t="shared" si="3"/>
        <v/>
      </c>
      <c r="O66" s="10">
        <v>143</v>
      </c>
      <c r="P66" s="11">
        <v>1.5166200000000001</v>
      </c>
      <c r="Q66" s="11">
        <v>12.88</v>
      </c>
      <c r="R66" s="11">
        <v>3.51</v>
      </c>
      <c r="S66" s="11">
        <v>1.44</v>
      </c>
      <c r="T66" s="11">
        <v>73.010000000000005</v>
      </c>
      <c r="U66" s="11">
        <v>0.68</v>
      </c>
      <c r="V66" s="11">
        <v>8.23</v>
      </c>
      <c r="W66" s="11">
        <v>0.06</v>
      </c>
      <c r="X66" s="87">
        <v>0.25</v>
      </c>
      <c r="Y66" s="32"/>
      <c r="Z66" s="86">
        <v>2</v>
      </c>
    </row>
    <row r="67" spans="1:26" x14ac:dyDescent="0.25">
      <c r="A67" s="10">
        <v>72</v>
      </c>
      <c r="B67" s="11">
        <v>1.5184800000000001</v>
      </c>
      <c r="C67" s="11">
        <v>12.88</v>
      </c>
      <c r="D67" s="11">
        <v>3.87</v>
      </c>
      <c r="E67" s="11">
        <v>1.27</v>
      </c>
      <c r="F67" s="11">
        <v>71.959999999999994</v>
      </c>
      <c r="G67" s="11">
        <v>0.54</v>
      </c>
      <c r="H67" s="11">
        <v>8.32</v>
      </c>
      <c r="I67" s="11">
        <v>0</v>
      </c>
      <c r="J67" s="11">
        <v>0.32</v>
      </c>
      <c r="K67" s="11">
        <v>2</v>
      </c>
      <c r="L67" s="35">
        <f t="shared" si="2"/>
        <v>1.0255732426794382</v>
      </c>
      <c r="M67" s="32" t="str">
        <f t="shared" si="3"/>
        <v/>
      </c>
      <c r="O67" s="10">
        <v>144</v>
      </c>
      <c r="P67" s="11">
        <v>1.51709</v>
      </c>
      <c r="Q67" s="11">
        <v>12.88</v>
      </c>
      <c r="R67" s="11">
        <v>3.47</v>
      </c>
      <c r="S67" s="11">
        <v>1.79</v>
      </c>
      <c r="T67" s="11">
        <v>72.72</v>
      </c>
      <c r="U67" s="11">
        <v>0.66</v>
      </c>
      <c r="V67" s="11">
        <v>8.18</v>
      </c>
      <c r="W67" s="11">
        <v>0</v>
      </c>
      <c r="X67" s="87">
        <v>0</v>
      </c>
      <c r="Y67" s="32"/>
      <c r="Z67" s="86">
        <v>2</v>
      </c>
    </row>
    <row r="68" spans="1:26" x14ac:dyDescent="0.25">
      <c r="A68" s="10">
        <v>73</v>
      </c>
      <c r="B68" s="11">
        <v>1.51593</v>
      </c>
      <c r="C68" s="11">
        <v>12.88</v>
      </c>
      <c r="D68" s="11">
        <v>3.59</v>
      </c>
      <c r="E68" s="11">
        <v>1.52</v>
      </c>
      <c r="F68" s="11">
        <v>73.099999999999994</v>
      </c>
      <c r="G68" s="11">
        <v>0.67</v>
      </c>
      <c r="H68" s="11">
        <v>7.83</v>
      </c>
      <c r="I68" s="11">
        <v>0</v>
      </c>
      <c r="J68" s="11">
        <v>0</v>
      </c>
      <c r="K68" s="11">
        <v>2</v>
      </c>
      <c r="L68" s="35">
        <f t="shared" si="2"/>
        <v>0.88074029066461601</v>
      </c>
      <c r="M68" s="32" t="str">
        <f t="shared" si="3"/>
        <v/>
      </c>
      <c r="O68" s="10">
        <v>145</v>
      </c>
      <c r="P68" s="11">
        <v>1.5165999999999999</v>
      </c>
      <c r="Q68" s="11">
        <v>12.88</v>
      </c>
      <c r="R68" s="11">
        <v>3.18</v>
      </c>
      <c r="S68" s="11">
        <v>1.23</v>
      </c>
      <c r="T68" s="11">
        <v>72.97</v>
      </c>
      <c r="U68" s="11">
        <v>0.57999999999999996</v>
      </c>
      <c r="V68" s="11">
        <v>8.81</v>
      </c>
      <c r="W68" s="11">
        <v>0</v>
      </c>
      <c r="X68" s="87">
        <v>0.24</v>
      </c>
      <c r="Y68" s="32"/>
      <c r="Z68" s="86">
        <v>2</v>
      </c>
    </row>
    <row r="69" spans="1:26" x14ac:dyDescent="0.25">
      <c r="A69" s="10">
        <v>74</v>
      </c>
      <c r="B69" s="11">
        <v>1.51631</v>
      </c>
      <c r="C69" s="11">
        <v>12.88</v>
      </c>
      <c r="D69" s="11">
        <v>3.57</v>
      </c>
      <c r="E69" s="11">
        <v>1.57</v>
      </c>
      <c r="F69" s="11">
        <v>72.87</v>
      </c>
      <c r="G69" s="11">
        <v>0.61</v>
      </c>
      <c r="H69" s="11">
        <v>7.89</v>
      </c>
      <c r="I69" s="11">
        <v>0</v>
      </c>
      <c r="J69" s="11">
        <v>0</v>
      </c>
      <c r="K69" s="11">
        <v>2</v>
      </c>
      <c r="L69" s="35">
        <f t="shared" si="2"/>
        <v>0.76974163873341295</v>
      </c>
      <c r="M69" s="32" t="str">
        <f t="shared" si="3"/>
        <v/>
      </c>
      <c r="O69" s="10">
        <v>146</v>
      </c>
      <c r="P69" s="11">
        <v>1.5183899999999999</v>
      </c>
      <c r="Q69" s="11">
        <v>12.88</v>
      </c>
      <c r="R69" s="11">
        <v>3.67</v>
      </c>
      <c r="S69" s="11">
        <v>1.24</v>
      </c>
      <c r="T69" s="11">
        <v>72.569999999999993</v>
      </c>
      <c r="U69" s="11">
        <v>0.62</v>
      </c>
      <c r="V69" s="11">
        <v>8.68</v>
      </c>
      <c r="W69" s="11">
        <v>0</v>
      </c>
      <c r="X69" s="87">
        <v>0.35</v>
      </c>
      <c r="Y69" s="32"/>
      <c r="Z69" s="86">
        <v>2</v>
      </c>
    </row>
    <row r="70" spans="1:26" x14ac:dyDescent="0.25">
      <c r="A70" s="10">
        <v>75</v>
      </c>
      <c r="B70" s="11">
        <v>1.51596</v>
      </c>
      <c r="C70" s="11">
        <v>12.88</v>
      </c>
      <c r="D70" s="11">
        <v>3.56</v>
      </c>
      <c r="E70" s="11">
        <v>1.54</v>
      </c>
      <c r="F70" s="11">
        <v>73.11</v>
      </c>
      <c r="G70" s="11">
        <v>0.72</v>
      </c>
      <c r="H70" s="11">
        <v>7.9</v>
      </c>
      <c r="I70" s="11">
        <v>0</v>
      </c>
      <c r="J70" s="11">
        <v>0</v>
      </c>
      <c r="K70" s="11">
        <v>2</v>
      </c>
      <c r="L70" s="35">
        <f t="shared" si="2"/>
        <v>0.82976101914948697</v>
      </c>
      <c r="M70" s="32" t="str">
        <f t="shared" si="3"/>
        <v/>
      </c>
      <c r="O70" s="10">
        <v>157</v>
      </c>
      <c r="P70" s="11">
        <v>1.5165500000000001</v>
      </c>
      <c r="Q70" s="11">
        <v>12.88</v>
      </c>
      <c r="R70" s="11">
        <v>3.39</v>
      </c>
      <c r="S70" s="11">
        <v>1.28</v>
      </c>
      <c r="T70" s="11">
        <v>72.64</v>
      </c>
      <c r="U70" s="11">
        <v>0.52</v>
      </c>
      <c r="V70" s="11">
        <v>8.65</v>
      </c>
      <c r="W70" s="11">
        <v>0</v>
      </c>
      <c r="X70" s="87">
        <v>0</v>
      </c>
      <c r="Y70" s="32"/>
      <c r="Z70" s="86">
        <v>3</v>
      </c>
    </row>
    <row r="71" spans="1:26" x14ac:dyDescent="0.25">
      <c r="A71" s="10">
        <v>76</v>
      </c>
      <c r="B71" s="11">
        <v>1.5159</v>
      </c>
      <c r="C71" s="11">
        <v>12.88</v>
      </c>
      <c r="D71" s="11">
        <v>3.58</v>
      </c>
      <c r="E71" s="11">
        <v>1.51</v>
      </c>
      <c r="F71" s="11">
        <v>73.12</v>
      </c>
      <c r="G71" s="11">
        <v>0.69</v>
      </c>
      <c r="H71" s="11">
        <v>7.96</v>
      </c>
      <c r="I71" s="11">
        <v>0</v>
      </c>
      <c r="J71" s="11">
        <v>0</v>
      </c>
      <c r="K71" s="11">
        <v>2</v>
      </c>
      <c r="L71" s="35">
        <f t="shared" si="2"/>
        <v>0.77781975553466076</v>
      </c>
      <c r="M71" s="32" t="str">
        <f t="shared" si="3"/>
        <v/>
      </c>
      <c r="O71" s="10">
        <v>158</v>
      </c>
      <c r="P71" s="11">
        <v>1.52121</v>
      </c>
      <c r="Q71" s="11">
        <v>12.88</v>
      </c>
      <c r="R71" s="11">
        <v>3.76</v>
      </c>
      <c r="S71" s="11">
        <v>0.57999999999999996</v>
      </c>
      <c r="T71" s="11">
        <v>71.790000000000006</v>
      </c>
      <c r="U71" s="11">
        <v>0.11</v>
      </c>
      <c r="V71" s="11">
        <v>9.65</v>
      </c>
      <c r="W71" s="11">
        <v>0</v>
      </c>
      <c r="X71" s="87">
        <v>0</v>
      </c>
      <c r="Y71" s="32"/>
      <c r="Z71" s="86">
        <v>3</v>
      </c>
    </row>
    <row r="72" spans="1:26" x14ac:dyDescent="0.25">
      <c r="A72" s="10">
        <v>77</v>
      </c>
      <c r="B72" s="11">
        <v>1.5164500000000001</v>
      </c>
      <c r="C72" s="11">
        <v>12.88</v>
      </c>
      <c r="D72" s="11">
        <v>3.61</v>
      </c>
      <c r="E72" s="11">
        <v>1.54</v>
      </c>
      <c r="F72" s="11">
        <v>72.39</v>
      </c>
      <c r="G72" s="11">
        <v>0.66</v>
      </c>
      <c r="H72" s="11">
        <v>8.0299999999999994</v>
      </c>
      <c r="I72" s="11">
        <v>0</v>
      </c>
      <c r="J72" s="11">
        <v>0</v>
      </c>
      <c r="K72" s="11">
        <v>2</v>
      </c>
      <c r="L72" s="35">
        <f t="shared" si="2"/>
        <v>0.740203887857936</v>
      </c>
      <c r="M72" s="32" t="str">
        <f t="shared" si="3"/>
        <v/>
      </c>
      <c r="O72" s="10">
        <v>159</v>
      </c>
      <c r="P72" s="11">
        <v>1.51776</v>
      </c>
      <c r="Q72" s="11">
        <v>12.88</v>
      </c>
      <c r="R72" s="11">
        <v>3.41</v>
      </c>
      <c r="S72" s="11">
        <v>1.52</v>
      </c>
      <c r="T72" s="11">
        <v>72.040000000000006</v>
      </c>
      <c r="U72" s="11">
        <v>0.57999999999999996</v>
      </c>
      <c r="V72" s="11">
        <v>8.7899999999999991</v>
      </c>
      <c r="W72" s="11">
        <v>0</v>
      </c>
      <c r="X72" s="87">
        <v>0</v>
      </c>
      <c r="Y72" s="32"/>
      <c r="Z72" s="86">
        <v>3</v>
      </c>
    </row>
    <row r="73" spans="1:26" x14ac:dyDescent="0.25">
      <c r="A73" s="10">
        <v>78</v>
      </c>
      <c r="B73" s="11">
        <v>1.51627</v>
      </c>
      <c r="C73" s="11">
        <v>12.88</v>
      </c>
      <c r="D73" s="11">
        <v>3.58</v>
      </c>
      <c r="E73" s="11">
        <v>1.54</v>
      </c>
      <c r="F73" s="11">
        <v>72.83</v>
      </c>
      <c r="G73" s="11">
        <v>0.61</v>
      </c>
      <c r="H73" s="11">
        <v>8.0399999999999991</v>
      </c>
      <c r="I73" s="11">
        <v>0</v>
      </c>
      <c r="J73" s="11">
        <v>0</v>
      </c>
      <c r="K73" s="11">
        <v>2</v>
      </c>
      <c r="L73" s="35">
        <f t="shared" si="2"/>
        <v>0.62289831465496825</v>
      </c>
      <c r="M73" s="32" t="str">
        <f t="shared" si="3"/>
        <v/>
      </c>
      <c r="O73" s="10">
        <v>160</v>
      </c>
      <c r="P73" s="11">
        <v>1.51796</v>
      </c>
      <c r="Q73" s="11">
        <v>12.88</v>
      </c>
      <c r="R73" s="11">
        <v>3.36</v>
      </c>
      <c r="S73" s="11">
        <v>1.63</v>
      </c>
      <c r="T73" s="11">
        <v>71.94</v>
      </c>
      <c r="U73" s="11">
        <v>0.56999999999999995</v>
      </c>
      <c r="V73" s="11">
        <v>8.81</v>
      </c>
      <c r="W73" s="11">
        <v>0</v>
      </c>
      <c r="X73" s="87">
        <v>0.09</v>
      </c>
      <c r="Y73" s="32"/>
      <c r="Z73" s="86">
        <v>3</v>
      </c>
    </row>
    <row r="74" spans="1:26" x14ac:dyDescent="0.25">
      <c r="A74" s="10">
        <v>79</v>
      </c>
      <c r="B74" s="11">
        <v>1.51613</v>
      </c>
      <c r="C74" s="11">
        <v>12.88</v>
      </c>
      <c r="D74" s="11">
        <v>3.52</v>
      </c>
      <c r="E74" s="11">
        <v>1.25</v>
      </c>
      <c r="F74" s="11">
        <v>72.88</v>
      </c>
      <c r="G74" s="11">
        <v>0.37</v>
      </c>
      <c r="H74" s="11">
        <v>7.94</v>
      </c>
      <c r="I74" s="11">
        <v>0</v>
      </c>
      <c r="J74" s="11">
        <v>0.14000000000000001</v>
      </c>
      <c r="K74" s="11">
        <v>2</v>
      </c>
      <c r="L74" s="35">
        <f t="shared" si="2"/>
        <v>0.72677558819762034</v>
      </c>
      <c r="M74" s="32" t="str">
        <f t="shared" si="3"/>
        <v/>
      </c>
      <c r="O74" s="10">
        <v>161</v>
      </c>
      <c r="P74" s="11">
        <v>1.5183199999999999</v>
      </c>
      <c r="Q74" s="11">
        <v>12.88</v>
      </c>
      <c r="R74" s="11">
        <v>3.34</v>
      </c>
      <c r="S74" s="11">
        <v>1.54</v>
      </c>
      <c r="T74" s="11">
        <v>72.14</v>
      </c>
      <c r="U74" s="11">
        <v>0.56000000000000005</v>
      </c>
      <c r="V74" s="11">
        <v>8.99</v>
      </c>
      <c r="W74" s="11">
        <v>0</v>
      </c>
      <c r="X74" s="87">
        <v>0</v>
      </c>
      <c r="Y74" s="32"/>
      <c r="Z74" s="86">
        <v>3</v>
      </c>
    </row>
    <row r="75" spans="1:26" x14ac:dyDescent="0.25">
      <c r="A75" s="10">
        <v>80</v>
      </c>
      <c r="B75" s="11">
        <v>1.5159</v>
      </c>
      <c r="C75" s="11">
        <v>12.88</v>
      </c>
      <c r="D75" s="11">
        <v>3.52</v>
      </c>
      <c r="E75" s="11">
        <v>1.9</v>
      </c>
      <c r="F75" s="11">
        <v>72.86</v>
      </c>
      <c r="G75" s="11">
        <v>0.69</v>
      </c>
      <c r="H75" s="11">
        <v>7.97</v>
      </c>
      <c r="I75" s="11">
        <v>0</v>
      </c>
      <c r="J75" s="11">
        <v>0</v>
      </c>
      <c r="K75" s="11">
        <v>2</v>
      </c>
      <c r="L75" s="35">
        <f t="shared" si="2"/>
        <v>0.86383075431475509</v>
      </c>
      <c r="M75" s="32" t="str">
        <f t="shared" si="3"/>
        <v/>
      </c>
      <c r="O75" s="10">
        <v>162</v>
      </c>
      <c r="P75" s="11">
        <v>1.5193399999999999</v>
      </c>
      <c r="Q75" s="11">
        <v>12.88</v>
      </c>
      <c r="R75" s="11">
        <v>3.54</v>
      </c>
      <c r="S75" s="11">
        <v>0.75</v>
      </c>
      <c r="T75" s="11">
        <v>72.650000000000006</v>
      </c>
      <c r="U75" s="11">
        <v>0.16</v>
      </c>
      <c r="V75" s="11">
        <v>8.89</v>
      </c>
      <c r="W75" s="11">
        <v>0.15</v>
      </c>
      <c r="X75" s="87">
        <v>0.24</v>
      </c>
      <c r="Y75" s="32"/>
      <c r="Z75" s="86">
        <v>3</v>
      </c>
    </row>
    <row r="76" spans="1:26" x14ac:dyDescent="0.25">
      <c r="A76" s="10">
        <v>81</v>
      </c>
      <c r="B76" s="11">
        <v>1.5159199999999999</v>
      </c>
      <c r="C76" s="11">
        <v>12.88</v>
      </c>
      <c r="D76" s="11">
        <v>3.52</v>
      </c>
      <c r="E76" s="11">
        <v>2.12</v>
      </c>
      <c r="F76" s="11">
        <v>72.66</v>
      </c>
      <c r="G76" s="11">
        <v>0.69</v>
      </c>
      <c r="H76" s="11">
        <v>7.97</v>
      </c>
      <c r="I76" s="11">
        <v>0</v>
      </c>
      <c r="J76" s="11">
        <v>0</v>
      </c>
      <c r="K76" s="11">
        <v>2</v>
      </c>
      <c r="L76" s="35">
        <f t="shared" si="2"/>
        <v>1.0224497527507168</v>
      </c>
      <c r="M76" s="32" t="str">
        <f t="shared" si="3"/>
        <v/>
      </c>
      <c r="O76" s="10">
        <v>163</v>
      </c>
      <c r="P76" s="11">
        <v>1.5221100000000001</v>
      </c>
      <c r="Q76" s="11">
        <v>12.88</v>
      </c>
      <c r="R76" s="11">
        <v>3.78</v>
      </c>
      <c r="S76" s="11">
        <v>0.91</v>
      </c>
      <c r="T76" s="11">
        <v>71.36</v>
      </c>
      <c r="U76" s="11">
        <v>0.23</v>
      </c>
      <c r="V76" s="11">
        <v>9.14</v>
      </c>
      <c r="W76" s="11">
        <v>0</v>
      </c>
      <c r="X76" s="87">
        <v>0.37</v>
      </c>
      <c r="Y76" s="32"/>
      <c r="Z76" s="86">
        <v>3</v>
      </c>
    </row>
    <row r="77" spans="1:26" x14ac:dyDescent="0.25">
      <c r="A77" s="10">
        <v>82</v>
      </c>
      <c r="B77" s="11">
        <v>1.51593</v>
      </c>
      <c r="C77" s="11">
        <v>12.88</v>
      </c>
      <c r="D77" s="11">
        <v>3.45</v>
      </c>
      <c r="E77" s="11">
        <v>1.43</v>
      </c>
      <c r="F77" s="11">
        <v>73.17</v>
      </c>
      <c r="G77" s="11">
        <v>0.61</v>
      </c>
      <c r="H77" s="11">
        <v>7.86</v>
      </c>
      <c r="I77" s="11">
        <v>0</v>
      </c>
      <c r="J77" s="11">
        <v>0</v>
      </c>
      <c r="K77" s="11">
        <v>2</v>
      </c>
      <c r="L77" s="35">
        <f t="shared" si="2"/>
        <v>0.84557877196627673</v>
      </c>
      <c r="M77" s="32" t="str">
        <f t="shared" si="3"/>
        <v/>
      </c>
      <c r="O77" s="10">
        <v>174</v>
      </c>
      <c r="P77" s="11">
        <v>1.5204299999999999</v>
      </c>
      <c r="Q77" s="11">
        <v>12.88</v>
      </c>
      <c r="R77" s="11">
        <v>0</v>
      </c>
      <c r="S77" s="11">
        <v>1.4</v>
      </c>
      <c r="T77" s="11">
        <v>72.25</v>
      </c>
      <c r="U77" s="11">
        <v>0.33</v>
      </c>
      <c r="V77" s="11">
        <v>12.5</v>
      </c>
      <c r="W77" s="11">
        <v>0</v>
      </c>
      <c r="X77" s="87">
        <v>0</v>
      </c>
      <c r="Y77" s="32"/>
      <c r="Z77" s="86">
        <v>5</v>
      </c>
    </row>
    <row r="78" spans="1:26" x14ac:dyDescent="0.25">
      <c r="A78" s="10">
        <v>83</v>
      </c>
      <c r="B78" s="11">
        <v>1.5164599999999999</v>
      </c>
      <c r="C78" s="11">
        <v>12.88</v>
      </c>
      <c r="D78" s="11">
        <v>3.55</v>
      </c>
      <c r="E78" s="11">
        <v>1.25</v>
      </c>
      <c r="F78" s="11">
        <v>72.81</v>
      </c>
      <c r="G78" s="11">
        <v>0.68</v>
      </c>
      <c r="H78" s="11">
        <v>8.1</v>
      </c>
      <c r="I78" s="11">
        <v>0</v>
      </c>
      <c r="J78" s="11">
        <v>0</v>
      </c>
      <c r="K78" s="11">
        <v>2</v>
      </c>
      <c r="L78" s="35">
        <f t="shared" si="2"/>
        <v>0.53169706497215108</v>
      </c>
      <c r="M78" s="32" t="str">
        <f t="shared" si="3"/>
        <v/>
      </c>
      <c r="O78" s="10">
        <v>175</v>
      </c>
      <c r="P78" s="11">
        <v>1.52058</v>
      </c>
      <c r="Q78" s="11">
        <v>12.88</v>
      </c>
      <c r="R78" s="11">
        <v>1.61</v>
      </c>
      <c r="S78" s="11">
        <v>2.17</v>
      </c>
      <c r="T78" s="11">
        <v>72.180000000000007</v>
      </c>
      <c r="U78" s="11">
        <v>0.76</v>
      </c>
      <c r="V78" s="11">
        <v>9.6999999999999993</v>
      </c>
      <c r="W78" s="11">
        <v>0.24</v>
      </c>
      <c r="X78" s="87">
        <v>0.51</v>
      </c>
      <c r="Y78" s="32"/>
      <c r="Z78" s="86">
        <v>5</v>
      </c>
    </row>
    <row r="79" spans="1:26" x14ac:dyDescent="0.25">
      <c r="A79" s="10">
        <v>84</v>
      </c>
      <c r="B79" s="11">
        <v>1.5159400000000001</v>
      </c>
      <c r="C79" s="11">
        <v>12.88</v>
      </c>
      <c r="D79" s="11">
        <v>3.52</v>
      </c>
      <c r="E79" s="11">
        <v>1.55</v>
      </c>
      <c r="F79" s="11">
        <v>72.87</v>
      </c>
      <c r="G79" s="11">
        <v>0.68</v>
      </c>
      <c r="H79" s="11">
        <v>8.0500000000000007</v>
      </c>
      <c r="I79" s="11">
        <v>0</v>
      </c>
      <c r="J79" s="11">
        <v>0.09</v>
      </c>
      <c r="K79" s="11">
        <v>2</v>
      </c>
      <c r="L79" s="35">
        <f t="shared" si="2"/>
        <v>0.62064758317421886</v>
      </c>
      <c r="M79" s="32" t="str">
        <f t="shared" si="3"/>
        <v/>
      </c>
      <c r="O79" s="10">
        <v>176</v>
      </c>
      <c r="P79" s="11">
        <v>1.52119</v>
      </c>
      <c r="Q79" s="11">
        <v>12.88</v>
      </c>
      <c r="R79" s="11">
        <v>0.33</v>
      </c>
      <c r="S79" s="11">
        <v>1.51</v>
      </c>
      <c r="T79" s="11">
        <v>73.39</v>
      </c>
      <c r="U79" s="11">
        <v>0.13</v>
      </c>
      <c r="V79" s="11">
        <v>11.27</v>
      </c>
      <c r="W79" s="11">
        <v>0</v>
      </c>
      <c r="X79" s="87">
        <v>0.28000000000000003</v>
      </c>
      <c r="Y79" s="32"/>
      <c r="Z79" s="86">
        <v>5</v>
      </c>
    </row>
    <row r="80" spans="1:26" x14ac:dyDescent="0.25">
      <c r="A80" s="10">
        <v>85</v>
      </c>
      <c r="B80" s="11">
        <v>1.5140899999999999</v>
      </c>
      <c r="C80" s="11">
        <v>12.88</v>
      </c>
      <c r="D80" s="11">
        <v>3.09</v>
      </c>
      <c r="E80" s="11">
        <v>2.08</v>
      </c>
      <c r="F80" s="11">
        <v>72.28</v>
      </c>
      <c r="G80" s="11">
        <v>1.1000000000000001</v>
      </c>
      <c r="H80" s="11">
        <v>7.08</v>
      </c>
      <c r="I80" s="11">
        <v>0</v>
      </c>
      <c r="J80" s="11">
        <v>0</v>
      </c>
      <c r="K80" s="11">
        <v>2</v>
      </c>
      <c r="L80" s="35">
        <f t="shared" si="2"/>
        <v>1.8501658547276252</v>
      </c>
      <c r="M80" s="32" t="str">
        <f t="shared" si="3"/>
        <v/>
      </c>
      <c r="O80" s="10">
        <v>182</v>
      </c>
      <c r="P80" s="11">
        <v>1.51888</v>
      </c>
      <c r="Q80" s="11">
        <v>12.88</v>
      </c>
      <c r="R80" s="11">
        <v>0.78</v>
      </c>
      <c r="S80" s="11">
        <v>1.74</v>
      </c>
      <c r="T80" s="11">
        <v>72.5</v>
      </c>
      <c r="U80" s="11">
        <v>0</v>
      </c>
      <c r="V80" s="11">
        <v>9.9499999999999993</v>
      </c>
      <c r="W80" s="11">
        <v>0</v>
      </c>
      <c r="X80" s="87">
        <v>0</v>
      </c>
      <c r="Y80" s="32"/>
      <c r="Z80" s="86">
        <v>6</v>
      </c>
    </row>
    <row r="81" spans="1:26" x14ac:dyDescent="0.25">
      <c r="A81" s="10">
        <v>86</v>
      </c>
      <c r="B81" s="11">
        <v>1.5162500000000001</v>
      </c>
      <c r="C81" s="11">
        <v>12.88</v>
      </c>
      <c r="D81" s="11">
        <v>3.58</v>
      </c>
      <c r="E81" s="11">
        <v>1.49</v>
      </c>
      <c r="F81" s="11">
        <v>72.72</v>
      </c>
      <c r="G81" s="11">
        <v>0.45</v>
      </c>
      <c r="H81" s="11">
        <v>8.2100000000000009</v>
      </c>
      <c r="I81" s="11">
        <v>0</v>
      </c>
      <c r="J81" s="11">
        <v>0</v>
      </c>
      <c r="K81" s="11">
        <v>2</v>
      </c>
      <c r="L81" s="35">
        <f t="shared" si="2"/>
        <v>0.47676238484175715</v>
      </c>
      <c r="M81" s="32" t="str">
        <f t="shared" si="3"/>
        <v/>
      </c>
      <c r="O81" s="10">
        <v>183</v>
      </c>
      <c r="P81" s="11">
        <v>1.5191600000000001</v>
      </c>
      <c r="Q81" s="11">
        <v>12.88</v>
      </c>
      <c r="R81" s="11">
        <v>0</v>
      </c>
      <c r="S81" s="11">
        <v>2.09</v>
      </c>
      <c r="T81" s="11">
        <v>72.739999999999995</v>
      </c>
      <c r="U81" s="11">
        <v>0</v>
      </c>
      <c r="V81" s="11">
        <v>10.88</v>
      </c>
      <c r="W81" s="11">
        <v>0</v>
      </c>
      <c r="X81" s="87">
        <v>0</v>
      </c>
      <c r="Y81" s="32"/>
      <c r="Z81" s="86">
        <v>6</v>
      </c>
    </row>
    <row r="82" spans="1:26" x14ac:dyDescent="0.25">
      <c r="A82" s="10">
        <v>87</v>
      </c>
      <c r="B82" s="11">
        <v>1.51569</v>
      </c>
      <c r="C82" s="11">
        <v>12.88</v>
      </c>
      <c r="D82" s="11">
        <v>3.49</v>
      </c>
      <c r="E82" s="11">
        <v>1.47</v>
      </c>
      <c r="F82" s="11">
        <v>73.25</v>
      </c>
      <c r="G82" s="11">
        <v>0.38</v>
      </c>
      <c r="H82" s="11">
        <v>8.0299999999999994</v>
      </c>
      <c r="I82" s="11">
        <v>0</v>
      </c>
      <c r="J82" s="11">
        <v>0</v>
      </c>
      <c r="K82" s="11">
        <v>2</v>
      </c>
      <c r="L82" s="35">
        <f t="shared" si="2"/>
        <v>0.79208863771676175</v>
      </c>
      <c r="M82" s="32" t="str">
        <f t="shared" si="3"/>
        <v/>
      </c>
      <c r="O82" s="10">
        <v>184</v>
      </c>
      <c r="P82" s="11">
        <v>1.51969</v>
      </c>
      <c r="Q82" s="11">
        <v>12.88</v>
      </c>
      <c r="R82" s="11">
        <v>0</v>
      </c>
      <c r="S82" s="11">
        <v>0.56000000000000005</v>
      </c>
      <c r="T82" s="11">
        <v>73.48</v>
      </c>
      <c r="U82" s="11">
        <v>0</v>
      </c>
      <c r="V82" s="11">
        <v>11.22</v>
      </c>
      <c r="W82" s="11">
        <v>0</v>
      </c>
      <c r="X82" s="87">
        <v>0</v>
      </c>
      <c r="Y82" s="32"/>
      <c r="Z82" s="86">
        <v>6</v>
      </c>
    </row>
    <row r="83" spans="1:26" x14ac:dyDescent="0.25">
      <c r="A83" s="10">
        <v>88</v>
      </c>
      <c r="B83" s="11">
        <v>1.5164500000000001</v>
      </c>
      <c r="C83" s="11">
        <v>12.88</v>
      </c>
      <c r="D83" s="11">
        <v>3.49</v>
      </c>
      <c r="E83" s="11">
        <v>1.52</v>
      </c>
      <c r="F83" s="11">
        <v>72.650000000000006</v>
      </c>
      <c r="G83" s="11">
        <v>0.67</v>
      </c>
      <c r="H83" s="11">
        <v>8.08</v>
      </c>
      <c r="I83" s="11">
        <v>0</v>
      </c>
      <c r="J83" s="11">
        <v>0.1</v>
      </c>
      <c r="K83" s="11">
        <v>2</v>
      </c>
      <c r="L83" s="35">
        <f t="shared" si="2"/>
        <v>0.57853417841990951</v>
      </c>
      <c r="M83" s="32" t="str">
        <f t="shared" si="3"/>
        <v/>
      </c>
      <c r="O83" s="10">
        <v>185</v>
      </c>
      <c r="P83" s="11">
        <v>1.51115</v>
      </c>
      <c r="Q83" s="11">
        <v>12.88</v>
      </c>
      <c r="R83" s="11">
        <v>0</v>
      </c>
      <c r="S83" s="11">
        <v>0.34</v>
      </c>
      <c r="T83" s="11">
        <v>75.41</v>
      </c>
      <c r="U83" s="11">
        <v>0</v>
      </c>
      <c r="V83" s="11">
        <v>6.65</v>
      </c>
      <c r="W83" s="11">
        <v>0</v>
      </c>
      <c r="X83" s="87">
        <v>0</v>
      </c>
      <c r="Y83" s="32"/>
      <c r="Z83" s="86">
        <v>6</v>
      </c>
    </row>
    <row r="84" spans="1:26" x14ac:dyDescent="0.25">
      <c r="A84" s="10">
        <v>89</v>
      </c>
      <c r="B84" s="11">
        <v>1.5161800000000001</v>
      </c>
      <c r="C84" s="11">
        <v>12.88</v>
      </c>
      <c r="D84" s="11">
        <v>3.5</v>
      </c>
      <c r="E84" s="11">
        <v>1.48</v>
      </c>
      <c r="F84" s="11">
        <v>72.89</v>
      </c>
      <c r="G84" s="11">
        <v>0.6</v>
      </c>
      <c r="H84" s="11">
        <v>8.1199999999999992</v>
      </c>
      <c r="I84" s="11">
        <v>0</v>
      </c>
      <c r="J84" s="11">
        <v>0</v>
      </c>
      <c r="K84" s="11">
        <v>2</v>
      </c>
      <c r="L84" s="35">
        <f t="shared" si="2"/>
        <v>0.52201780822113664</v>
      </c>
      <c r="M84" s="32" t="str">
        <f t="shared" si="3"/>
        <v/>
      </c>
      <c r="O84" s="10">
        <v>211</v>
      </c>
      <c r="P84" s="11">
        <v>1.51685</v>
      </c>
      <c r="Q84" s="11">
        <v>12.88</v>
      </c>
      <c r="R84" s="11">
        <v>0</v>
      </c>
      <c r="S84" s="11">
        <v>1.99</v>
      </c>
      <c r="T84" s="11">
        <v>73.06</v>
      </c>
      <c r="U84" s="11">
        <v>0</v>
      </c>
      <c r="V84" s="11">
        <v>8.4</v>
      </c>
      <c r="W84" s="11">
        <v>1.59</v>
      </c>
      <c r="X84" s="87">
        <v>0</v>
      </c>
      <c r="Y84" s="32"/>
      <c r="Z84" s="86">
        <v>7</v>
      </c>
    </row>
    <row r="85" spans="1:26" x14ac:dyDescent="0.25">
      <c r="A85" s="10">
        <v>90</v>
      </c>
      <c r="B85" s="11">
        <v>1.5164</v>
      </c>
      <c r="C85" s="11">
        <v>12.88</v>
      </c>
      <c r="D85" s="11">
        <v>3.48</v>
      </c>
      <c r="E85" s="11">
        <v>1.87</v>
      </c>
      <c r="F85" s="11">
        <v>73.23</v>
      </c>
      <c r="G85" s="11">
        <v>0.63</v>
      </c>
      <c r="H85" s="11">
        <v>8.08</v>
      </c>
      <c r="I85" s="11">
        <v>0</v>
      </c>
      <c r="J85" s="11">
        <v>0.09</v>
      </c>
      <c r="K85" s="11">
        <v>2</v>
      </c>
      <c r="L85" s="35">
        <f t="shared" si="2"/>
        <v>0.88904551745115878</v>
      </c>
      <c r="M85" s="32" t="str">
        <f t="shared" si="3"/>
        <v/>
      </c>
      <c r="O85" s="10">
        <v>212</v>
      </c>
      <c r="P85" s="11">
        <v>1.5206500000000001</v>
      </c>
      <c r="Q85" s="11">
        <v>12.88</v>
      </c>
      <c r="R85" s="11">
        <v>0</v>
      </c>
      <c r="S85" s="11">
        <v>2.02</v>
      </c>
      <c r="T85" s="11">
        <v>73.42</v>
      </c>
      <c r="U85" s="11">
        <v>0</v>
      </c>
      <c r="V85" s="11">
        <v>8.44</v>
      </c>
      <c r="W85" s="11">
        <v>1.64</v>
      </c>
      <c r="X85" s="87">
        <v>0</v>
      </c>
      <c r="Y85" s="32"/>
      <c r="Z85" s="86">
        <v>7</v>
      </c>
    </row>
    <row r="86" spans="1:26" x14ac:dyDescent="0.25">
      <c r="A86" s="10">
        <v>91</v>
      </c>
      <c r="B86" s="11">
        <v>1.51841</v>
      </c>
      <c r="C86" s="11">
        <v>12.88</v>
      </c>
      <c r="D86" s="11">
        <v>3.74</v>
      </c>
      <c r="E86" s="11">
        <v>1.1100000000000001</v>
      </c>
      <c r="F86" s="11">
        <v>72.28</v>
      </c>
      <c r="G86" s="11">
        <v>0.64</v>
      </c>
      <c r="H86" s="11">
        <v>8.9600000000000009</v>
      </c>
      <c r="I86" s="11">
        <v>0</v>
      </c>
      <c r="J86" s="11">
        <v>0.22</v>
      </c>
      <c r="K86" s="11">
        <v>2</v>
      </c>
      <c r="L86" s="35">
        <f t="shared" si="2"/>
        <v>0.76752875151358646</v>
      </c>
      <c r="M86" s="32" t="str">
        <f t="shared" si="3"/>
        <v/>
      </c>
      <c r="O86" s="10">
        <v>213</v>
      </c>
      <c r="P86" s="11">
        <v>1.51651</v>
      </c>
      <c r="Q86" s="11">
        <v>12.88</v>
      </c>
      <c r="R86" s="11">
        <v>0</v>
      </c>
      <c r="S86" s="11">
        <v>1.94</v>
      </c>
      <c r="T86" s="11">
        <v>73.61</v>
      </c>
      <c r="U86" s="11">
        <v>0</v>
      </c>
      <c r="V86" s="11">
        <v>8.48</v>
      </c>
      <c r="W86" s="11">
        <v>1.57</v>
      </c>
      <c r="X86" s="87">
        <v>0</v>
      </c>
      <c r="Y86" s="32"/>
      <c r="Z86" s="86">
        <v>7</v>
      </c>
    </row>
    <row r="87" spans="1:26" ht="15.75" thickBot="1" x14ac:dyDescent="0.3">
      <c r="A87" s="10">
        <v>92</v>
      </c>
      <c r="B87" s="11">
        <v>1.5160499999999999</v>
      </c>
      <c r="C87" s="11">
        <v>12.88</v>
      </c>
      <c r="D87" s="11">
        <v>3.44</v>
      </c>
      <c r="E87" s="11">
        <v>1.45</v>
      </c>
      <c r="F87" s="11">
        <v>73.06</v>
      </c>
      <c r="G87" s="11">
        <v>0.44</v>
      </c>
      <c r="H87" s="11">
        <v>8.27</v>
      </c>
      <c r="I87" s="11">
        <v>0</v>
      </c>
      <c r="J87" s="11">
        <v>0</v>
      </c>
      <c r="K87" s="11">
        <v>2</v>
      </c>
      <c r="L87" s="35">
        <f t="shared" si="2"/>
        <v>0.48145926888990143</v>
      </c>
      <c r="M87" s="32" t="str">
        <f t="shared" si="3"/>
        <v/>
      </c>
      <c r="O87" s="12">
        <v>214</v>
      </c>
      <c r="P87" s="13">
        <v>1.51711</v>
      </c>
      <c r="Q87" s="13">
        <v>12.88</v>
      </c>
      <c r="R87" s="13">
        <v>0</v>
      </c>
      <c r="S87" s="13">
        <v>2.08</v>
      </c>
      <c r="T87" s="13">
        <v>73.36</v>
      </c>
      <c r="U87" s="13">
        <v>0</v>
      </c>
      <c r="V87" s="13">
        <v>8.6199999999999992</v>
      </c>
      <c r="W87" s="13">
        <v>1.67</v>
      </c>
      <c r="X87" s="88">
        <v>0</v>
      </c>
      <c r="Y87" s="91"/>
      <c r="Z87" s="86">
        <v>7</v>
      </c>
    </row>
    <row r="88" spans="1:26" x14ac:dyDescent="0.25">
      <c r="A88" s="10">
        <v>93</v>
      </c>
      <c r="B88" s="11">
        <v>1.5158799999999999</v>
      </c>
      <c r="C88" s="11">
        <v>12.88</v>
      </c>
      <c r="D88" s="11">
        <v>3.41</v>
      </c>
      <c r="E88" s="11">
        <v>1.58</v>
      </c>
      <c r="F88" s="11">
        <v>73.260000000000005</v>
      </c>
      <c r="G88" s="11">
        <v>7.0000000000000007E-2</v>
      </c>
      <c r="H88" s="11">
        <v>8.39</v>
      </c>
      <c r="I88" s="11">
        <v>0</v>
      </c>
      <c r="J88" s="11">
        <v>0.19</v>
      </c>
      <c r="K88" s="11">
        <v>2</v>
      </c>
      <c r="L88" s="35">
        <f t="shared" ref="L88:L119" si="4">SQRT((B88-$P$24)^2+(C88-$Q$24)^2+(D88-$R$24)^2+(E88-$S$24)^2+(F88-$T$24)^2+(G88-$U$24)^2+(H88-$V$24)^2+(I88-$W$24)^2+(J88-$X$24)^2)</f>
        <v>0.81203672829497053</v>
      </c>
      <c r="M88" s="32" t="str">
        <f t="shared" ref="M88:M119" si="5">IF(L88&lt;=SMALL($L$24:$L$173,$M$20),K88,"")</f>
        <v/>
      </c>
    </row>
    <row r="89" spans="1:26" x14ac:dyDescent="0.25">
      <c r="A89" s="10">
        <v>94</v>
      </c>
      <c r="B89" s="11">
        <v>1.5159</v>
      </c>
      <c r="C89" s="11">
        <v>12.88</v>
      </c>
      <c r="D89" s="11">
        <v>3.34</v>
      </c>
      <c r="E89" s="11">
        <v>1.47</v>
      </c>
      <c r="F89" s="11">
        <v>73.099999999999994</v>
      </c>
      <c r="G89" s="11">
        <v>0.39</v>
      </c>
      <c r="H89" s="11">
        <v>8.2200000000000006</v>
      </c>
      <c r="I89" s="11">
        <v>0</v>
      </c>
      <c r="J89" s="11">
        <v>0</v>
      </c>
      <c r="K89" s="11">
        <v>2</v>
      </c>
      <c r="L89" s="35">
        <f t="shared" si="4"/>
        <v>0.56089533078818909</v>
      </c>
      <c r="M89" s="32" t="str">
        <f t="shared" si="5"/>
        <v/>
      </c>
    </row>
    <row r="90" spans="1:26" x14ac:dyDescent="0.25">
      <c r="A90" s="10">
        <v>95</v>
      </c>
      <c r="B90" s="11">
        <v>1.5162899999999999</v>
      </c>
      <c r="C90" s="11">
        <v>12.88</v>
      </c>
      <c r="D90" s="11">
        <v>3.33</v>
      </c>
      <c r="E90" s="11">
        <v>1.49</v>
      </c>
      <c r="F90" s="11">
        <v>73.28</v>
      </c>
      <c r="G90" s="11">
        <v>0.67</v>
      </c>
      <c r="H90" s="11">
        <v>8.24</v>
      </c>
      <c r="I90" s="11">
        <v>0</v>
      </c>
      <c r="J90" s="11">
        <v>0</v>
      </c>
      <c r="K90" s="11">
        <v>2</v>
      </c>
      <c r="L90" s="35">
        <f t="shared" si="4"/>
        <v>0.65460083256897528</v>
      </c>
      <c r="M90" s="32" t="str">
        <f t="shared" si="5"/>
        <v/>
      </c>
    </row>
    <row r="91" spans="1:26" x14ac:dyDescent="0.25">
      <c r="A91" s="10">
        <v>96</v>
      </c>
      <c r="B91" s="11">
        <v>1.5185999999999999</v>
      </c>
      <c r="C91" s="11">
        <v>12.88</v>
      </c>
      <c r="D91" s="11">
        <v>3.43</v>
      </c>
      <c r="E91" s="11">
        <v>1.43</v>
      </c>
      <c r="F91" s="11">
        <v>72.260000000000005</v>
      </c>
      <c r="G91" s="11">
        <v>0.51</v>
      </c>
      <c r="H91" s="11">
        <v>8.6</v>
      </c>
      <c r="I91" s="11">
        <v>0</v>
      </c>
      <c r="J91" s="11">
        <v>0</v>
      </c>
      <c r="K91" s="11">
        <v>2</v>
      </c>
      <c r="L91" s="35">
        <f t="shared" si="4"/>
        <v>0.51778437220526463</v>
      </c>
      <c r="M91" s="32" t="str">
        <f t="shared" si="5"/>
        <v/>
      </c>
    </row>
    <row r="92" spans="1:26" x14ac:dyDescent="0.25">
      <c r="A92" s="10">
        <v>97</v>
      </c>
      <c r="B92" s="11">
        <v>1.51841</v>
      </c>
      <c r="C92" s="11">
        <v>12.88</v>
      </c>
      <c r="D92" s="11">
        <v>3.62</v>
      </c>
      <c r="E92" s="11">
        <v>1.06</v>
      </c>
      <c r="F92" s="11">
        <v>72.34</v>
      </c>
      <c r="G92" s="11">
        <v>0.64</v>
      </c>
      <c r="H92" s="11">
        <v>9.1300000000000008</v>
      </c>
      <c r="I92" s="11">
        <v>0</v>
      </c>
      <c r="J92" s="11">
        <v>0.15</v>
      </c>
      <c r="K92" s="11">
        <v>2</v>
      </c>
      <c r="L92" s="35">
        <f t="shared" si="4"/>
        <v>0.78663866190265685</v>
      </c>
      <c r="M92" s="32" t="str">
        <f t="shared" si="5"/>
        <v/>
      </c>
    </row>
    <row r="93" spans="1:26" x14ac:dyDescent="0.25">
      <c r="A93" s="10">
        <v>98</v>
      </c>
      <c r="B93" s="11">
        <v>1.5174300000000001</v>
      </c>
      <c r="C93" s="11">
        <v>12.88</v>
      </c>
      <c r="D93" s="11">
        <v>3.25</v>
      </c>
      <c r="E93" s="11">
        <v>1.1599999999999999</v>
      </c>
      <c r="F93" s="11">
        <v>73.55</v>
      </c>
      <c r="G93" s="11">
        <v>0.62</v>
      </c>
      <c r="H93" s="11">
        <v>8.9</v>
      </c>
      <c r="I93" s="11">
        <v>0</v>
      </c>
      <c r="J93" s="11">
        <v>0.24</v>
      </c>
      <c r="K93" s="11">
        <v>2</v>
      </c>
      <c r="L93" s="35">
        <f t="shared" si="4"/>
        <v>0.90950543131967487</v>
      </c>
      <c r="M93" s="32" t="str">
        <f t="shared" si="5"/>
        <v/>
      </c>
    </row>
    <row r="94" spans="1:26" x14ac:dyDescent="0.25">
      <c r="A94" s="10">
        <v>99</v>
      </c>
      <c r="B94" s="11">
        <v>1.5168900000000001</v>
      </c>
      <c r="C94" s="11">
        <v>12.88</v>
      </c>
      <c r="D94" s="11">
        <v>2.88</v>
      </c>
      <c r="E94" s="11">
        <v>1.71</v>
      </c>
      <c r="F94" s="11">
        <v>73.209999999999994</v>
      </c>
      <c r="G94" s="11">
        <v>0.73</v>
      </c>
      <c r="H94" s="11">
        <v>8.5399999999999991</v>
      </c>
      <c r="I94" s="11">
        <v>0</v>
      </c>
      <c r="J94" s="11">
        <v>0</v>
      </c>
      <c r="K94" s="11">
        <v>2</v>
      </c>
      <c r="L94" s="35">
        <f t="shared" si="4"/>
        <v>0.79315875460086172</v>
      </c>
      <c r="M94" s="32" t="str">
        <f t="shared" si="5"/>
        <v/>
      </c>
    </row>
    <row r="95" spans="1:26" x14ac:dyDescent="0.25">
      <c r="A95" s="10">
        <v>100</v>
      </c>
      <c r="B95" s="11">
        <v>1.5181100000000001</v>
      </c>
      <c r="C95" s="11">
        <v>12.88</v>
      </c>
      <c r="D95" s="11">
        <v>2.96</v>
      </c>
      <c r="E95" s="11">
        <v>1.43</v>
      </c>
      <c r="F95" s="11">
        <v>72.92</v>
      </c>
      <c r="G95" s="11">
        <v>0.6</v>
      </c>
      <c r="H95" s="11">
        <v>8.7899999999999991</v>
      </c>
      <c r="I95" s="11">
        <v>0.14000000000000001</v>
      </c>
      <c r="J95" s="11">
        <v>0</v>
      </c>
      <c r="K95" s="11">
        <v>2</v>
      </c>
      <c r="L95" s="35">
        <f t="shared" si="4"/>
        <v>0.52933930743899871</v>
      </c>
      <c r="M95" s="32" t="str">
        <f t="shared" si="5"/>
        <v/>
      </c>
    </row>
    <row r="96" spans="1:26" x14ac:dyDescent="0.25">
      <c r="A96" s="10">
        <v>101</v>
      </c>
      <c r="B96" s="11">
        <v>1.5165500000000001</v>
      </c>
      <c r="C96" s="11">
        <v>12.88</v>
      </c>
      <c r="D96" s="11">
        <v>2.85</v>
      </c>
      <c r="E96" s="11">
        <v>1.44</v>
      </c>
      <c r="F96" s="11">
        <v>73.27</v>
      </c>
      <c r="G96" s="11">
        <v>0.56999999999999995</v>
      </c>
      <c r="H96" s="11">
        <v>8.7899999999999991</v>
      </c>
      <c r="I96" s="11">
        <v>0.11</v>
      </c>
      <c r="J96" s="11">
        <v>0.22</v>
      </c>
      <c r="K96" s="11">
        <v>2</v>
      </c>
      <c r="L96" s="35">
        <f t="shared" si="4"/>
        <v>0.81529230193838476</v>
      </c>
      <c r="M96" s="32" t="str">
        <f t="shared" si="5"/>
        <v/>
      </c>
    </row>
    <row r="97" spans="1:13" x14ac:dyDescent="0.25">
      <c r="A97" s="10">
        <v>102</v>
      </c>
      <c r="B97" s="11">
        <v>1.5173000000000001</v>
      </c>
      <c r="C97" s="11">
        <v>12.88</v>
      </c>
      <c r="D97" s="11">
        <v>2.72</v>
      </c>
      <c r="E97" s="11">
        <v>1.63</v>
      </c>
      <c r="F97" s="11">
        <v>72.87</v>
      </c>
      <c r="G97" s="11">
        <v>0.7</v>
      </c>
      <c r="H97" s="11">
        <v>9.23</v>
      </c>
      <c r="I97" s="11">
        <v>0</v>
      </c>
      <c r="J97" s="11">
        <v>0</v>
      </c>
      <c r="K97" s="11">
        <v>2</v>
      </c>
      <c r="L97" s="35">
        <f t="shared" si="4"/>
        <v>0.98625566670108433</v>
      </c>
      <c r="M97" s="32" t="str">
        <f t="shared" si="5"/>
        <v/>
      </c>
    </row>
    <row r="98" spans="1:13" x14ac:dyDescent="0.25">
      <c r="A98" s="10">
        <v>103</v>
      </c>
      <c r="B98" s="11">
        <v>1.5182</v>
      </c>
      <c r="C98" s="11">
        <v>12.88</v>
      </c>
      <c r="D98" s="11">
        <v>2.76</v>
      </c>
      <c r="E98" s="11">
        <v>0.83</v>
      </c>
      <c r="F98" s="11">
        <v>73.81</v>
      </c>
      <c r="G98" s="11">
        <v>0.35</v>
      </c>
      <c r="H98" s="11">
        <v>9.42</v>
      </c>
      <c r="I98" s="11">
        <v>0</v>
      </c>
      <c r="J98" s="11">
        <v>0.2</v>
      </c>
      <c r="K98" s="11">
        <v>2</v>
      </c>
      <c r="L98" s="35">
        <f t="shared" si="4"/>
        <v>1.5924509939398432</v>
      </c>
      <c r="M98" s="32" t="str">
        <f t="shared" si="5"/>
        <v/>
      </c>
    </row>
    <row r="99" spans="1:13" x14ac:dyDescent="0.25">
      <c r="A99" s="10">
        <v>104</v>
      </c>
      <c r="B99" s="11">
        <v>1.52725</v>
      </c>
      <c r="C99" s="11">
        <v>12.88</v>
      </c>
      <c r="D99" s="11">
        <v>3.15</v>
      </c>
      <c r="E99" s="11">
        <v>0.66</v>
      </c>
      <c r="F99" s="11">
        <v>70.569999999999993</v>
      </c>
      <c r="G99" s="11">
        <v>0.08</v>
      </c>
      <c r="H99" s="11">
        <v>11.64</v>
      </c>
      <c r="I99" s="11">
        <v>0</v>
      </c>
      <c r="J99" s="11">
        <v>0</v>
      </c>
      <c r="K99" s="11">
        <v>2</v>
      </c>
      <c r="L99" s="35">
        <f t="shared" si="4"/>
        <v>3.8555530720766971</v>
      </c>
      <c r="M99" s="32" t="str">
        <f t="shared" si="5"/>
        <v/>
      </c>
    </row>
    <row r="100" spans="1:13" x14ac:dyDescent="0.25">
      <c r="A100" s="10">
        <v>105</v>
      </c>
      <c r="B100" s="11">
        <v>1.5241</v>
      </c>
      <c r="C100" s="11">
        <v>12.88</v>
      </c>
      <c r="D100" s="11">
        <v>2.9</v>
      </c>
      <c r="E100" s="11">
        <v>1.17</v>
      </c>
      <c r="F100" s="11">
        <v>71.150000000000006</v>
      </c>
      <c r="G100" s="11">
        <v>0.08</v>
      </c>
      <c r="H100" s="11">
        <v>10.79</v>
      </c>
      <c r="I100" s="11">
        <v>0</v>
      </c>
      <c r="J100" s="11">
        <v>0</v>
      </c>
      <c r="K100" s="11">
        <v>2</v>
      </c>
      <c r="L100" s="35">
        <f t="shared" si="4"/>
        <v>2.8209820658947828</v>
      </c>
      <c r="M100" s="32" t="str">
        <f t="shared" si="5"/>
        <v/>
      </c>
    </row>
    <row r="101" spans="1:13" x14ac:dyDescent="0.25">
      <c r="A101" s="10">
        <v>106</v>
      </c>
      <c r="B101" s="11">
        <v>1.52475</v>
      </c>
      <c r="C101" s="11">
        <v>12.88</v>
      </c>
      <c r="D101" s="11">
        <v>0</v>
      </c>
      <c r="E101" s="11">
        <v>1.88</v>
      </c>
      <c r="F101" s="11">
        <v>72.19</v>
      </c>
      <c r="G101" s="11">
        <v>0.81</v>
      </c>
      <c r="H101" s="11">
        <v>13.24</v>
      </c>
      <c r="I101" s="11">
        <v>0</v>
      </c>
      <c r="J101" s="11">
        <v>0.34</v>
      </c>
      <c r="K101" s="11">
        <v>2</v>
      </c>
      <c r="L101" s="35">
        <f t="shared" si="4"/>
        <v>5.8228900420323937</v>
      </c>
      <c r="M101" s="32" t="str">
        <f t="shared" si="5"/>
        <v/>
      </c>
    </row>
    <row r="102" spans="1:13" x14ac:dyDescent="0.25">
      <c r="A102" s="10">
        <v>107</v>
      </c>
      <c r="B102" s="11">
        <v>1.53125</v>
      </c>
      <c r="C102" s="11">
        <v>12.88</v>
      </c>
      <c r="D102" s="11">
        <v>0</v>
      </c>
      <c r="E102" s="11">
        <v>2.1</v>
      </c>
      <c r="F102" s="11">
        <v>69.81</v>
      </c>
      <c r="G102" s="11">
        <v>0.57999999999999996</v>
      </c>
      <c r="H102" s="11">
        <v>13.3</v>
      </c>
      <c r="I102" s="11">
        <v>3.15</v>
      </c>
      <c r="J102" s="11">
        <v>0.28000000000000003</v>
      </c>
      <c r="K102" s="11">
        <v>2</v>
      </c>
      <c r="L102" s="35">
        <f t="shared" si="4"/>
        <v>7.2782402523961807</v>
      </c>
      <c r="M102" s="32" t="str">
        <f t="shared" si="5"/>
        <v/>
      </c>
    </row>
    <row r="103" spans="1:13" x14ac:dyDescent="0.25">
      <c r="A103" s="10">
        <v>108</v>
      </c>
      <c r="B103" s="11">
        <v>1.53393</v>
      </c>
      <c r="C103" s="11">
        <v>12.88</v>
      </c>
      <c r="D103" s="11">
        <v>0</v>
      </c>
      <c r="E103" s="11">
        <v>1</v>
      </c>
      <c r="F103" s="11">
        <v>70.16</v>
      </c>
      <c r="G103" s="11">
        <v>0.12</v>
      </c>
      <c r="H103" s="11">
        <v>16.190000000000001</v>
      </c>
      <c r="I103" s="11">
        <v>0</v>
      </c>
      <c r="J103" s="11">
        <v>0.24</v>
      </c>
      <c r="K103" s="11">
        <v>2</v>
      </c>
      <c r="L103" s="35">
        <f t="shared" si="4"/>
        <v>8.7406956530701869</v>
      </c>
      <c r="M103" s="32" t="str">
        <f t="shared" si="5"/>
        <v/>
      </c>
    </row>
    <row r="104" spans="1:13" x14ac:dyDescent="0.25">
      <c r="A104" s="10">
        <v>109</v>
      </c>
      <c r="B104" s="11">
        <v>1.5222199999999999</v>
      </c>
      <c r="C104" s="11">
        <v>12.88</v>
      </c>
      <c r="D104" s="11">
        <v>0</v>
      </c>
      <c r="E104" s="11">
        <v>1</v>
      </c>
      <c r="F104" s="11">
        <v>72.67</v>
      </c>
      <c r="G104" s="11">
        <v>0.1</v>
      </c>
      <c r="H104" s="11">
        <v>11.52</v>
      </c>
      <c r="I104" s="11">
        <v>0</v>
      </c>
      <c r="J104" s="11">
        <v>0.08</v>
      </c>
      <c r="K104" s="11">
        <v>2</v>
      </c>
      <c r="L104" s="35">
        <f t="shared" si="4"/>
        <v>4.5211192889482579</v>
      </c>
      <c r="M104" s="32" t="str">
        <f t="shared" si="5"/>
        <v/>
      </c>
    </row>
    <row r="105" spans="1:13" x14ac:dyDescent="0.25">
      <c r="A105" s="10">
        <v>110</v>
      </c>
      <c r="B105" s="11">
        <v>1.5181800000000001</v>
      </c>
      <c r="C105" s="11">
        <v>12.88</v>
      </c>
      <c r="D105" s="11">
        <v>0</v>
      </c>
      <c r="E105" s="11">
        <v>0.56000000000000005</v>
      </c>
      <c r="F105" s="11">
        <v>74.45</v>
      </c>
      <c r="G105" s="11">
        <v>0</v>
      </c>
      <c r="H105" s="11">
        <v>10.99</v>
      </c>
      <c r="I105" s="11">
        <v>0</v>
      </c>
      <c r="J105" s="11">
        <v>0</v>
      </c>
      <c r="K105" s="11">
        <v>2</v>
      </c>
      <c r="L105" s="35">
        <f t="shared" si="4"/>
        <v>4.5879407311014813</v>
      </c>
      <c r="M105" s="32" t="str">
        <f t="shared" si="5"/>
        <v/>
      </c>
    </row>
    <row r="106" spans="1:13" x14ac:dyDescent="0.25">
      <c r="A106" s="10">
        <v>111</v>
      </c>
      <c r="B106" s="11">
        <v>1.52664</v>
      </c>
      <c r="C106" s="11">
        <v>12.88</v>
      </c>
      <c r="D106" s="11">
        <v>0</v>
      </c>
      <c r="E106" s="11">
        <v>0.77</v>
      </c>
      <c r="F106" s="11">
        <v>73.209999999999994</v>
      </c>
      <c r="G106" s="11">
        <v>0</v>
      </c>
      <c r="H106" s="11">
        <v>14.68</v>
      </c>
      <c r="I106" s="11">
        <v>0</v>
      </c>
      <c r="J106" s="11">
        <v>0</v>
      </c>
      <c r="K106" s="11">
        <v>2</v>
      </c>
      <c r="L106" s="35">
        <f t="shared" si="4"/>
        <v>7.031676778870029</v>
      </c>
      <c r="M106" s="32" t="str">
        <f t="shared" si="5"/>
        <v/>
      </c>
    </row>
    <row r="107" spans="1:13" x14ac:dyDescent="0.25">
      <c r="A107" s="10">
        <v>112</v>
      </c>
      <c r="B107" s="11">
        <v>1.52739</v>
      </c>
      <c r="C107" s="11">
        <v>12.88</v>
      </c>
      <c r="D107" s="11">
        <v>0</v>
      </c>
      <c r="E107" s="11">
        <v>0.75</v>
      </c>
      <c r="F107" s="11">
        <v>73.08</v>
      </c>
      <c r="G107" s="11">
        <v>0</v>
      </c>
      <c r="H107" s="11">
        <v>14.96</v>
      </c>
      <c r="I107" s="11">
        <v>0</v>
      </c>
      <c r="J107" s="11">
        <v>0</v>
      </c>
      <c r="K107" s="11">
        <v>2</v>
      </c>
      <c r="L107" s="35">
        <f t="shared" si="4"/>
        <v>7.2702126626392447</v>
      </c>
      <c r="M107" s="32" t="str">
        <f t="shared" si="5"/>
        <v/>
      </c>
    </row>
    <row r="108" spans="1:13" x14ac:dyDescent="0.25">
      <c r="A108" s="10">
        <v>113</v>
      </c>
      <c r="B108" s="11">
        <v>1.5277700000000001</v>
      </c>
      <c r="C108" s="11">
        <v>12.88</v>
      </c>
      <c r="D108" s="11">
        <v>0</v>
      </c>
      <c r="E108" s="11">
        <v>0.67</v>
      </c>
      <c r="F108" s="11">
        <v>72.02</v>
      </c>
      <c r="G108" s="11">
        <v>0.06</v>
      </c>
      <c r="H108" s="11">
        <v>14.4</v>
      </c>
      <c r="I108" s="11">
        <v>0</v>
      </c>
      <c r="J108" s="11">
        <v>0</v>
      </c>
      <c r="K108" s="11">
        <v>2</v>
      </c>
      <c r="L108" s="35">
        <f t="shared" si="4"/>
        <v>6.8199999707038135</v>
      </c>
      <c r="M108" s="32" t="str">
        <f t="shared" si="5"/>
        <v/>
      </c>
    </row>
    <row r="109" spans="1:13" x14ac:dyDescent="0.25">
      <c r="A109" s="10">
        <v>114</v>
      </c>
      <c r="B109" s="11">
        <v>1.51892</v>
      </c>
      <c r="C109" s="11">
        <v>12.88</v>
      </c>
      <c r="D109" s="11">
        <v>3.83</v>
      </c>
      <c r="E109" s="11">
        <v>1.26</v>
      </c>
      <c r="F109" s="11">
        <v>72.55</v>
      </c>
      <c r="G109" s="11">
        <v>0.56999999999999995</v>
      </c>
      <c r="H109" s="11">
        <v>8.2100000000000009</v>
      </c>
      <c r="I109" s="11">
        <v>0</v>
      </c>
      <c r="J109" s="11">
        <v>0.14000000000000001</v>
      </c>
      <c r="K109" s="11">
        <v>2</v>
      </c>
      <c r="L109" s="35">
        <f t="shared" si="4"/>
        <v>0.63796651706810026</v>
      </c>
      <c r="M109" s="32" t="str">
        <f t="shared" si="5"/>
        <v/>
      </c>
    </row>
    <row r="110" spans="1:13" x14ac:dyDescent="0.25">
      <c r="A110" s="10">
        <v>115</v>
      </c>
      <c r="B110" s="11">
        <v>1.51847</v>
      </c>
      <c r="C110" s="11">
        <v>12.88</v>
      </c>
      <c r="D110" s="11">
        <v>3.97</v>
      </c>
      <c r="E110" s="11">
        <v>1.19</v>
      </c>
      <c r="F110" s="11">
        <v>72.44</v>
      </c>
      <c r="G110" s="11">
        <v>0.6</v>
      </c>
      <c r="H110" s="11">
        <v>8.43</v>
      </c>
      <c r="I110" s="11">
        <v>0</v>
      </c>
      <c r="J110" s="11">
        <v>0</v>
      </c>
      <c r="K110" s="11">
        <v>2</v>
      </c>
      <c r="L110" s="35">
        <f t="shared" si="4"/>
        <v>0.69577328376419068</v>
      </c>
      <c r="M110" s="32" t="str">
        <f t="shared" si="5"/>
        <v/>
      </c>
    </row>
    <row r="111" spans="1:13" x14ac:dyDescent="0.25">
      <c r="A111" s="10">
        <v>116</v>
      </c>
      <c r="B111" s="11">
        <v>1.5184599999999999</v>
      </c>
      <c r="C111" s="11">
        <v>12.88</v>
      </c>
      <c r="D111" s="11">
        <v>3.89</v>
      </c>
      <c r="E111" s="11">
        <v>1.33</v>
      </c>
      <c r="F111" s="11">
        <v>72.38</v>
      </c>
      <c r="G111" s="11">
        <v>0.51</v>
      </c>
      <c r="H111" s="11">
        <v>8.2799999999999994</v>
      </c>
      <c r="I111" s="11">
        <v>0</v>
      </c>
      <c r="J111" s="11">
        <v>0</v>
      </c>
      <c r="K111" s="11">
        <v>2</v>
      </c>
      <c r="L111" s="35">
        <f t="shared" si="4"/>
        <v>0.70491166035185404</v>
      </c>
      <c r="M111" s="32" t="str">
        <f t="shared" si="5"/>
        <v/>
      </c>
    </row>
    <row r="112" spans="1:13" x14ac:dyDescent="0.25">
      <c r="A112" s="10">
        <v>117</v>
      </c>
      <c r="B112" s="11">
        <v>1.5182899999999999</v>
      </c>
      <c r="C112" s="11">
        <v>12.88</v>
      </c>
      <c r="D112" s="11">
        <v>3.9</v>
      </c>
      <c r="E112" s="11">
        <v>1.41</v>
      </c>
      <c r="F112" s="11">
        <v>72.33</v>
      </c>
      <c r="G112" s="11">
        <v>0.55000000000000004</v>
      </c>
      <c r="H112" s="11">
        <v>8.31</v>
      </c>
      <c r="I112" s="11">
        <v>0</v>
      </c>
      <c r="J112" s="11">
        <v>0.1</v>
      </c>
      <c r="K112" s="11">
        <v>2</v>
      </c>
      <c r="L112" s="35">
        <f t="shared" si="4"/>
        <v>0.73579905544924784</v>
      </c>
      <c r="M112" s="32" t="str">
        <f t="shared" si="5"/>
        <v/>
      </c>
    </row>
    <row r="113" spans="1:13" x14ac:dyDescent="0.25">
      <c r="A113" s="10">
        <v>118</v>
      </c>
      <c r="B113" s="11">
        <v>1.51708</v>
      </c>
      <c r="C113" s="11">
        <v>12.88</v>
      </c>
      <c r="D113" s="11">
        <v>3.68</v>
      </c>
      <c r="E113" s="11">
        <v>1.81</v>
      </c>
      <c r="F113" s="11">
        <v>72.06</v>
      </c>
      <c r="G113" s="11">
        <v>0.64</v>
      </c>
      <c r="H113" s="11">
        <v>7.88</v>
      </c>
      <c r="I113" s="11">
        <v>0</v>
      </c>
      <c r="J113" s="11">
        <v>0</v>
      </c>
      <c r="K113" s="11">
        <v>2</v>
      </c>
      <c r="L113" s="35">
        <f t="shared" si="4"/>
        <v>1.145032970748006</v>
      </c>
      <c r="M113" s="32" t="str">
        <f t="shared" si="5"/>
        <v/>
      </c>
    </row>
    <row r="114" spans="1:13" x14ac:dyDescent="0.25">
      <c r="A114" s="10">
        <v>119</v>
      </c>
      <c r="B114" s="11">
        <v>1.5167299999999999</v>
      </c>
      <c r="C114" s="11">
        <v>12.88</v>
      </c>
      <c r="D114" s="11">
        <v>3.64</v>
      </c>
      <c r="E114" s="11">
        <v>1.53</v>
      </c>
      <c r="F114" s="11">
        <v>72.53</v>
      </c>
      <c r="G114" s="11">
        <v>0.65</v>
      </c>
      <c r="H114" s="11">
        <v>8.0299999999999994</v>
      </c>
      <c r="I114" s="11">
        <v>0</v>
      </c>
      <c r="J114" s="11">
        <v>0.28999999999999998</v>
      </c>
      <c r="K114" s="11">
        <v>2</v>
      </c>
      <c r="L114" s="35">
        <f t="shared" si="4"/>
        <v>0.74612406716309743</v>
      </c>
      <c r="M114" s="32" t="str">
        <f t="shared" si="5"/>
        <v/>
      </c>
    </row>
    <row r="115" spans="1:13" x14ac:dyDescent="0.25">
      <c r="A115" s="10">
        <v>120</v>
      </c>
      <c r="B115" s="11">
        <v>1.5165200000000001</v>
      </c>
      <c r="C115" s="11">
        <v>12.88</v>
      </c>
      <c r="D115" s="11">
        <v>3.57</v>
      </c>
      <c r="E115" s="11">
        <v>1.47</v>
      </c>
      <c r="F115" s="11">
        <v>72.45</v>
      </c>
      <c r="G115" s="11">
        <v>0.64</v>
      </c>
      <c r="H115" s="11">
        <v>7.96</v>
      </c>
      <c r="I115" s="11">
        <v>0</v>
      </c>
      <c r="J115" s="11">
        <v>0</v>
      </c>
      <c r="K115" s="11">
        <v>2</v>
      </c>
      <c r="L115" s="35">
        <f t="shared" si="4"/>
        <v>0.73993351924345285</v>
      </c>
      <c r="M115" s="32" t="str">
        <f t="shared" si="5"/>
        <v/>
      </c>
    </row>
    <row r="116" spans="1:13" x14ac:dyDescent="0.25">
      <c r="A116" s="10">
        <v>121</v>
      </c>
      <c r="B116" s="11">
        <v>1.51844</v>
      </c>
      <c r="C116" s="11">
        <v>12.88</v>
      </c>
      <c r="D116" s="11">
        <v>3.76</v>
      </c>
      <c r="E116" s="11">
        <v>1.32</v>
      </c>
      <c r="F116" s="11">
        <v>72.400000000000006</v>
      </c>
      <c r="G116" s="11">
        <v>0.57999999999999996</v>
      </c>
      <c r="H116" s="11">
        <v>8.42</v>
      </c>
      <c r="I116" s="11">
        <v>0</v>
      </c>
      <c r="J116" s="11">
        <v>0</v>
      </c>
      <c r="K116" s="11">
        <v>2</v>
      </c>
      <c r="L116" s="35">
        <f t="shared" si="4"/>
        <v>0.54369147731043144</v>
      </c>
      <c r="M116" s="32" t="str">
        <f t="shared" si="5"/>
        <v/>
      </c>
    </row>
    <row r="117" spans="1:13" x14ac:dyDescent="0.25">
      <c r="A117" s="10">
        <v>122</v>
      </c>
      <c r="B117" s="11">
        <v>1.5166299999999999</v>
      </c>
      <c r="C117" s="11">
        <v>12.88</v>
      </c>
      <c r="D117" s="11">
        <v>3.54</v>
      </c>
      <c r="E117" s="11">
        <v>1.62</v>
      </c>
      <c r="F117" s="11">
        <v>72.959999999999994</v>
      </c>
      <c r="G117" s="11">
        <v>0.64</v>
      </c>
      <c r="H117" s="11">
        <v>8.0299999999999994</v>
      </c>
      <c r="I117" s="11">
        <v>0</v>
      </c>
      <c r="J117" s="11">
        <v>0.21</v>
      </c>
      <c r="K117" s="11">
        <v>2</v>
      </c>
      <c r="L117" s="35">
        <f t="shared" si="4"/>
        <v>0.71189981429973415</v>
      </c>
      <c r="M117" s="32" t="str">
        <f t="shared" si="5"/>
        <v/>
      </c>
    </row>
    <row r="118" spans="1:13" x14ac:dyDescent="0.25">
      <c r="A118" s="10">
        <v>123</v>
      </c>
      <c r="B118" s="11">
        <v>1.5168699999999999</v>
      </c>
      <c r="C118" s="11">
        <v>12.88</v>
      </c>
      <c r="D118" s="11">
        <v>3.54</v>
      </c>
      <c r="E118" s="11">
        <v>1.48</v>
      </c>
      <c r="F118" s="11">
        <v>72.84</v>
      </c>
      <c r="G118" s="11">
        <v>0.56000000000000005</v>
      </c>
      <c r="H118" s="11">
        <v>8.1</v>
      </c>
      <c r="I118" s="11">
        <v>0</v>
      </c>
      <c r="J118" s="11">
        <v>0</v>
      </c>
      <c r="K118" s="11">
        <v>2</v>
      </c>
      <c r="L118" s="35">
        <f t="shared" si="4"/>
        <v>0.54074101601413582</v>
      </c>
      <c r="M118" s="32" t="str">
        <f t="shared" si="5"/>
        <v/>
      </c>
    </row>
    <row r="119" spans="1:13" x14ac:dyDescent="0.25">
      <c r="A119" s="10">
        <v>124</v>
      </c>
      <c r="B119" s="11">
        <v>1.5170699999999999</v>
      </c>
      <c r="C119" s="11">
        <v>12.88</v>
      </c>
      <c r="D119" s="11">
        <v>3.48</v>
      </c>
      <c r="E119" s="11">
        <v>1.71</v>
      </c>
      <c r="F119" s="11">
        <v>72.52</v>
      </c>
      <c r="G119" s="11">
        <v>0.62</v>
      </c>
      <c r="H119" s="11">
        <v>7.99</v>
      </c>
      <c r="I119" s="11">
        <v>0</v>
      </c>
      <c r="J119" s="11">
        <v>0</v>
      </c>
      <c r="K119" s="11">
        <v>2</v>
      </c>
      <c r="L119" s="35">
        <f t="shared" si="4"/>
        <v>0.75564576251045301</v>
      </c>
      <c r="M119" s="32" t="str">
        <f t="shared" si="5"/>
        <v/>
      </c>
    </row>
    <row r="120" spans="1:13" x14ac:dyDescent="0.25">
      <c r="A120" s="10">
        <v>125</v>
      </c>
      <c r="B120" s="11">
        <v>1.5217700000000001</v>
      </c>
      <c r="C120" s="11">
        <v>12.88</v>
      </c>
      <c r="D120" s="11">
        <v>3.68</v>
      </c>
      <c r="E120" s="11">
        <v>1.1499999999999999</v>
      </c>
      <c r="F120" s="11">
        <v>72.75</v>
      </c>
      <c r="G120" s="11">
        <v>0.54</v>
      </c>
      <c r="H120" s="11">
        <v>8.52</v>
      </c>
      <c r="I120" s="11">
        <v>0</v>
      </c>
      <c r="J120" s="11">
        <v>0</v>
      </c>
      <c r="K120" s="11">
        <v>2</v>
      </c>
      <c r="L120" s="35">
        <f t="shared" ref="L120:L151" si="6">SQRT((B120-$P$24)^2+(C120-$Q$24)^2+(D120-$R$24)^2+(E120-$S$24)^2+(F120-$T$24)^2+(G120-$U$24)^2+(H120-$V$24)^2+(I120-$W$24)^2+(J120-$X$24)^2)</f>
        <v>0.35215882837151791</v>
      </c>
      <c r="M120" s="32" t="str">
        <f t="shared" ref="M120:M151" si="7">IF(L120&lt;=SMALL($L$24:$L$173,$M$20),K120,"")</f>
        <v/>
      </c>
    </row>
    <row r="121" spans="1:13" x14ac:dyDescent="0.25">
      <c r="A121" s="10">
        <v>126</v>
      </c>
      <c r="B121" s="11">
        <v>1.5187200000000001</v>
      </c>
      <c r="C121" s="11">
        <v>12.88</v>
      </c>
      <c r="D121" s="11">
        <v>3.66</v>
      </c>
      <c r="E121" s="11">
        <v>1.56</v>
      </c>
      <c r="F121" s="11">
        <v>72.510000000000005</v>
      </c>
      <c r="G121" s="11">
        <v>0.57999999999999996</v>
      </c>
      <c r="H121" s="11">
        <v>8.5500000000000007</v>
      </c>
      <c r="I121" s="11">
        <v>0</v>
      </c>
      <c r="J121" s="11">
        <v>0.12</v>
      </c>
      <c r="K121" s="11">
        <v>2</v>
      </c>
      <c r="L121" s="35">
        <f t="shared" si="6"/>
        <v>0.45210713874036529</v>
      </c>
      <c r="M121" s="32" t="str">
        <f t="shared" si="7"/>
        <v/>
      </c>
    </row>
    <row r="122" spans="1:13" x14ac:dyDescent="0.25">
      <c r="A122" s="10">
        <v>127</v>
      </c>
      <c r="B122" s="11">
        <v>1.51667</v>
      </c>
      <c r="C122" s="11">
        <v>12.88</v>
      </c>
      <c r="D122" s="11">
        <v>3.61</v>
      </c>
      <c r="E122" s="11">
        <v>1.26</v>
      </c>
      <c r="F122" s="11">
        <v>72.75</v>
      </c>
      <c r="G122" s="11">
        <v>0.56000000000000005</v>
      </c>
      <c r="H122" s="11">
        <v>8.6</v>
      </c>
      <c r="I122" s="11">
        <v>0</v>
      </c>
      <c r="J122" s="11">
        <v>0</v>
      </c>
      <c r="K122" s="11">
        <v>2</v>
      </c>
      <c r="L122" s="35">
        <f t="shared" si="6"/>
        <v>0.23324076487612536</v>
      </c>
      <c r="M122" s="32">
        <f t="shared" si="7"/>
        <v>2</v>
      </c>
    </row>
    <row r="123" spans="1:13" x14ac:dyDescent="0.25">
      <c r="A123" s="10">
        <v>128</v>
      </c>
      <c r="B123" s="11">
        <v>1.52081</v>
      </c>
      <c r="C123" s="11">
        <v>12.88</v>
      </c>
      <c r="D123" s="11">
        <v>2.2799999999999998</v>
      </c>
      <c r="E123" s="11">
        <v>1.43</v>
      </c>
      <c r="F123" s="11">
        <v>71.989999999999995</v>
      </c>
      <c r="G123" s="11">
        <v>0.49</v>
      </c>
      <c r="H123" s="11">
        <v>9.85</v>
      </c>
      <c r="I123" s="11">
        <v>0</v>
      </c>
      <c r="J123" s="11">
        <v>0.17</v>
      </c>
      <c r="K123" s="11">
        <v>2</v>
      </c>
      <c r="L123" s="35">
        <f t="shared" si="6"/>
        <v>1.8605131336273915</v>
      </c>
      <c r="M123" s="32" t="str">
        <f t="shared" si="7"/>
        <v/>
      </c>
    </row>
    <row r="124" spans="1:13" x14ac:dyDescent="0.25">
      <c r="A124" s="10">
        <v>147</v>
      </c>
      <c r="B124" s="11">
        <v>1.51769</v>
      </c>
      <c r="C124" s="11">
        <v>12.88</v>
      </c>
      <c r="D124" s="11">
        <v>3.66</v>
      </c>
      <c r="E124" s="11">
        <v>1.1100000000000001</v>
      </c>
      <c r="F124" s="11">
        <v>72.77</v>
      </c>
      <c r="G124" s="11">
        <v>0.11</v>
      </c>
      <c r="H124" s="11">
        <v>8.6</v>
      </c>
      <c r="I124" s="11">
        <v>0</v>
      </c>
      <c r="J124" s="11">
        <v>0</v>
      </c>
      <c r="K124" s="11">
        <v>3</v>
      </c>
      <c r="L124" s="35">
        <f t="shared" si="6"/>
        <v>0.59321160642725101</v>
      </c>
      <c r="M124" s="32" t="str">
        <f t="shared" si="7"/>
        <v/>
      </c>
    </row>
    <row r="125" spans="1:13" x14ac:dyDescent="0.25">
      <c r="A125" s="10">
        <v>148</v>
      </c>
      <c r="B125" s="11">
        <v>1.5161</v>
      </c>
      <c r="C125" s="11">
        <v>12.88</v>
      </c>
      <c r="D125" s="11">
        <v>3.53</v>
      </c>
      <c r="E125" s="11">
        <v>1.34</v>
      </c>
      <c r="F125" s="11">
        <v>72.67</v>
      </c>
      <c r="G125" s="11">
        <v>0.56000000000000005</v>
      </c>
      <c r="H125" s="11">
        <v>8.33</v>
      </c>
      <c r="I125" s="11">
        <v>0</v>
      </c>
      <c r="J125" s="11">
        <v>0</v>
      </c>
      <c r="K125" s="11">
        <v>3</v>
      </c>
      <c r="L125" s="35">
        <f t="shared" si="6"/>
        <v>0.31032701477634911</v>
      </c>
      <c r="M125" s="32" t="str">
        <f t="shared" si="7"/>
        <v/>
      </c>
    </row>
    <row r="126" spans="1:13" x14ac:dyDescent="0.25">
      <c r="A126" s="10">
        <v>149</v>
      </c>
      <c r="B126" s="11">
        <v>1.5166999999999999</v>
      </c>
      <c r="C126" s="11">
        <v>12.88</v>
      </c>
      <c r="D126" s="11">
        <v>3.57</v>
      </c>
      <c r="E126" s="11">
        <v>1.38</v>
      </c>
      <c r="F126" s="11">
        <v>72.7</v>
      </c>
      <c r="G126" s="11">
        <v>0.56000000000000005</v>
      </c>
      <c r="H126" s="11">
        <v>8.44</v>
      </c>
      <c r="I126" s="11">
        <v>0</v>
      </c>
      <c r="J126" s="11">
        <v>0.1</v>
      </c>
      <c r="K126" s="11">
        <v>3</v>
      </c>
      <c r="L126" s="35">
        <f t="shared" si="6"/>
        <v>0.26814396897935305</v>
      </c>
      <c r="M126" s="32">
        <f t="shared" si="7"/>
        <v>3</v>
      </c>
    </row>
    <row r="127" spans="1:13" x14ac:dyDescent="0.25">
      <c r="A127" s="10">
        <v>150</v>
      </c>
      <c r="B127" s="11">
        <v>1.5164299999999999</v>
      </c>
      <c r="C127" s="11">
        <v>12.88</v>
      </c>
      <c r="D127" s="11">
        <v>3.52</v>
      </c>
      <c r="E127" s="11">
        <v>1.35</v>
      </c>
      <c r="F127" s="11">
        <v>72.89</v>
      </c>
      <c r="G127" s="11">
        <v>0.56999999999999995</v>
      </c>
      <c r="H127" s="11">
        <v>8.5299999999999994</v>
      </c>
      <c r="I127" s="11">
        <v>0</v>
      </c>
      <c r="J127" s="11">
        <v>0</v>
      </c>
      <c r="K127" s="11">
        <v>3</v>
      </c>
      <c r="L127" s="35">
        <f t="shared" si="6"/>
        <v>0.19545293448807274</v>
      </c>
      <c r="M127" s="32">
        <f t="shared" si="7"/>
        <v>3</v>
      </c>
    </row>
    <row r="128" spans="1:13" x14ac:dyDescent="0.25">
      <c r="A128" s="10">
        <v>151</v>
      </c>
      <c r="B128" s="11">
        <v>1.5166500000000001</v>
      </c>
      <c r="C128" s="11">
        <v>12.88</v>
      </c>
      <c r="D128" s="11">
        <v>3.45</v>
      </c>
      <c r="E128" s="11">
        <v>1.76</v>
      </c>
      <c r="F128" s="11">
        <v>72.48</v>
      </c>
      <c r="G128" s="11">
        <v>0.6</v>
      </c>
      <c r="H128" s="11">
        <v>8.3800000000000008</v>
      </c>
      <c r="I128" s="11">
        <v>0</v>
      </c>
      <c r="J128" s="11">
        <v>0.17</v>
      </c>
      <c r="K128" s="11">
        <v>3</v>
      </c>
      <c r="L128" s="35">
        <f t="shared" si="6"/>
        <v>0.58309630388127154</v>
      </c>
      <c r="M128" s="32" t="str">
        <f t="shared" si="7"/>
        <v/>
      </c>
    </row>
    <row r="129" spans="1:13" x14ac:dyDescent="0.25">
      <c r="A129" s="10">
        <v>152</v>
      </c>
      <c r="B129" s="11">
        <v>1.5212699999999999</v>
      </c>
      <c r="C129" s="11">
        <v>12.88</v>
      </c>
      <c r="D129" s="11">
        <v>3.9</v>
      </c>
      <c r="E129" s="11">
        <v>0.83</v>
      </c>
      <c r="F129" s="11">
        <v>71.5</v>
      </c>
      <c r="G129" s="11">
        <v>0</v>
      </c>
      <c r="H129" s="11">
        <v>9.49</v>
      </c>
      <c r="I129" s="11">
        <v>0</v>
      </c>
      <c r="J129" s="11">
        <v>0</v>
      </c>
      <c r="K129" s="11">
        <v>3</v>
      </c>
      <c r="L129" s="35">
        <f t="shared" si="6"/>
        <v>1.8043869070684406</v>
      </c>
      <c r="M129" s="32" t="str">
        <f t="shared" si="7"/>
        <v/>
      </c>
    </row>
    <row r="130" spans="1:13" x14ac:dyDescent="0.25">
      <c r="A130" s="10">
        <v>153</v>
      </c>
      <c r="B130" s="11">
        <v>1.51779</v>
      </c>
      <c r="C130" s="11">
        <v>12.88</v>
      </c>
      <c r="D130" s="11">
        <v>3.65</v>
      </c>
      <c r="E130" s="11">
        <v>0.65</v>
      </c>
      <c r="F130" s="11">
        <v>73</v>
      </c>
      <c r="G130" s="11">
        <v>0.06</v>
      </c>
      <c r="H130" s="11">
        <v>8.93</v>
      </c>
      <c r="I130" s="11">
        <v>0</v>
      </c>
      <c r="J130" s="11">
        <v>0</v>
      </c>
      <c r="K130" s="11">
        <v>3</v>
      </c>
      <c r="L130" s="35">
        <f t="shared" si="6"/>
        <v>0.99201814499534102</v>
      </c>
      <c r="M130" s="32" t="str">
        <f t="shared" si="7"/>
        <v/>
      </c>
    </row>
    <row r="131" spans="1:13" x14ac:dyDescent="0.25">
      <c r="A131" s="10">
        <v>154</v>
      </c>
      <c r="B131" s="11">
        <v>1.5161</v>
      </c>
      <c r="C131" s="11">
        <v>12.88</v>
      </c>
      <c r="D131" s="11">
        <v>3.4</v>
      </c>
      <c r="E131" s="11">
        <v>1.22</v>
      </c>
      <c r="F131" s="11">
        <v>72.69</v>
      </c>
      <c r="G131" s="11">
        <v>0.59</v>
      </c>
      <c r="H131" s="11">
        <v>8.32</v>
      </c>
      <c r="I131" s="11">
        <v>0</v>
      </c>
      <c r="J131" s="11">
        <v>0</v>
      </c>
      <c r="K131" s="11">
        <v>3</v>
      </c>
      <c r="L131" s="35">
        <f t="shared" si="6"/>
        <v>0.30000476012890331</v>
      </c>
      <c r="M131" s="32">
        <f t="shared" si="7"/>
        <v>3</v>
      </c>
    </row>
    <row r="132" spans="1:13" x14ac:dyDescent="0.25">
      <c r="A132" s="10">
        <v>155</v>
      </c>
      <c r="B132" s="11">
        <v>1.51694</v>
      </c>
      <c r="C132" s="11">
        <v>12.88</v>
      </c>
      <c r="D132" s="11">
        <v>3.58</v>
      </c>
      <c r="E132" s="11">
        <v>1.31</v>
      </c>
      <c r="F132" s="11">
        <v>72.61</v>
      </c>
      <c r="G132" s="11">
        <v>0.61</v>
      </c>
      <c r="H132" s="11">
        <v>8.7899999999999991</v>
      </c>
      <c r="I132" s="11">
        <v>0</v>
      </c>
      <c r="J132" s="11">
        <v>0</v>
      </c>
      <c r="K132" s="11">
        <v>3</v>
      </c>
      <c r="L132" s="35">
        <f t="shared" si="6"/>
        <v>0.31527880122203172</v>
      </c>
      <c r="M132" s="32" t="str">
        <f t="shared" si="7"/>
        <v/>
      </c>
    </row>
    <row r="133" spans="1:13" x14ac:dyDescent="0.25">
      <c r="A133" s="10">
        <v>156</v>
      </c>
      <c r="B133" s="11">
        <v>1.5164599999999999</v>
      </c>
      <c r="C133" s="11">
        <v>12.88</v>
      </c>
      <c r="D133" s="11">
        <v>3.4</v>
      </c>
      <c r="E133" s="11">
        <v>1.26</v>
      </c>
      <c r="F133" s="11">
        <v>73.010000000000005</v>
      </c>
      <c r="G133" s="11">
        <v>0.52</v>
      </c>
      <c r="H133" s="11">
        <v>8.58</v>
      </c>
      <c r="I133" s="11">
        <v>0</v>
      </c>
      <c r="J133" s="11">
        <v>0</v>
      </c>
      <c r="K133" s="11">
        <v>3</v>
      </c>
      <c r="L133" s="35">
        <f t="shared" si="6"/>
        <v>0.26926152510152651</v>
      </c>
      <c r="M133" s="32">
        <f t="shared" si="7"/>
        <v>3</v>
      </c>
    </row>
    <row r="134" spans="1:13" x14ac:dyDescent="0.25">
      <c r="A134" s="10">
        <v>164</v>
      </c>
      <c r="B134" s="11">
        <v>1.5151399999999999</v>
      </c>
      <c r="C134" s="11">
        <v>12.88</v>
      </c>
      <c r="D134" s="11">
        <v>2.68</v>
      </c>
      <c r="E134" s="11">
        <v>3.5</v>
      </c>
      <c r="F134" s="11">
        <v>69.89</v>
      </c>
      <c r="G134" s="11">
        <v>1.68</v>
      </c>
      <c r="H134" s="11">
        <v>5.87</v>
      </c>
      <c r="I134" s="11">
        <v>2.2000000000000002</v>
      </c>
      <c r="J134" s="11">
        <v>0</v>
      </c>
      <c r="K134" s="11">
        <v>5</v>
      </c>
      <c r="L134" s="35">
        <f t="shared" si="6"/>
        <v>5.1842460418560403</v>
      </c>
      <c r="M134" s="32" t="str">
        <f t="shared" si="7"/>
        <v/>
      </c>
    </row>
    <row r="135" spans="1:13" x14ac:dyDescent="0.25">
      <c r="A135" s="10">
        <v>165</v>
      </c>
      <c r="B135" s="11">
        <v>1.51915</v>
      </c>
      <c r="C135" s="11">
        <v>12.88</v>
      </c>
      <c r="D135" s="11">
        <v>1.85</v>
      </c>
      <c r="E135" s="11">
        <v>1.86</v>
      </c>
      <c r="F135" s="11">
        <v>72.69</v>
      </c>
      <c r="G135" s="11">
        <v>0.6</v>
      </c>
      <c r="H135" s="11">
        <v>10.09</v>
      </c>
      <c r="I135" s="11">
        <v>0</v>
      </c>
      <c r="J135" s="11">
        <v>0</v>
      </c>
      <c r="K135" s="11">
        <v>5</v>
      </c>
      <c r="L135" s="35">
        <f t="shared" si="6"/>
        <v>2.2152882091502226</v>
      </c>
      <c r="M135" s="32" t="str">
        <f t="shared" si="7"/>
        <v/>
      </c>
    </row>
    <row r="136" spans="1:13" x14ac:dyDescent="0.25">
      <c r="A136" s="10">
        <v>166</v>
      </c>
      <c r="B136" s="11">
        <v>1.5217099999999999</v>
      </c>
      <c r="C136" s="11">
        <v>12.88</v>
      </c>
      <c r="D136" s="11">
        <v>1.88</v>
      </c>
      <c r="E136" s="11">
        <v>1.56</v>
      </c>
      <c r="F136" s="11">
        <v>72.86</v>
      </c>
      <c r="G136" s="11">
        <v>0.47</v>
      </c>
      <c r="H136" s="11">
        <v>11.41</v>
      </c>
      <c r="I136" s="11">
        <v>0</v>
      </c>
      <c r="J136" s="11">
        <v>0</v>
      </c>
      <c r="K136" s="11">
        <v>5</v>
      </c>
      <c r="L136" s="35">
        <f t="shared" si="6"/>
        <v>3.2108901205740445</v>
      </c>
      <c r="M136" s="32" t="str">
        <f t="shared" si="7"/>
        <v/>
      </c>
    </row>
    <row r="137" spans="1:13" x14ac:dyDescent="0.25">
      <c r="A137" s="10">
        <v>167</v>
      </c>
      <c r="B137" s="11">
        <v>1.5215099999999999</v>
      </c>
      <c r="C137" s="11">
        <v>12.88</v>
      </c>
      <c r="D137" s="11">
        <v>1.71</v>
      </c>
      <c r="E137" s="11">
        <v>1.56</v>
      </c>
      <c r="F137" s="11">
        <v>73.44</v>
      </c>
      <c r="G137" s="11">
        <v>0.57999999999999996</v>
      </c>
      <c r="H137" s="11">
        <v>11.62</v>
      </c>
      <c r="I137" s="11">
        <v>0</v>
      </c>
      <c r="J137" s="11">
        <v>0</v>
      </c>
      <c r="K137" s="11">
        <v>5</v>
      </c>
      <c r="L137" s="35">
        <f t="shared" si="6"/>
        <v>3.5381794525433539</v>
      </c>
      <c r="M137" s="32" t="str">
        <f t="shared" si="7"/>
        <v/>
      </c>
    </row>
    <row r="138" spans="1:13" x14ac:dyDescent="0.25">
      <c r="A138" s="10">
        <v>168</v>
      </c>
      <c r="B138" s="11">
        <v>1.51969</v>
      </c>
      <c r="C138" s="11">
        <v>12.88</v>
      </c>
      <c r="D138" s="11">
        <v>0</v>
      </c>
      <c r="E138" s="11">
        <v>1.65</v>
      </c>
      <c r="F138" s="11">
        <v>73.75</v>
      </c>
      <c r="G138" s="11">
        <v>0.38</v>
      </c>
      <c r="H138" s="11">
        <v>11.53</v>
      </c>
      <c r="I138" s="11">
        <v>0</v>
      </c>
      <c r="J138" s="11">
        <v>0</v>
      </c>
      <c r="K138" s="11">
        <v>5</v>
      </c>
      <c r="L138" s="35">
        <f t="shared" si="6"/>
        <v>4.6111065494087198</v>
      </c>
      <c r="M138" s="32" t="str">
        <f t="shared" si="7"/>
        <v/>
      </c>
    </row>
    <row r="139" spans="1:13" x14ac:dyDescent="0.25">
      <c r="A139" s="10">
        <v>169</v>
      </c>
      <c r="B139" s="11">
        <v>1.5166599999999999</v>
      </c>
      <c r="C139" s="11">
        <v>12.88</v>
      </c>
      <c r="D139" s="11">
        <v>0</v>
      </c>
      <c r="E139" s="11">
        <v>1.83</v>
      </c>
      <c r="F139" s="11">
        <v>73.88</v>
      </c>
      <c r="G139" s="11">
        <v>0.97</v>
      </c>
      <c r="H139" s="11">
        <v>10.17</v>
      </c>
      <c r="I139" s="11">
        <v>0</v>
      </c>
      <c r="J139" s="11">
        <v>0</v>
      </c>
      <c r="K139" s="11">
        <v>5</v>
      </c>
      <c r="L139" s="35">
        <f t="shared" si="6"/>
        <v>3.9544027712032546</v>
      </c>
      <c r="M139" s="32" t="str">
        <f t="shared" si="7"/>
        <v/>
      </c>
    </row>
    <row r="140" spans="1:13" x14ac:dyDescent="0.25">
      <c r="A140" s="10">
        <v>170</v>
      </c>
      <c r="B140" s="11">
        <v>1.5199400000000001</v>
      </c>
      <c r="C140" s="11">
        <v>12.88</v>
      </c>
      <c r="D140" s="11">
        <v>0</v>
      </c>
      <c r="E140" s="11">
        <v>1.76</v>
      </c>
      <c r="F140" s="11">
        <v>73.03</v>
      </c>
      <c r="G140" s="11">
        <v>0.47</v>
      </c>
      <c r="H140" s="11">
        <v>11.32</v>
      </c>
      <c r="I140" s="11">
        <v>0</v>
      </c>
      <c r="J140" s="11">
        <v>0</v>
      </c>
      <c r="K140" s="11">
        <v>5</v>
      </c>
      <c r="L140" s="35">
        <f t="shared" si="6"/>
        <v>4.383743220411068</v>
      </c>
      <c r="M140" s="32" t="str">
        <f t="shared" si="7"/>
        <v/>
      </c>
    </row>
    <row r="141" spans="1:13" x14ac:dyDescent="0.25">
      <c r="A141" s="10">
        <v>171</v>
      </c>
      <c r="B141" s="11">
        <v>1.52369</v>
      </c>
      <c r="C141" s="11">
        <v>12.88</v>
      </c>
      <c r="D141" s="11">
        <v>0</v>
      </c>
      <c r="E141" s="11">
        <v>1.58</v>
      </c>
      <c r="F141" s="11">
        <v>72.22</v>
      </c>
      <c r="G141" s="11">
        <v>0.32</v>
      </c>
      <c r="H141" s="11">
        <v>12.24</v>
      </c>
      <c r="I141" s="11">
        <v>0</v>
      </c>
      <c r="J141" s="11">
        <v>0</v>
      </c>
      <c r="K141" s="11">
        <v>5</v>
      </c>
      <c r="L141" s="35">
        <f t="shared" si="6"/>
        <v>5.0241053740939803</v>
      </c>
      <c r="M141" s="32" t="str">
        <f t="shared" si="7"/>
        <v/>
      </c>
    </row>
    <row r="142" spans="1:13" x14ac:dyDescent="0.25">
      <c r="A142" s="10">
        <v>172</v>
      </c>
      <c r="B142" s="11">
        <v>1.5131600000000001</v>
      </c>
      <c r="C142" s="11">
        <v>12.88</v>
      </c>
      <c r="D142" s="11">
        <v>0</v>
      </c>
      <c r="E142" s="11">
        <v>3.04</v>
      </c>
      <c r="F142" s="11">
        <v>70.48</v>
      </c>
      <c r="G142" s="11">
        <v>6.21</v>
      </c>
      <c r="H142" s="11">
        <v>6.96</v>
      </c>
      <c r="I142" s="11">
        <v>0</v>
      </c>
      <c r="J142" s="11">
        <v>0</v>
      </c>
      <c r="K142" s="11">
        <v>5</v>
      </c>
      <c r="L142" s="35">
        <f t="shared" si="6"/>
        <v>7.3386593759964089</v>
      </c>
      <c r="M142" s="32" t="str">
        <f t="shared" si="7"/>
        <v/>
      </c>
    </row>
    <row r="143" spans="1:13" x14ac:dyDescent="0.25">
      <c r="A143" s="10">
        <v>173</v>
      </c>
      <c r="B143" s="11">
        <v>1.5132099999999999</v>
      </c>
      <c r="C143" s="11">
        <v>12.88</v>
      </c>
      <c r="D143" s="11">
        <v>0</v>
      </c>
      <c r="E143" s="11">
        <v>3.02</v>
      </c>
      <c r="F143" s="11">
        <v>70.7</v>
      </c>
      <c r="G143" s="11">
        <v>6.21</v>
      </c>
      <c r="H143" s="11">
        <v>6.93</v>
      </c>
      <c r="I143" s="11">
        <v>0</v>
      </c>
      <c r="J143" s="11">
        <v>0</v>
      </c>
      <c r="K143" s="11">
        <v>5</v>
      </c>
      <c r="L143" s="35">
        <f t="shared" si="6"/>
        <v>7.275425827839908</v>
      </c>
      <c r="M143" s="32" t="str">
        <f t="shared" si="7"/>
        <v/>
      </c>
    </row>
    <row r="144" spans="1:13" x14ac:dyDescent="0.25">
      <c r="A144" s="10">
        <v>177</v>
      </c>
      <c r="B144" s="11">
        <v>1.51905</v>
      </c>
      <c r="C144" s="11">
        <v>12.88</v>
      </c>
      <c r="D144" s="11">
        <v>2.39</v>
      </c>
      <c r="E144" s="11">
        <v>1.56</v>
      </c>
      <c r="F144" s="11">
        <v>72.37</v>
      </c>
      <c r="G144" s="11">
        <v>0</v>
      </c>
      <c r="H144" s="11">
        <v>9.57</v>
      </c>
      <c r="I144" s="11">
        <v>0</v>
      </c>
      <c r="J144" s="11">
        <v>0</v>
      </c>
      <c r="K144" s="11">
        <v>6</v>
      </c>
      <c r="L144" s="35">
        <f t="shared" si="6"/>
        <v>1.5854026578759104</v>
      </c>
      <c r="M144" s="32" t="str">
        <f t="shared" si="7"/>
        <v/>
      </c>
    </row>
    <row r="145" spans="1:13" x14ac:dyDescent="0.25">
      <c r="A145" s="10">
        <v>178</v>
      </c>
      <c r="B145" s="11">
        <v>1.5193700000000001</v>
      </c>
      <c r="C145" s="11">
        <v>12.88</v>
      </c>
      <c r="D145" s="11">
        <v>2.41</v>
      </c>
      <c r="E145" s="11">
        <v>1.19</v>
      </c>
      <c r="F145" s="11">
        <v>72.760000000000005</v>
      </c>
      <c r="G145" s="11">
        <v>0</v>
      </c>
      <c r="H145" s="11">
        <v>9.77</v>
      </c>
      <c r="I145" s="11">
        <v>0</v>
      </c>
      <c r="J145" s="11">
        <v>0</v>
      </c>
      <c r="K145" s="11">
        <v>6</v>
      </c>
      <c r="L145" s="35">
        <f t="shared" si="6"/>
        <v>1.6493945848098324</v>
      </c>
      <c r="M145" s="32" t="str">
        <f t="shared" si="7"/>
        <v/>
      </c>
    </row>
    <row r="146" spans="1:13" x14ac:dyDescent="0.25">
      <c r="A146" s="10">
        <v>179</v>
      </c>
      <c r="B146" s="11">
        <v>1.5182899999999999</v>
      </c>
      <c r="C146" s="11">
        <v>12.88</v>
      </c>
      <c r="D146" s="11">
        <v>2.2400000000000002</v>
      </c>
      <c r="E146" s="11">
        <v>1.62</v>
      </c>
      <c r="F146" s="11">
        <v>72.38</v>
      </c>
      <c r="G146" s="11">
        <v>0</v>
      </c>
      <c r="H146" s="11">
        <v>9.26</v>
      </c>
      <c r="I146" s="11">
        <v>0</v>
      </c>
      <c r="J146" s="11">
        <v>0</v>
      </c>
      <c r="K146" s="11">
        <v>6</v>
      </c>
      <c r="L146" s="35">
        <f t="shared" si="6"/>
        <v>1.5323185863259661</v>
      </c>
      <c r="M146" s="32" t="str">
        <f t="shared" si="7"/>
        <v/>
      </c>
    </row>
    <row r="147" spans="1:13" x14ac:dyDescent="0.25">
      <c r="A147" s="10">
        <v>180</v>
      </c>
      <c r="B147" s="11">
        <v>1.5185200000000001</v>
      </c>
      <c r="C147" s="11">
        <v>12.88</v>
      </c>
      <c r="D147" s="11">
        <v>2.19</v>
      </c>
      <c r="E147" s="11">
        <v>1.66</v>
      </c>
      <c r="F147" s="11">
        <v>72.67</v>
      </c>
      <c r="G147" s="11">
        <v>0</v>
      </c>
      <c r="H147" s="11">
        <v>9.32</v>
      </c>
      <c r="I147" s="11">
        <v>0</v>
      </c>
      <c r="J147" s="11">
        <v>0</v>
      </c>
      <c r="K147" s="11">
        <v>6</v>
      </c>
      <c r="L147" s="35">
        <f t="shared" si="6"/>
        <v>1.5614097901896227</v>
      </c>
      <c r="M147" s="32" t="str">
        <f t="shared" si="7"/>
        <v/>
      </c>
    </row>
    <row r="148" spans="1:13" x14ac:dyDescent="0.25">
      <c r="A148" s="10">
        <v>181</v>
      </c>
      <c r="B148" s="11">
        <v>1.5129900000000001</v>
      </c>
      <c r="C148" s="11">
        <v>12.88</v>
      </c>
      <c r="D148" s="11">
        <v>1.74</v>
      </c>
      <c r="E148" s="11">
        <v>1.54</v>
      </c>
      <c r="F148" s="11">
        <v>74.55</v>
      </c>
      <c r="G148" s="11">
        <v>0</v>
      </c>
      <c r="H148" s="11">
        <v>7.59</v>
      </c>
      <c r="I148" s="11">
        <v>0</v>
      </c>
      <c r="J148" s="11">
        <v>0</v>
      </c>
      <c r="K148" s="11">
        <v>6</v>
      </c>
      <c r="L148" s="35">
        <f t="shared" si="6"/>
        <v>2.7053323344831353</v>
      </c>
      <c r="M148" s="32" t="str">
        <f t="shared" si="7"/>
        <v/>
      </c>
    </row>
    <row r="149" spans="1:13" x14ac:dyDescent="0.25">
      <c r="A149" s="10">
        <v>186</v>
      </c>
      <c r="B149" s="11">
        <v>1.5113099999999999</v>
      </c>
      <c r="C149" s="11">
        <v>12.88</v>
      </c>
      <c r="D149" s="11">
        <v>3.2</v>
      </c>
      <c r="E149" s="11">
        <v>1.81</v>
      </c>
      <c r="F149" s="11">
        <v>72.81</v>
      </c>
      <c r="G149" s="11">
        <v>1.76</v>
      </c>
      <c r="H149" s="11">
        <v>5.43</v>
      </c>
      <c r="I149" s="11">
        <v>1.19</v>
      </c>
      <c r="J149" s="11">
        <v>0</v>
      </c>
      <c r="K149" s="11">
        <v>7</v>
      </c>
      <c r="L149" s="35">
        <f t="shared" si="6"/>
        <v>3.6110444459186599</v>
      </c>
      <c r="M149" s="32" t="str">
        <f t="shared" si="7"/>
        <v/>
      </c>
    </row>
    <row r="150" spans="1:13" x14ac:dyDescent="0.25">
      <c r="A150" s="10">
        <v>187</v>
      </c>
      <c r="B150" s="11">
        <v>1.5183800000000001</v>
      </c>
      <c r="C150" s="11">
        <v>12.88</v>
      </c>
      <c r="D150" s="11">
        <v>3.26</v>
      </c>
      <c r="E150" s="11">
        <v>2.2200000000000002</v>
      </c>
      <c r="F150" s="11">
        <v>71.25</v>
      </c>
      <c r="G150" s="11">
        <v>1.46</v>
      </c>
      <c r="H150" s="11">
        <v>5.79</v>
      </c>
      <c r="I150" s="11">
        <v>1.63</v>
      </c>
      <c r="J150" s="11">
        <v>0</v>
      </c>
      <c r="K150" s="11">
        <v>7</v>
      </c>
      <c r="L150" s="35">
        <f t="shared" si="6"/>
        <v>3.787202179459134</v>
      </c>
      <c r="M150" s="32" t="str">
        <f t="shared" si="7"/>
        <v/>
      </c>
    </row>
    <row r="151" spans="1:13" x14ac:dyDescent="0.25">
      <c r="A151" s="10">
        <v>188</v>
      </c>
      <c r="B151" s="11">
        <v>1.52315</v>
      </c>
      <c r="C151" s="11">
        <v>12.88</v>
      </c>
      <c r="D151" s="11">
        <v>3.34</v>
      </c>
      <c r="E151" s="11">
        <v>1.23</v>
      </c>
      <c r="F151" s="11">
        <v>72.38</v>
      </c>
      <c r="G151" s="11">
        <v>0.6</v>
      </c>
      <c r="H151" s="11">
        <v>8.83</v>
      </c>
      <c r="I151" s="11">
        <v>0</v>
      </c>
      <c r="J151" s="11">
        <v>0</v>
      </c>
      <c r="K151" s="11">
        <v>7</v>
      </c>
      <c r="L151" s="35">
        <f t="shared" si="6"/>
        <v>0.46328040062148912</v>
      </c>
      <c r="M151" s="32" t="str">
        <f t="shared" si="7"/>
        <v/>
      </c>
    </row>
    <row r="152" spans="1:13" x14ac:dyDescent="0.25">
      <c r="A152" s="10">
        <v>189</v>
      </c>
      <c r="B152" s="11">
        <v>1.52247</v>
      </c>
      <c r="C152" s="11">
        <v>12.88</v>
      </c>
      <c r="D152" s="11">
        <v>2.2000000000000002</v>
      </c>
      <c r="E152" s="11">
        <v>2.06</v>
      </c>
      <c r="F152" s="11">
        <v>70.260000000000005</v>
      </c>
      <c r="G152" s="11">
        <v>0.76</v>
      </c>
      <c r="H152" s="11">
        <v>9.76</v>
      </c>
      <c r="I152" s="11">
        <v>0</v>
      </c>
      <c r="J152" s="11">
        <v>0</v>
      </c>
      <c r="K152" s="11">
        <v>7</v>
      </c>
      <c r="L152" s="35">
        <f t="shared" ref="L152:L173" si="8">SQRT((B152-$P$24)^2+(C152-$Q$24)^2+(D152-$R$24)^2+(E152-$S$24)^2+(F152-$T$24)^2+(G152-$U$24)^2+(H152-$V$24)^2+(I152-$W$24)^2+(J152-$X$24)^2)</f>
        <v>3.0978737712179303</v>
      </c>
      <c r="M152" s="32" t="str">
        <f t="shared" ref="M152:M173" si="9">IF(L152&lt;=SMALL($L$24:$L$173,$M$20),K152,"")</f>
        <v/>
      </c>
    </row>
    <row r="153" spans="1:13" x14ac:dyDescent="0.25">
      <c r="A153" s="10">
        <v>190</v>
      </c>
      <c r="B153" s="11">
        <v>1.5236499999999999</v>
      </c>
      <c r="C153" s="11">
        <v>12.88</v>
      </c>
      <c r="D153" s="11">
        <v>1.83</v>
      </c>
      <c r="E153" s="11">
        <v>1.31</v>
      </c>
      <c r="F153" s="11">
        <v>70.430000000000007</v>
      </c>
      <c r="G153" s="11">
        <v>0.31</v>
      </c>
      <c r="H153" s="11">
        <v>8.61</v>
      </c>
      <c r="I153" s="11">
        <v>1.68</v>
      </c>
      <c r="J153" s="11">
        <v>0</v>
      </c>
      <c r="K153" s="11">
        <v>7</v>
      </c>
      <c r="L153" s="35">
        <f t="shared" si="8"/>
        <v>3.2808740206841214</v>
      </c>
      <c r="M153" s="32" t="str">
        <f t="shared" si="9"/>
        <v/>
      </c>
    </row>
    <row r="154" spans="1:13" x14ac:dyDescent="0.25">
      <c r="A154" s="10">
        <v>191</v>
      </c>
      <c r="B154" s="11">
        <v>1.51613</v>
      </c>
      <c r="C154" s="11">
        <v>12.88</v>
      </c>
      <c r="D154" s="11">
        <v>1.78</v>
      </c>
      <c r="E154" s="11">
        <v>1.79</v>
      </c>
      <c r="F154" s="11">
        <v>73.099999999999994</v>
      </c>
      <c r="G154" s="11">
        <v>0</v>
      </c>
      <c r="H154" s="11">
        <v>8.67</v>
      </c>
      <c r="I154" s="11">
        <v>0.76</v>
      </c>
      <c r="J154" s="11">
        <v>0</v>
      </c>
      <c r="K154" s="11">
        <v>7</v>
      </c>
      <c r="L154" s="35">
        <f t="shared" si="8"/>
        <v>1.9624991097068027</v>
      </c>
      <c r="M154" s="32" t="str">
        <f t="shared" si="9"/>
        <v/>
      </c>
    </row>
    <row r="155" spans="1:13" x14ac:dyDescent="0.25">
      <c r="A155" s="10">
        <v>192</v>
      </c>
      <c r="B155" s="11">
        <v>1.5160199999999999</v>
      </c>
      <c r="C155" s="11">
        <v>12.88</v>
      </c>
      <c r="D155" s="11">
        <v>0</v>
      </c>
      <c r="E155" s="11">
        <v>2.38</v>
      </c>
      <c r="F155" s="11">
        <v>73.28</v>
      </c>
      <c r="G155" s="11">
        <v>0</v>
      </c>
      <c r="H155" s="11">
        <v>8.76</v>
      </c>
      <c r="I155" s="11">
        <v>0.64</v>
      </c>
      <c r="J155" s="11">
        <v>0.09</v>
      </c>
      <c r="K155" s="11">
        <v>7</v>
      </c>
      <c r="L155" s="35">
        <f t="shared" si="8"/>
        <v>3.6959035610930102</v>
      </c>
      <c r="M155" s="32" t="str">
        <f t="shared" si="9"/>
        <v/>
      </c>
    </row>
    <row r="156" spans="1:13" x14ac:dyDescent="0.25">
      <c r="A156" s="10">
        <v>193</v>
      </c>
      <c r="B156" s="11">
        <v>1.51623</v>
      </c>
      <c r="C156" s="11">
        <v>12.88</v>
      </c>
      <c r="D156" s="11">
        <v>0</v>
      </c>
      <c r="E156" s="11">
        <v>2.79</v>
      </c>
      <c r="F156" s="11">
        <v>73.459999999999994</v>
      </c>
      <c r="G156" s="11">
        <v>0.04</v>
      </c>
      <c r="H156" s="11">
        <v>9.0399999999999991</v>
      </c>
      <c r="I156" s="11">
        <v>0.4</v>
      </c>
      <c r="J156" s="11">
        <v>0.09</v>
      </c>
      <c r="K156" s="11">
        <v>7</v>
      </c>
      <c r="L156" s="35">
        <f t="shared" si="8"/>
        <v>3.8453611577587852</v>
      </c>
      <c r="M156" s="32" t="str">
        <f t="shared" si="9"/>
        <v/>
      </c>
    </row>
    <row r="157" spans="1:13" x14ac:dyDescent="0.25">
      <c r="A157" s="10">
        <v>194</v>
      </c>
      <c r="B157" s="11">
        <v>1.51719</v>
      </c>
      <c r="C157" s="11">
        <v>12.88</v>
      </c>
      <c r="D157" s="11">
        <v>0</v>
      </c>
      <c r="E157" s="11">
        <v>2</v>
      </c>
      <c r="F157" s="11">
        <v>73.02</v>
      </c>
      <c r="G157" s="11">
        <v>0</v>
      </c>
      <c r="H157" s="11">
        <v>8.5299999999999994</v>
      </c>
      <c r="I157" s="11">
        <v>1.59</v>
      </c>
      <c r="J157" s="11">
        <v>0.08</v>
      </c>
      <c r="K157" s="11">
        <v>7</v>
      </c>
      <c r="L157" s="35">
        <f t="shared" si="8"/>
        <v>3.859378234897429</v>
      </c>
      <c r="M157" s="32" t="str">
        <f t="shared" si="9"/>
        <v/>
      </c>
    </row>
    <row r="158" spans="1:13" x14ac:dyDescent="0.25">
      <c r="A158" s="10">
        <v>195</v>
      </c>
      <c r="B158" s="11">
        <v>1.5168299999999999</v>
      </c>
      <c r="C158" s="11">
        <v>12.88</v>
      </c>
      <c r="D158" s="11">
        <v>0</v>
      </c>
      <c r="E158" s="11">
        <v>1.98</v>
      </c>
      <c r="F158" s="11">
        <v>73.290000000000006</v>
      </c>
      <c r="G158" s="11">
        <v>0</v>
      </c>
      <c r="H158" s="11">
        <v>8.52</v>
      </c>
      <c r="I158" s="11">
        <v>1.57</v>
      </c>
      <c r="J158" s="11">
        <v>7.0000000000000007E-2</v>
      </c>
      <c r="K158" s="11">
        <v>7</v>
      </c>
      <c r="L158" s="35">
        <f t="shared" si="8"/>
        <v>3.8753452648248001</v>
      </c>
      <c r="M158" s="32" t="str">
        <f t="shared" si="9"/>
        <v/>
      </c>
    </row>
    <row r="159" spans="1:13" x14ac:dyDescent="0.25">
      <c r="A159" s="10">
        <v>196</v>
      </c>
      <c r="B159" s="11">
        <v>1.51545</v>
      </c>
      <c r="C159" s="11">
        <v>12.88</v>
      </c>
      <c r="D159" s="11">
        <v>0</v>
      </c>
      <c r="E159" s="11">
        <v>2.68</v>
      </c>
      <c r="F159" s="11">
        <v>73.39</v>
      </c>
      <c r="G159" s="11">
        <v>0.08</v>
      </c>
      <c r="H159" s="11">
        <v>9.07</v>
      </c>
      <c r="I159" s="11">
        <v>0.61</v>
      </c>
      <c r="J159" s="11">
        <v>0.05</v>
      </c>
      <c r="K159" s="11">
        <v>7</v>
      </c>
      <c r="L159" s="35">
        <f t="shared" si="8"/>
        <v>3.8179320941577779</v>
      </c>
      <c r="M159" s="32" t="str">
        <f t="shared" si="9"/>
        <v/>
      </c>
    </row>
    <row r="160" spans="1:13" x14ac:dyDescent="0.25">
      <c r="A160" s="10">
        <v>197</v>
      </c>
      <c r="B160" s="11">
        <v>1.51556</v>
      </c>
      <c r="C160" s="11">
        <v>12.88</v>
      </c>
      <c r="D160" s="11">
        <v>0</v>
      </c>
      <c r="E160" s="11">
        <v>2.54</v>
      </c>
      <c r="F160" s="11">
        <v>73.23</v>
      </c>
      <c r="G160" s="11">
        <v>0.14000000000000001</v>
      </c>
      <c r="H160" s="11">
        <v>9.41</v>
      </c>
      <c r="I160" s="11">
        <v>0.81</v>
      </c>
      <c r="J160" s="11">
        <v>0.01</v>
      </c>
      <c r="K160" s="11">
        <v>7</v>
      </c>
      <c r="L160" s="35">
        <f t="shared" si="8"/>
        <v>3.8351277648730293</v>
      </c>
      <c r="M160" s="32" t="str">
        <f t="shared" si="9"/>
        <v/>
      </c>
    </row>
    <row r="161" spans="1:13" x14ac:dyDescent="0.25">
      <c r="A161" s="10">
        <v>198</v>
      </c>
      <c r="B161" s="11">
        <v>1.5172699999999999</v>
      </c>
      <c r="C161" s="11">
        <v>12.88</v>
      </c>
      <c r="D161" s="11">
        <v>0</v>
      </c>
      <c r="E161" s="11">
        <v>2.34</v>
      </c>
      <c r="F161" s="11">
        <v>73.28</v>
      </c>
      <c r="G161" s="11">
        <v>0</v>
      </c>
      <c r="H161" s="11">
        <v>8.9499999999999993</v>
      </c>
      <c r="I161" s="11">
        <v>0.66</v>
      </c>
      <c r="J161" s="11">
        <v>0</v>
      </c>
      <c r="K161" s="11">
        <v>7</v>
      </c>
      <c r="L161" s="35">
        <f t="shared" si="8"/>
        <v>3.7007972479453661</v>
      </c>
      <c r="M161" s="32" t="str">
        <f t="shared" si="9"/>
        <v/>
      </c>
    </row>
    <row r="162" spans="1:13" x14ac:dyDescent="0.25">
      <c r="A162" s="10">
        <v>199</v>
      </c>
      <c r="B162" s="11">
        <v>1.5153099999999999</v>
      </c>
      <c r="C162" s="11">
        <v>12.88</v>
      </c>
      <c r="D162" s="11">
        <v>0</v>
      </c>
      <c r="E162" s="11">
        <v>2.66</v>
      </c>
      <c r="F162" s="11">
        <v>73.099999999999994</v>
      </c>
      <c r="G162" s="11">
        <v>0.04</v>
      </c>
      <c r="H162" s="11">
        <v>9.08</v>
      </c>
      <c r="I162" s="11">
        <v>0.64</v>
      </c>
      <c r="J162" s="11">
        <v>0</v>
      </c>
      <c r="K162" s="11">
        <v>7</v>
      </c>
      <c r="L162" s="35">
        <f t="shared" si="8"/>
        <v>3.7853409556339828</v>
      </c>
      <c r="M162" s="32" t="str">
        <f t="shared" si="9"/>
        <v/>
      </c>
    </row>
    <row r="163" spans="1:13" x14ac:dyDescent="0.25">
      <c r="A163" s="10">
        <v>200</v>
      </c>
      <c r="B163" s="11">
        <v>1.5160899999999999</v>
      </c>
      <c r="C163" s="11">
        <v>12.88</v>
      </c>
      <c r="D163" s="11">
        <v>0</v>
      </c>
      <c r="E163" s="11">
        <v>2.5099999999999998</v>
      </c>
      <c r="F163" s="11">
        <v>73.05</v>
      </c>
      <c r="G163" s="11">
        <v>0.05</v>
      </c>
      <c r="H163" s="11">
        <v>8.83</v>
      </c>
      <c r="I163" s="11">
        <v>0.53</v>
      </c>
      <c r="J163" s="11">
        <v>0</v>
      </c>
      <c r="K163" s="11">
        <v>7</v>
      </c>
      <c r="L163" s="35">
        <f t="shared" si="8"/>
        <v>3.6876419145573229</v>
      </c>
      <c r="M163" s="32" t="str">
        <f t="shared" si="9"/>
        <v/>
      </c>
    </row>
    <row r="164" spans="1:13" x14ac:dyDescent="0.25">
      <c r="A164" s="10">
        <v>201</v>
      </c>
      <c r="B164" s="11">
        <v>1.51508</v>
      </c>
      <c r="C164" s="11">
        <v>12.88</v>
      </c>
      <c r="D164" s="11">
        <v>0</v>
      </c>
      <c r="E164" s="11">
        <v>2.25</v>
      </c>
      <c r="F164" s="11">
        <v>73.5</v>
      </c>
      <c r="G164" s="11">
        <v>0</v>
      </c>
      <c r="H164" s="11">
        <v>8.34</v>
      </c>
      <c r="I164" s="11">
        <v>0.63</v>
      </c>
      <c r="J164" s="11">
        <v>0</v>
      </c>
      <c r="K164" s="11">
        <v>7</v>
      </c>
      <c r="L164" s="35">
        <f t="shared" si="8"/>
        <v>3.7004874468237281</v>
      </c>
      <c r="M164" s="32" t="str">
        <f t="shared" si="9"/>
        <v/>
      </c>
    </row>
    <row r="165" spans="1:13" x14ac:dyDescent="0.25">
      <c r="A165" s="10">
        <v>202</v>
      </c>
      <c r="B165" s="11">
        <v>1.5165299999999999</v>
      </c>
      <c r="C165" s="11">
        <v>12.88</v>
      </c>
      <c r="D165" s="11">
        <v>0</v>
      </c>
      <c r="E165" s="11">
        <v>1.19</v>
      </c>
      <c r="F165" s="11">
        <v>75.180000000000007</v>
      </c>
      <c r="G165" s="11">
        <v>2.7</v>
      </c>
      <c r="H165" s="11">
        <v>8.93</v>
      </c>
      <c r="I165" s="11">
        <v>0</v>
      </c>
      <c r="J165" s="11">
        <v>0</v>
      </c>
      <c r="K165" s="11">
        <v>7</v>
      </c>
      <c r="L165" s="35">
        <f t="shared" si="8"/>
        <v>4.683567186194729</v>
      </c>
      <c r="M165" s="32" t="str">
        <f t="shared" si="9"/>
        <v/>
      </c>
    </row>
    <row r="166" spans="1:13" x14ac:dyDescent="0.25">
      <c r="A166" s="10">
        <v>203</v>
      </c>
      <c r="B166" s="11">
        <v>1.5151399999999999</v>
      </c>
      <c r="C166" s="11">
        <v>12.88</v>
      </c>
      <c r="D166" s="11">
        <v>0</v>
      </c>
      <c r="E166" s="11">
        <v>2.42</v>
      </c>
      <c r="F166" s="11">
        <v>73.72</v>
      </c>
      <c r="G166" s="11">
        <v>0</v>
      </c>
      <c r="H166" s="11">
        <v>8.39</v>
      </c>
      <c r="I166" s="11">
        <v>0.56000000000000005</v>
      </c>
      <c r="J166" s="11">
        <v>0</v>
      </c>
      <c r="K166" s="11">
        <v>7</v>
      </c>
      <c r="L166" s="35">
        <f t="shared" si="8"/>
        <v>3.7819977554858473</v>
      </c>
      <c r="M166" s="32" t="str">
        <f t="shared" si="9"/>
        <v/>
      </c>
    </row>
    <row r="167" spans="1:13" x14ac:dyDescent="0.25">
      <c r="A167" s="10">
        <v>204</v>
      </c>
      <c r="B167" s="11">
        <v>1.51658</v>
      </c>
      <c r="C167" s="11">
        <v>12.88</v>
      </c>
      <c r="D167" s="11">
        <v>0</v>
      </c>
      <c r="E167" s="11">
        <v>1.99</v>
      </c>
      <c r="F167" s="11">
        <v>73.11</v>
      </c>
      <c r="G167" s="11">
        <v>0</v>
      </c>
      <c r="H167" s="11">
        <v>8.2799999999999994</v>
      </c>
      <c r="I167" s="11">
        <v>1.71</v>
      </c>
      <c r="J167" s="11">
        <v>0</v>
      </c>
      <c r="K167" s="11">
        <v>7</v>
      </c>
      <c r="L167" s="35">
        <f t="shared" si="8"/>
        <v>3.9266399712858822</v>
      </c>
      <c r="M167" s="32" t="str">
        <f t="shared" si="9"/>
        <v/>
      </c>
    </row>
    <row r="168" spans="1:13" x14ac:dyDescent="0.25">
      <c r="A168" s="10">
        <v>205</v>
      </c>
      <c r="B168" s="11">
        <v>1.51617</v>
      </c>
      <c r="C168" s="11">
        <v>12.88</v>
      </c>
      <c r="D168" s="11">
        <v>0</v>
      </c>
      <c r="E168" s="11">
        <v>2.27</v>
      </c>
      <c r="F168" s="11">
        <v>73.3</v>
      </c>
      <c r="G168" s="11">
        <v>0</v>
      </c>
      <c r="H168" s="11">
        <v>8.7100000000000009</v>
      </c>
      <c r="I168" s="11">
        <v>0.67</v>
      </c>
      <c r="J168" s="11">
        <v>0</v>
      </c>
      <c r="K168" s="11">
        <v>7</v>
      </c>
      <c r="L168" s="35">
        <f t="shared" si="8"/>
        <v>3.6713352645052715</v>
      </c>
      <c r="M168" s="32" t="str">
        <f t="shared" si="9"/>
        <v/>
      </c>
    </row>
    <row r="169" spans="1:13" x14ac:dyDescent="0.25">
      <c r="A169" s="10">
        <v>206</v>
      </c>
      <c r="B169" s="11">
        <v>1.51732</v>
      </c>
      <c r="C169" s="11">
        <v>12.88</v>
      </c>
      <c r="D169" s="11">
        <v>0</v>
      </c>
      <c r="E169" s="11">
        <v>1.8</v>
      </c>
      <c r="F169" s="11">
        <v>72.989999999999995</v>
      </c>
      <c r="G169" s="11">
        <v>0</v>
      </c>
      <c r="H169" s="11">
        <v>8.61</v>
      </c>
      <c r="I169" s="11">
        <v>1.55</v>
      </c>
      <c r="J169" s="11">
        <v>0</v>
      </c>
      <c r="K169" s="11">
        <v>7</v>
      </c>
      <c r="L169" s="35">
        <f t="shared" si="8"/>
        <v>3.8101050144188937</v>
      </c>
      <c r="M169" s="32" t="str">
        <f t="shared" si="9"/>
        <v/>
      </c>
    </row>
    <row r="170" spans="1:13" x14ac:dyDescent="0.25">
      <c r="A170" s="10">
        <v>207</v>
      </c>
      <c r="B170" s="11">
        <v>1.5164500000000001</v>
      </c>
      <c r="C170" s="11">
        <v>12.88</v>
      </c>
      <c r="D170" s="11">
        <v>0</v>
      </c>
      <c r="E170" s="11">
        <v>1.87</v>
      </c>
      <c r="F170" s="11">
        <v>73.11</v>
      </c>
      <c r="G170" s="11">
        <v>0</v>
      </c>
      <c r="H170" s="11">
        <v>8.67</v>
      </c>
      <c r="I170" s="11">
        <v>1.38</v>
      </c>
      <c r="J170" s="11">
        <v>0</v>
      </c>
      <c r="K170" s="11">
        <v>7</v>
      </c>
      <c r="L170" s="35">
        <f t="shared" si="8"/>
        <v>3.7636553768377885</v>
      </c>
      <c r="M170" s="32" t="str">
        <f t="shared" si="9"/>
        <v/>
      </c>
    </row>
    <row r="171" spans="1:13" x14ac:dyDescent="0.25">
      <c r="A171" s="10">
        <v>208</v>
      </c>
      <c r="B171" s="11">
        <v>1.51831</v>
      </c>
      <c r="C171" s="11">
        <v>12.88</v>
      </c>
      <c r="D171" s="11">
        <v>0</v>
      </c>
      <c r="E171" s="11">
        <v>1.82</v>
      </c>
      <c r="F171" s="11">
        <v>72.86</v>
      </c>
      <c r="G171" s="11">
        <v>1.41</v>
      </c>
      <c r="H171" s="11">
        <v>6.47</v>
      </c>
      <c r="I171" s="11">
        <v>2.88</v>
      </c>
      <c r="J171" s="11">
        <v>0</v>
      </c>
      <c r="K171" s="11">
        <v>7</v>
      </c>
      <c r="L171" s="35">
        <f t="shared" si="8"/>
        <v>5.0202988228192158</v>
      </c>
      <c r="M171" s="32" t="str">
        <f t="shared" si="9"/>
        <v/>
      </c>
    </row>
    <row r="172" spans="1:13" x14ac:dyDescent="0.25">
      <c r="A172" s="10">
        <v>209</v>
      </c>
      <c r="B172" s="11">
        <v>1.5164</v>
      </c>
      <c r="C172" s="11">
        <v>12.88</v>
      </c>
      <c r="D172" s="11">
        <v>0</v>
      </c>
      <c r="E172" s="11">
        <v>2.74</v>
      </c>
      <c r="F172" s="11">
        <v>72.849999999999994</v>
      </c>
      <c r="G172" s="11">
        <v>0</v>
      </c>
      <c r="H172" s="11">
        <v>9.4499999999999993</v>
      </c>
      <c r="I172" s="11">
        <v>0.54</v>
      </c>
      <c r="J172" s="11">
        <v>0</v>
      </c>
      <c r="K172" s="11">
        <v>7</v>
      </c>
      <c r="L172" s="35">
        <f t="shared" si="8"/>
        <v>3.8558529448229741</v>
      </c>
      <c r="M172" s="32" t="str">
        <f t="shared" si="9"/>
        <v/>
      </c>
    </row>
    <row r="173" spans="1:13" ht="15.75" thickBot="1" x14ac:dyDescent="0.3">
      <c r="A173" s="12">
        <v>210</v>
      </c>
      <c r="B173" s="13">
        <v>1.51623</v>
      </c>
      <c r="C173" s="13">
        <v>12.88</v>
      </c>
      <c r="D173" s="13">
        <v>0</v>
      </c>
      <c r="E173" s="13">
        <v>2.88</v>
      </c>
      <c r="F173" s="13">
        <v>72.61</v>
      </c>
      <c r="G173" s="13">
        <v>0.08</v>
      </c>
      <c r="H173" s="13">
        <v>9.18</v>
      </c>
      <c r="I173" s="13">
        <v>1.06</v>
      </c>
      <c r="J173" s="13">
        <v>0</v>
      </c>
      <c r="K173" s="13">
        <v>7</v>
      </c>
      <c r="L173" s="36">
        <f t="shared" si="8"/>
        <v>3.9558693650827248</v>
      </c>
      <c r="M173" s="33" t="str">
        <f t="shared" si="9"/>
        <v/>
      </c>
    </row>
  </sheetData>
  <sortState ref="A24:M173">
    <sortCondition ref="A24"/>
  </sortState>
  <mergeCells count="34">
    <mergeCell ref="P5:Q6"/>
    <mergeCell ref="P3:S4"/>
    <mergeCell ref="R5:R6"/>
    <mergeCell ref="S5:S6"/>
    <mergeCell ref="D13:F13"/>
    <mergeCell ref="I7:N7"/>
    <mergeCell ref="J6:N6"/>
    <mergeCell ref="J5:N5"/>
    <mergeCell ref="I4:N4"/>
    <mergeCell ref="H3:N3"/>
    <mergeCell ref="C11:F11"/>
    <mergeCell ref="C12:F12"/>
    <mergeCell ref="D17:F17"/>
    <mergeCell ref="D18:F18"/>
    <mergeCell ref="D19:F19"/>
    <mergeCell ref="O22:Y22"/>
    <mergeCell ref="A22:M22"/>
    <mergeCell ref="B13:B19"/>
    <mergeCell ref="H2:N2"/>
    <mergeCell ref="H10:N10"/>
    <mergeCell ref="I11:N11"/>
    <mergeCell ref="I12:N12"/>
    <mergeCell ref="I13:N13"/>
    <mergeCell ref="J9:N9"/>
    <mergeCell ref="J8:N8"/>
    <mergeCell ref="B2:F2"/>
    <mergeCell ref="C7:F7"/>
    <mergeCell ref="C8:F8"/>
    <mergeCell ref="C9:F9"/>
    <mergeCell ref="C10:F10"/>
    <mergeCell ref="C3:F3"/>
    <mergeCell ref="C4:F4"/>
    <mergeCell ref="C5:F5"/>
    <mergeCell ref="C6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gustipc</dc:creator>
  <cp:lastModifiedBy>gustipc</cp:lastModifiedBy>
  <dcterms:created xsi:type="dcterms:W3CDTF">2019-12-15T09:50:38Z</dcterms:created>
  <dcterms:modified xsi:type="dcterms:W3CDTF">2019-12-28T13:58:32Z</dcterms:modified>
</cp:coreProperties>
</file>