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115" windowHeight="7755" activeTab="1"/>
  </bookViews>
  <sheets>
    <sheet name="PL" sheetId="1" r:id="rId1"/>
    <sheet name="BS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B16" i="1"/>
  <c r="B13"/>
  <c r="B17"/>
  <c r="B11"/>
  <c r="B10"/>
  <c r="F32"/>
  <c r="H31"/>
  <c r="H32"/>
  <c r="B40"/>
  <c r="B41"/>
  <c r="B43"/>
  <c r="B46"/>
  <c r="B47"/>
  <c r="D40"/>
  <c r="D41"/>
  <c r="D43"/>
  <c r="D46"/>
  <c r="D47"/>
  <c r="F40"/>
  <c r="F41"/>
  <c r="F43"/>
  <c r="F46"/>
  <c r="F47"/>
  <c r="H40"/>
  <c r="H41"/>
  <c r="H43"/>
  <c r="H46"/>
  <c r="H47"/>
  <c r="J47"/>
  <c r="J37"/>
  <c r="K47"/>
  <c r="I47"/>
  <c r="G47"/>
  <c r="E47"/>
  <c r="C47"/>
  <c r="J46"/>
  <c r="K46"/>
  <c r="I46"/>
  <c r="G46"/>
  <c r="E46"/>
  <c r="C46"/>
  <c r="K45"/>
  <c r="I45"/>
  <c r="G45"/>
  <c r="E45"/>
  <c r="C45"/>
  <c r="K44"/>
  <c r="I44"/>
  <c r="G44"/>
  <c r="E44"/>
  <c r="C44"/>
  <c r="K43"/>
  <c r="I43"/>
  <c r="G43"/>
  <c r="E43"/>
  <c r="C43"/>
  <c r="K42"/>
  <c r="I42"/>
  <c r="G42"/>
  <c r="E42"/>
  <c r="C42"/>
  <c r="F26"/>
  <c r="H26"/>
  <c r="J41"/>
  <c r="K41"/>
  <c r="I41"/>
  <c r="G41"/>
  <c r="E41"/>
  <c r="C41"/>
  <c r="J40"/>
  <c r="K40"/>
  <c r="I40"/>
  <c r="G40"/>
  <c r="E40"/>
  <c r="C40"/>
  <c r="J39"/>
  <c r="K39"/>
  <c r="I39"/>
  <c r="G39"/>
  <c r="E39"/>
  <c r="C39"/>
  <c r="J38"/>
  <c r="K38"/>
  <c r="G38"/>
  <c r="E38"/>
  <c r="C38"/>
  <c r="I32"/>
  <c r="G32"/>
  <c r="E32"/>
  <c r="C32"/>
  <c r="I31"/>
  <c r="G31"/>
  <c r="E31"/>
  <c r="C31"/>
  <c r="I30"/>
  <c r="G30"/>
  <c r="E30"/>
  <c r="C30"/>
  <c r="I29"/>
  <c r="G29"/>
  <c r="E29"/>
  <c r="C29"/>
  <c r="I28"/>
  <c r="G28"/>
  <c r="E28"/>
  <c r="C28"/>
  <c r="I27"/>
  <c r="G27"/>
  <c r="E27"/>
  <c r="C27"/>
  <c r="I26"/>
  <c r="G26"/>
  <c r="E26"/>
  <c r="C26"/>
  <c r="I25"/>
  <c r="G25"/>
  <c r="E25"/>
  <c r="C25"/>
  <c r="I24"/>
  <c r="G24"/>
  <c r="E24"/>
  <c r="C24"/>
  <c r="I23"/>
  <c r="G23"/>
  <c r="E23"/>
  <c r="C23"/>
  <c r="I17"/>
  <c r="G17"/>
  <c r="E17"/>
  <c r="C17"/>
  <c r="I16"/>
  <c r="G16"/>
  <c r="E16"/>
  <c r="C16"/>
  <c r="I15"/>
  <c r="G15"/>
  <c r="E15"/>
  <c r="C15"/>
  <c r="I14"/>
  <c r="G14"/>
  <c r="E14"/>
  <c r="C14"/>
  <c r="I13"/>
  <c r="G13"/>
  <c r="E13"/>
  <c r="C13"/>
  <c r="I12"/>
  <c r="G12"/>
  <c r="E12"/>
  <c r="C12"/>
  <c r="I11"/>
  <c r="G11"/>
  <c r="E11"/>
  <c r="C11"/>
  <c r="I10"/>
  <c r="G10"/>
  <c r="E10"/>
  <c r="C10"/>
  <c r="I9"/>
  <c r="G9"/>
  <c r="E9"/>
  <c r="C9"/>
  <c r="I8"/>
  <c r="G8"/>
  <c r="E8"/>
  <c r="C8"/>
</calcChain>
</file>

<file path=xl/comments1.xml><?xml version="1.0" encoding="utf-8"?>
<comments xmlns="http://schemas.openxmlformats.org/spreadsheetml/2006/main">
  <authors>
    <author>friwaty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friwaty:</t>
        </r>
        <r>
          <rPr>
            <sz val="9"/>
            <color indexed="81"/>
            <rFont val="Tahoma"/>
            <family val="2"/>
          </rPr>
          <t xml:space="preserve">
+hpp lain2 dan penyu
</t>
        </r>
      </text>
    </comment>
  </commentList>
</comments>
</file>

<file path=xl/sharedStrings.xml><?xml version="1.0" encoding="utf-8"?>
<sst xmlns="http://schemas.openxmlformats.org/spreadsheetml/2006/main" count="92" uniqueCount="61">
  <si>
    <t>SIMULASI DISC</t>
  </si>
  <si>
    <t>Profit &amp; Loss (Multi Period)</t>
  </si>
  <si>
    <t>From January 2018 to December 2018</t>
  </si>
  <si>
    <t>Description</t>
  </si>
  <si>
    <t>Total OPERATING REVENUE</t>
  </si>
  <si>
    <t>HPP PLANT</t>
  </si>
  <si>
    <t>HPP PIB</t>
  </si>
  <si>
    <t>Total Cost of Goods Sold</t>
  </si>
  <si>
    <t>GROSS PROFIT</t>
  </si>
  <si>
    <t>Operating Expenses</t>
  </si>
  <si>
    <t>INCOME FROM OPERATION</t>
  </si>
  <si>
    <t>Total Other Income</t>
  </si>
  <si>
    <t>Total Other Expenses</t>
  </si>
  <si>
    <t>Total Other Income and Expenses</t>
  </si>
  <si>
    <t>Net Profit(Loss)</t>
  </si>
  <si>
    <t>TOTAL</t>
  </si>
  <si>
    <t xml:space="preserve">BS </t>
  </si>
  <si>
    <t>Assets</t>
  </si>
  <si>
    <t>Current Assets</t>
  </si>
  <si>
    <t xml:space="preserve">Cash </t>
  </si>
  <si>
    <t>Bank</t>
  </si>
  <si>
    <t>Piutang</t>
  </si>
  <si>
    <t>Piutang dagang</t>
  </si>
  <si>
    <t>PND Notul</t>
  </si>
  <si>
    <t>Kasbon internal</t>
  </si>
  <si>
    <t>PND lain-lain</t>
  </si>
  <si>
    <t>Uang muka pembelian</t>
  </si>
  <si>
    <t>Total</t>
  </si>
  <si>
    <t>Pajak di bayar di muka</t>
  </si>
  <si>
    <t>Persediaan</t>
  </si>
  <si>
    <t>Total current Assets</t>
  </si>
  <si>
    <t>Fixed assets</t>
  </si>
  <si>
    <t>Daftar merk</t>
  </si>
  <si>
    <t>Akumulasi penyusutan</t>
  </si>
  <si>
    <t>-/-</t>
  </si>
  <si>
    <t>Total Fixed assets</t>
  </si>
  <si>
    <t>Total Assets</t>
  </si>
  <si>
    <t>Liabilities and Equity</t>
  </si>
  <si>
    <t>Liabilities</t>
  </si>
  <si>
    <t>Hutang dagang</t>
  </si>
  <si>
    <t>Hutang non dagang</t>
  </si>
  <si>
    <t>Hutang pajak</t>
  </si>
  <si>
    <t>Hutang leasing</t>
  </si>
  <si>
    <t>Short term liabilities</t>
  </si>
  <si>
    <t>Total Short term liabilities</t>
  </si>
  <si>
    <t>Long term liabilities</t>
  </si>
  <si>
    <t>Hutang bank</t>
  </si>
  <si>
    <t>Total long term liabilities</t>
  </si>
  <si>
    <t>Total Liabilities</t>
  </si>
  <si>
    <t>Equity</t>
  </si>
  <si>
    <t>Moda;</t>
  </si>
  <si>
    <t>laba rugi yang di tahan</t>
  </si>
  <si>
    <t>Laba rugi tahun berjalan</t>
  </si>
  <si>
    <t>Total Equity</t>
  </si>
  <si>
    <t>Total Liabilities &amp; Equity</t>
  </si>
  <si>
    <t>xxx</t>
  </si>
  <si>
    <t>XXX</t>
  </si>
  <si>
    <t>Note : di buatkan paramater utk penarikan 1 bln, 3 bln, dst</t>
  </si>
  <si>
    <t>Note : parameter utk di liat per bln saja</t>
  </si>
  <si>
    <t>Jan</t>
  </si>
  <si>
    <t>(xxx)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</si>
</sst>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[$-409]mmmm\-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2" borderId="0" xfId="0" applyFont="1" applyFill="1"/>
    <xf numFmtId="0" fontId="4" fillId="2" borderId="0" xfId="0" applyFont="1" applyFill="1" applyAlignment="1"/>
    <xf numFmtId="0" fontId="4" fillId="2" borderId="0" xfId="0" applyFont="1" applyFill="1" applyBorder="1" applyAlignment="1"/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43" fontId="5" fillId="0" borderId="2" xfId="0" applyNumberFormat="1" applyFont="1" applyBorder="1"/>
    <xf numFmtId="10" fontId="6" fillId="2" borderId="2" xfId="3" applyNumberFormat="1" applyFont="1" applyFill="1" applyBorder="1" applyAlignment="1"/>
    <xf numFmtId="3" fontId="6" fillId="0" borderId="2" xfId="0" applyNumberFormat="1" applyFont="1" applyFill="1" applyBorder="1" applyAlignment="1"/>
    <xf numFmtId="10" fontId="6" fillId="0" borderId="2" xfId="3" applyNumberFormat="1" applyFont="1" applyFill="1" applyBorder="1" applyAlignment="1"/>
    <xf numFmtId="3" fontId="6" fillId="2" borderId="2" xfId="0" applyNumberFormat="1" applyFont="1" applyFill="1" applyBorder="1" applyAlignment="1"/>
    <xf numFmtId="164" fontId="6" fillId="2" borderId="2" xfId="2" applyNumberFormat="1" applyFont="1" applyFill="1" applyBorder="1" applyAlignment="1"/>
    <xf numFmtId="164" fontId="6" fillId="0" borderId="2" xfId="2" applyNumberFormat="1" applyFont="1" applyFill="1" applyBorder="1" applyAlignment="1"/>
    <xf numFmtId="3" fontId="4" fillId="2" borderId="2" xfId="0" applyNumberFormat="1" applyFont="1" applyFill="1" applyBorder="1" applyAlignment="1"/>
    <xf numFmtId="10" fontId="4" fillId="2" borderId="2" xfId="3" applyNumberFormat="1" applyFont="1" applyFill="1" applyBorder="1" applyAlignment="1"/>
    <xf numFmtId="3" fontId="4" fillId="0" borderId="2" xfId="0" applyNumberFormat="1" applyFont="1" applyFill="1" applyBorder="1" applyAlignment="1"/>
    <xf numFmtId="10" fontId="4" fillId="0" borderId="2" xfId="3" applyNumberFormat="1" applyFont="1" applyFill="1" applyBorder="1" applyAlignment="1"/>
    <xf numFmtId="164" fontId="4" fillId="2" borderId="2" xfId="2" applyNumberFormat="1" applyFont="1" applyFill="1" applyBorder="1" applyAlignment="1"/>
    <xf numFmtId="4" fontId="3" fillId="2" borderId="2" xfId="0" applyNumberFormat="1" applyFont="1" applyFill="1" applyBorder="1" applyAlignment="1"/>
    <xf numFmtId="165" fontId="6" fillId="3" borderId="2" xfId="1" applyNumberFormat="1" applyFont="1" applyFill="1" applyBorder="1" applyAlignment="1"/>
    <xf numFmtId="10" fontId="6" fillId="3" borderId="2" xfId="3" applyNumberFormat="1" applyFont="1" applyFill="1" applyBorder="1" applyAlignment="1"/>
    <xf numFmtId="43" fontId="3" fillId="2" borderId="2" xfId="1" applyFont="1" applyFill="1" applyBorder="1"/>
    <xf numFmtId="43" fontId="3" fillId="2" borderId="2" xfId="1" applyNumberFormat="1" applyFont="1" applyFill="1" applyBorder="1"/>
    <xf numFmtId="43" fontId="3" fillId="2" borderId="2" xfId="1" applyNumberFormat="1" applyFont="1" applyFill="1" applyBorder="1" applyAlignment="1"/>
    <xf numFmtId="4" fontId="3" fillId="2" borderId="2" xfId="0" applyNumberFormat="1" applyFont="1" applyFill="1" applyBorder="1" applyAlignment="1">
      <alignment wrapText="1"/>
    </xf>
    <xf numFmtId="3" fontId="6" fillId="3" borderId="2" xfId="0" applyNumberFormat="1" applyFont="1" applyFill="1" applyBorder="1" applyAlignment="1"/>
    <xf numFmtId="3" fontId="4" fillId="3" borderId="2" xfId="0" applyNumberFormat="1" applyFont="1" applyFill="1" applyBorder="1" applyAlignment="1"/>
    <xf numFmtId="10" fontId="4" fillId="3" borderId="2" xfId="3" applyNumberFormat="1" applyFont="1" applyFill="1" applyBorder="1" applyAlignment="1"/>
    <xf numFmtId="4" fontId="5" fillId="2" borderId="2" xfId="0" applyNumberFormat="1" applyFont="1" applyFill="1" applyBorder="1" applyAlignment="1"/>
    <xf numFmtId="10" fontId="7" fillId="2" borderId="2" xfId="3" applyNumberFormat="1" applyFont="1" applyFill="1" applyBorder="1" applyAlignment="1"/>
    <xf numFmtId="165" fontId="7" fillId="2" borderId="2" xfId="1" applyNumberFormat="1" applyFont="1" applyFill="1" applyBorder="1" applyAlignment="1"/>
    <xf numFmtId="4" fontId="5" fillId="2" borderId="2" xfId="0" applyNumberFormat="1" applyFont="1" applyFill="1" applyBorder="1" applyAlignment="1">
      <alignment wrapText="1"/>
    </xf>
    <xf numFmtId="3" fontId="7" fillId="2" borderId="2" xfId="0" applyNumberFormat="1" applyFont="1" applyFill="1" applyBorder="1" applyAlignment="1"/>
    <xf numFmtId="0" fontId="8" fillId="2" borderId="2" xfId="0" applyFont="1" applyFill="1" applyBorder="1" applyAlignment="1"/>
    <xf numFmtId="10" fontId="8" fillId="2" borderId="2" xfId="3" applyNumberFormat="1" applyFont="1" applyFill="1" applyBorder="1" applyAlignment="1"/>
    <xf numFmtId="3" fontId="8" fillId="2" borderId="2" xfId="0" applyNumberFormat="1" applyFont="1" applyFill="1" applyBorder="1" applyAlignment="1"/>
    <xf numFmtId="43" fontId="3" fillId="2" borderId="0" xfId="0" applyNumberFormat="1" applyFont="1" applyFill="1"/>
    <xf numFmtId="0" fontId="3" fillId="0" borderId="0" xfId="0" applyFont="1"/>
    <xf numFmtId="43" fontId="3" fillId="0" borderId="0" xfId="0" applyNumberFormat="1" applyFont="1"/>
    <xf numFmtId="4" fontId="3" fillId="2" borderId="0" xfId="0" applyNumberFormat="1" applyFont="1" applyFill="1"/>
    <xf numFmtId="43" fontId="3" fillId="2" borderId="0" xfId="1" applyFont="1" applyFill="1"/>
    <xf numFmtId="165" fontId="3" fillId="2" borderId="0" xfId="0" applyNumberFormat="1" applyFont="1" applyFill="1"/>
    <xf numFmtId="10" fontId="3" fillId="2" borderId="0" xfId="0" applyNumberFormat="1" applyFont="1" applyFill="1"/>
    <xf numFmtId="0" fontId="11" fillId="0" borderId="0" xfId="0" applyFont="1"/>
    <xf numFmtId="166" fontId="11" fillId="0" borderId="0" xfId="0" applyNumberFormat="1" applyFont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/>
    <xf numFmtId="0" fontId="0" fillId="0" borderId="7" xfId="0" applyBorder="1"/>
    <xf numFmtId="0" fontId="0" fillId="0" borderId="7" xfId="0" quotePrefix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1" xfId="0" applyBorder="1"/>
    <xf numFmtId="0" fontId="0" fillId="0" borderId="8" xfId="0" applyBorder="1"/>
    <xf numFmtId="17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opLeftCell="A37" workbookViewId="0">
      <selection activeCell="A51" sqref="A51"/>
    </sheetView>
  </sheetViews>
  <sheetFormatPr defaultRowHeight="15"/>
  <cols>
    <col min="1" max="1" width="27.5703125" style="1" bestFit="1" customWidth="1"/>
    <col min="2" max="2" width="17" style="1" customWidth="1"/>
    <col min="3" max="3" width="6.7109375" style="1" customWidth="1"/>
    <col min="4" max="4" width="17" style="1" bestFit="1" customWidth="1"/>
    <col min="5" max="5" width="8.140625" style="1" customWidth="1"/>
    <col min="6" max="6" width="17" style="1" bestFit="1" customWidth="1"/>
    <col min="7" max="7" width="6.7109375" style="1" bestFit="1" customWidth="1"/>
    <col min="8" max="8" width="18.140625" style="1" bestFit="1" customWidth="1"/>
    <col min="9" max="9" width="17" style="1" bestFit="1" customWidth="1"/>
    <col min="10" max="10" width="18.140625" style="1" bestFit="1" customWidth="1"/>
    <col min="11" max="11" width="17" style="1" bestFit="1" customWidth="1"/>
    <col min="12" max="12" width="9.140625" style="1"/>
    <col min="13" max="13" width="14.5703125" style="1" bestFit="1" customWidth="1"/>
    <col min="14" max="14" width="9.140625" style="1"/>
    <col min="15" max="15" width="14.5703125" style="1" bestFit="1" customWidth="1"/>
  </cols>
  <sheetData>
    <row r="1" spans="1:11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2" spans="1:11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2"/>
      <c r="K2" s="2"/>
    </row>
    <row r="3" spans="1:11">
      <c r="A3" s="62" t="s">
        <v>2</v>
      </c>
      <c r="B3" s="62"/>
      <c r="C3" s="62"/>
      <c r="D3" s="62"/>
      <c r="E3" s="62"/>
      <c r="F3" s="62"/>
      <c r="G3" s="62"/>
      <c r="H3" s="62"/>
      <c r="I3" s="62"/>
      <c r="J3" s="3"/>
      <c r="K3" s="3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59" t="s">
        <v>3</v>
      </c>
      <c r="B5" s="58">
        <v>43101</v>
      </c>
      <c r="C5" s="59"/>
      <c r="D5" s="58">
        <v>43132</v>
      </c>
      <c r="E5" s="59"/>
      <c r="F5" s="58">
        <v>43160</v>
      </c>
      <c r="G5" s="59"/>
      <c r="H5" s="58">
        <v>43191</v>
      </c>
      <c r="I5" s="58"/>
    </row>
    <row r="6" spans="1:11">
      <c r="A6" s="59"/>
      <c r="B6" s="59"/>
      <c r="C6" s="59"/>
      <c r="D6" s="59"/>
      <c r="E6" s="59"/>
      <c r="F6" s="59"/>
      <c r="G6" s="59"/>
      <c r="H6" s="58"/>
      <c r="I6" s="58"/>
    </row>
    <row r="7" spans="1:11">
      <c r="A7" s="5" t="s">
        <v>4</v>
      </c>
      <c r="B7" s="6">
        <v>50000000000</v>
      </c>
      <c r="C7" s="7"/>
      <c r="D7" s="8"/>
      <c r="E7" s="9"/>
      <c r="F7" s="8"/>
      <c r="G7" s="9"/>
      <c r="H7" s="10"/>
      <c r="I7" s="7"/>
    </row>
    <row r="8" spans="1:11">
      <c r="A8" s="5" t="s">
        <v>5</v>
      </c>
      <c r="B8" s="11">
        <v>35000000000</v>
      </c>
      <c r="C8" s="7">
        <f>B8/B7</f>
        <v>0.7</v>
      </c>
      <c r="D8" s="12"/>
      <c r="E8" s="9" t="e">
        <f>D8/D7</f>
        <v>#DIV/0!</v>
      </c>
      <c r="F8" s="12"/>
      <c r="G8" s="9" t="e">
        <f>F8/F7</f>
        <v>#DIV/0!</v>
      </c>
      <c r="H8" s="11"/>
      <c r="I8" s="7" t="e">
        <f>H8/H7</f>
        <v>#DIV/0!</v>
      </c>
    </row>
    <row r="9" spans="1:11">
      <c r="A9" s="5" t="s">
        <v>6</v>
      </c>
      <c r="B9" s="11">
        <v>1000000000</v>
      </c>
      <c r="C9" s="7">
        <f>B9/B7</f>
        <v>0.02</v>
      </c>
      <c r="D9" s="12"/>
      <c r="E9" s="9" t="e">
        <f>D9/D7</f>
        <v>#DIV/0!</v>
      </c>
      <c r="F9" s="12"/>
      <c r="G9" s="9" t="e">
        <f>F9/F7</f>
        <v>#DIV/0!</v>
      </c>
      <c r="H9" s="11"/>
      <c r="I9" s="7" t="e">
        <f>H9/H7</f>
        <v>#DIV/0!</v>
      </c>
    </row>
    <row r="10" spans="1:11">
      <c r="A10" s="5" t="s">
        <v>7</v>
      </c>
      <c r="B10" s="10">
        <f>B8+B9</f>
        <v>36000000000</v>
      </c>
      <c r="C10" s="7">
        <f>B10/B7</f>
        <v>0.72</v>
      </c>
      <c r="D10" s="8"/>
      <c r="E10" s="9" t="e">
        <f>D10/D7</f>
        <v>#DIV/0!</v>
      </c>
      <c r="F10" s="8"/>
      <c r="G10" s="9" t="e">
        <f>F10/F7</f>
        <v>#DIV/0!</v>
      </c>
      <c r="H10" s="10"/>
      <c r="I10" s="7" t="e">
        <f>H10/H7</f>
        <v>#DIV/0!</v>
      </c>
    </row>
    <row r="11" spans="1:11">
      <c r="A11" s="5" t="s">
        <v>8</v>
      </c>
      <c r="B11" s="13">
        <f>B7-B10</f>
        <v>14000000000</v>
      </c>
      <c r="C11" s="14">
        <f>B11/B7</f>
        <v>0.28000000000000003</v>
      </c>
      <c r="D11" s="15"/>
      <c r="E11" s="16" t="e">
        <f>D11/D7</f>
        <v>#DIV/0!</v>
      </c>
      <c r="F11" s="15"/>
      <c r="G11" s="16" t="e">
        <f>F11/F7</f>
        <v>#DIV/0!</v>
      </c>
      <c r="H11" s="13"/>
      <c r="I11" s="14" t="e">
        <f>H11/H7</f>
        <v>#DIV/0!</v>
      </c>
    </row>
    <row r="12" spans="1:11">
      <c r="A12" s="17" t="s">
        <v>9</v>
      </c>
      <c r="B12" s="10">
        <v>10500000000</v>
      </c>
      <c r="C12" s="7">
        <f>B12/B7</f>
        <v>0.21</v>
      </c>
      <c r="D12" s="8"/>
      <c r="E12" s="9" t="e">
        <f>D12/D7</f>
        <v>#DIV/0!</v>
      </c>
      <c r="F12" s="8"/>
      <c r="G12" s="9" t="e">
        <f>F12/F7</f>
        <v>#DIV/0!</v>
      </c>
      <c r="H12" s="10"/>
      <c r="I12" s="7" t="e">
        <f>H12/H7</f>
        <v>#DIV/0!</v>
      </c>
    </row>
    <row r="13" spans="1:11">
      <c r="A13" s="5" t="s">
        <v>10</v>
      </c>
      <c r="B13" s="13">
        <f>B11-B12</f>
        <v>3500000000</v>
      </c>
      <c r="C13" s="14">
        <f>B13/B7</f>
        <v>7.0000000000000007E-2</v>
      </c>
      <c r="D13" s="15"/>
      <c r="E13" s="16" t="e">
        <f>D13/D7</f>
        <v>#DIV/0!</v>
      </c>
      <c r="F13" s="15"/>
      <c r="G13" s="16" t="e">
        <f>F13/F7</f>
        <v>#DIV/0!</v>
      </c>
      <c r="H13" s="13"/>
      <c r="I13" s="14" t="e">
        <f>H13/H7</f>
        <v>#DIV/0!</v>
      </c>
    </row>
    <row r="14" spans="1:11">
      <c r="A14" s="5" t="s">
        <v>11</v>
      </c>
      <c r="B14" s="10">
        <v>200000000</v>
      </c>
      <c r="C14" s="7">
        <f>B14/B7</f>
        <v>4.0000000000000001E-3</v>
      </c>
      <c r="D14" s="8"/>
      <c r="E14" s="9" t="e">
        <f>D14/D7</f>
        <v>#DIV/0!</v>
      </c>
      <c r="F14" s="8"/>
      <c r="G14" s="9" t="e">
        <f>F14/F7</f>
        <v>#DIV/0!</v>
      </c>
      <c r="H14" s="10"/>
      <c r="I14" s="7" t="e">
        <f>H14/H7</f>
        <v>#DIV/0!</v>
      </c>
    </row>
    <row r="15" spans="1:11">
      <c r="A15" s="5" t="s">
        <v>12</v>
      </c>
      <c r="B15" s="10">
        <v>100000000</v>
      </c>
      <c r="C15" s="7">
        <f>B15/B7</f>
        <v>2E-3</v>
      </c>
      <c r="D15" s="8"/>
      <c r="E15" s="9" t="e">
        <f>D15/D7</f>
        <v>#DIV/0!</v>
      </c>
      <c r="F15" s="8"/>
      <c r="G15" s="9" t="e">
        <f>F15/F7</f>
        <v>#DIV/0!</v>
      </c>
      <c r="H15" s="10"/>
      <c r="I15" s="7" t="e">
        <f>H15/H7</f>
        <v>#DIV/0!</v>
      </c>
    </row>
    <row r="16" spans="1:11">
      <c r="A16" s="5" t="s">
        <v>13</v>
      </c>
      <c r="B16" s="10">
        <f>B14-B15</f>
        <v>100000000</v>
      </c>
      <c r="C16" s="7">
        <f>B16/B7</f>
        <v>2E-3</v>
      </c>
      <c r="D16" s="8"/>
      <c r="E16" s="9" t="e">
        <f>D16/D7</f>
        <v>#DIV/0!</v>
      </c>
      <c r="F16" s="8"/>
      <c r="G16" s="9" t="e">
        <f>F16/F7</f>
        <v>#DIV/0!</v>
      </c>
      <c r="H16" s="10"/>
      <c r="I16" s="7" t="e">
        <f>H16/H7</f>
        <v>#DIV/0!</v>
      </c>
    </row>
    <row r="17" spans="1:9">
      <c r="A17" s="5" t="s">
        <v>14</v>
      </c>
      <c r="B17" s="13">
        <f>B13+B16</f>
        <v>3600000000</v>
      </c>
      <c r="C17" s="14">
        <f>B17/B7</f>
        <v>7.1999999999999995E-2</v>
      </c>
      <c r="D17" s="15"/>
      <c r="E17" s="16" t="e">
        <f>D17/D7</f>
        <v>#DIV/0!</v>
      </c>
      <c r="F17" s="15"/>
      <c r="G17" s="16" t="e">
        <f>F17/F7</f>
        <v>#DIV/0!</v>
      </c>
      <c r="H17" s="13"/>
      <c r="I17" s="14" t="e">
        <f>H17/H7</f>
        <v>#DIV/0!</v>
      </c>
    </row>
    <row r="20" spans="1:9">
      <c r="A20" s="59" t="s">
        <v>3</v>
      </c>
      <c r="B20" s="58">
        <v>43221</v>
      </c>
      <c r="C20" s="58"/>
      <c r="D20" s="58">
        <v>43252</v>
      </c>
      <c r="E20" s="58"/>
      <c r="F20" s="58">
        <v>43282</v>
      </c>
      <c r="G20" s="58"/>
      <c r="H20" s="58">
        <v>43313</v>
      </c>
      <c r="I20" s="58"/>
    </row>
    <row r="21" spans="1:9">
      <c r="A21" s="59"/>
      <c r="B21" s="58"/>
      <c r="C21" s="58"/>
      <c r="D21" s="58"/>
      <c r="E21" s="58"/>
      <c r="F21" s="58"/>
      <c r="G21" s="58"/>
      <c r="H21" s="58"/>
      <c r="I21" s="58"/>
    </row>
    <row r="22" spans="1:9">
      <c r="A22" s="5" t="s">
        <v>4</v>
      </c>
      <c r="B22" s="18"/>
      <c r="C22" s="7"/>
      <c r="D22" s="19"/>
      <c r="E22" s="20"/>
      <c r="F22" s="21"/>
      <c r="G22" s="7"/>
      <c r="H22" s="22"/>
      <c r="I22" s="7"/>
    </row>
    <row r="23" spans="1:9">
      <c r="A23" s="5" t="s">
        <v>5</v>
      </c>
      <c r="B23" s="23"/>
      <c r="C23" s="7" t="e">
        <f>B23/B22</f>
        <v>#DIV/0!</v>
      </c>
      <c r="D23" s="19"/>
      <c r="E23" s="20" t="e">
        <f>D23/D22</f>
        <v>#DIV/0!</v>
      </c>
      <c r="F23" s="21"/>
      <c r="G23" s="7" t="e">
        <f>F23/F22</f>
        <v>#DIV/0!</v>
      </c>
      <c r="H23" s="22"/>
      <c r="I23" s="7" t="e">
        <f>H23/H22</f>
        <v>#DIV/0!</v>
      </c>
    </row>
    <row r="24" spans="1:9">
      <c r="A24" s="5" t="s">
        <v>6</v>
      </c>
      <c r="B24" s="24"/>
      <c r="C24" s="7" t="e">
        <f>B24/B22</f>
        <v>#DIV/0!</v>
      </c>
      <c r="D24" s="19"/>
      <c r="E24" s="20" t="e">
        <f>D24/D22</f>
        <v>#DIV/0!</v>
      </c>
      <c r="F24" s="21"/>
      <c r="G24" s="7" t="e">
        <f>F24/F22</f>
        <v>#DIV/0!</v>
      </c>
      <c r="H24" s="22"/>
      <c r="I24" s="7" t="e">
        <f>H24/H22</f>
        <v>#DIV/0!</v>
      </c>
    </row>
    <row r="25" spans="1:9">
      <c r="A25" s="5" t="s">
        <v>7</v>
      </c>
      <c r="B25" s="10"/>
      <c r="C25" s="7" t="e">
        <f>B25/B22</f>
        <v>#DIV/0!</v>
      </c>
      <c r="D25" s="25"/>
      <c r="E25" s="20" t="e">
        <f>D25/D22</f>
        <v>#DIV/0!</v>
      </c>
      <c r="F25" s="21"/>
      <c r="G25" s="7" t="e">
        <f>F25/F22</f>
        <v>#DIV/0!</v>
      </c>
      <c r="H25" s="10"/>
      <c r="I25" s="7" t="e">
        <f>H25/H22</f>
        <v>#DIV/0!</v>
      </c>
    </row>
    <row r="26" spans="1:9">
      <c r="A26" s="5" t="s">
        <v>8</v>
      </c>
      <c r="B26" s="13"/>
      <c r="C26" s="14" t="e">
        <f>B26/B22</f>
        <v>#DIV/0!</v>
      </c>
      <c r="D26" s="26"/>
      <c r="E26" s="27" t="e">
        <f>D26/D22</f>
        <v>#DIV/0!</v>
      </c>
      <c r="F26" s="26">
        <f>F22-F25</f>
        <v>0</v>
      </c>
      <c r="G26" s="14" t="e">
        <f>F26/F22</f>
        <v>#DIV/0!</v>
      </c>
      <c r="H26" s="26">
        <f>H22-H25</f>
        <v>0</v>
      </c>
      <c r="I26" s="14" t="e">
        <f>H26/H22</f>
        <v>#DIV/0!</v>
      </c>
    </row>
    <row r="27" spans="1:9">
      <c r="A27" s="17" t="s">
        <v>9</v>
      </c>
      <c r="B27" s="10"/>
      <c r="C27" s="7" t="e">
        <f>B27/B22</f>
        <v>#DIV/0!</v>
      </c>
      <c r="D27" s="19"/>
      <c r="E27" s="20" t="e">
        <f>D27/D22</f>
        <v>#DIV/0!</v>
      </c>
      <c r="F27" s="21"/>
      <c r="G27" s="7" t="e">
        <f>F27/F22</f>
        <v>#DIV/0!</v>
      </c>
      <c r="H27" s="22"/>
      <c r="I27" s="7" t="e">
        <f>H27/H22</f>
        <v>#DIV/0!</v>
      </c>
    </row>
    <row r="28" spans="1:9">
      <c r="A28" s="5" t="s">
        <v>10</v>
      </c>
      <c r="B28" s="13"/>
      <c r="C28" s="14" t="e">
        <f>B28/B22</f>
        <v>#DIV/0!</v>
      </c>
      <c r="D28" s="26"/>
      <c r="E28" s="27" t="e">
        <f>D28/D22</f>
        <v>#DIV/0!</v>
      </c>
      <c r="F28" s="21"/>
      <c r="G28" s="14" t="e">
        <f>F28/F22</f>
        <v>#DIV/0!</v>
      </c>
      <c r="H28" s="13"/>
      <c r="I28" s="14" t="e">
        <f>H28/H22</f>
        <v>#DIV/0!</v>
      </c>
    </row>
    <row r="29" spans="1:9">
      <c r="A29" s="5" t="s">
        <v>11</v>
      </c>
      <c r="B29" s="18"/>
      <c r="C29" s="7" t="e">
        <f>B29/B22</f>
        <v>#DIV/0!</v>
      </c>
      <c r="D29" s="19"/>
      <c r="E29" s="20" t="e">
        <f>D29/D22</f>
        <v>#DIV/0!</v>
      </c>
      <c r="F29" s="21"/>
      <c r="G29" s="7" t="e">
        <f>F29/F22</f>
        <v>#DIV/0!</v>
      </c>
      <c r="H29" s="22"/>
      <c r="I29" s="7" t="e">
        <f>H29/H22</f>
        <v>#DIV/0!</v>
      </c>
    </row>
    <row r="30" spans="1:9">
      <c r="A30" s="5" t="s">
        <v>12</v>
      </c>
      <c r="B30" s="18"/>
      <c r="C30" s="7" t="e">
        <f>B30/B22</f>
        <v>#DIV/0!</v>
      </c>
      <c r="D30" s="19"/>
      <c r="E30" s="20" t="e">
        <f>D30/D22</f>
        <v>#DIV/0!</v>
      </c>
      <c r="F30" s="21"/>
      <c r="G30" s="7" t="e">
        <f>F30/F22</f>
        <v>#DIV/0!</v>
      </c>
      <c r="H30" s="22"/>
      <c r="I30" s="7" t="e">
        <f>H30/H22</f>
        <v>#DIV/0!</v>
      </c>
    </row>
    <row r="31" spans="1:9">
      <c r="A31" s="5" t="s">
        <v>13</v>
      </c>
      <c r="B31" s="10"/>
      <c r="C31" s="7" t="e">
        <f>B31/B22</f>
        <v>#DIV/0!</v>
      </c>
      <c r="D31" s="25"/>
      <c r="E31" s="20" t="e">
        <f>D31/D22</f>
        <v>#DIV/0!</v>
      </c>
      <c r="F31" s="21"/>
      <c r="G31" s="7" t="e">
        <f>F31/F22</f>
        <v>#DIV/0!</v>
      </c>
      <c r="H31" s="10">
        <f>H29-H30</f>
        <v>0</v>
      </c>
      <c r="I31" s="7" t="e">
        <f>H31/H22</f>
        <v>#DIV/0!</v>
      </c>
    </row>
    <row r="32" spans="1:9">
      <c r="A32" s="5" t="s">
        <v>14</v>
      </c>
      <c r="B32" s="13"/>
      <c r="C32" s="14" t="e">
        <f>B32/B22</f>
        <v>#DIV/0!</v>
      </c>
      <c r="D32" s="26"/>
      <c r="E32" s="27" t="e">
        <f>D32/D22</f>
        <v>#DIV/0!</v>
      </c>
      <c r="F32" s="13">
        <f>F28+F31</f>
        <v>0</v>
      </c>
      <c r="G32" s="14" t="e">
        <f>F32/F22</f>
        <v>#DIV/0!</v>
      </c>
      <c r="H32" s="13">
        <f>H28+H31</f>
        <v>0</v>
      </c>
      <c r="I32" s="14" t="e">
        <f>H32/H22</f>
        <v>#DIV/0!</v>
      </c>
    </row>
    <row r="35" spans="1:11">
      <c r="A35" s="59" t="s">
        <v>3</v>
      </c>
      <c r="B35" s="58">
        <v>43344</v>
      </c>
      <c r="C35" s="59"/>
      <c r="D35" s="58">
        <v>43374</v>
      </c>
      <c r="E35" s="58"/>
      <c r="F35" s="58">
        <v>43405</v>
      </c>
      <c r="G35" s="58"/>
      <c r="H35" s="58">
        <v>43435</v>
      </c>
      <c r="I35" s="58"/>
      <c r="J35" s="58" t="s">
        <v>15</v>
      </c>
      <c r="K35" s="58"/>
    </row>
    <row r="36" spans="1:11">
      <c r="A36" s="59"/>
      <c r="B36" s="59"/>
      <c r="C36" s="59"/>
      <c r="D36" s="58"/>
      <c r="E36" s="58"/>
      <c r="F36" s="58"/>
      <c r="G36" s="58"/>
      <c r="H36" s="58"/>
      <c r="I36" s="58"/>
      <c r="J36" s="58"/>
      <c r="K36" s="58"/>
    </row>
    <row r="37" spans="1:11">
      <c r="A37" s="5" t="s">
        <v>4</v>
      </c>
      <c r="B37" s="10"/>
      <c r="C37" s="7"/>
      <c r="D37" s="10"/>
      <c r="E37" s="7"/>
      <c r="F37" s="28"/>
      <c r="G37" s="29"/>
      <c r="H37" s="30"/>
      <c r="I37" s="29"/>
      <c r="J37" s="22">
        <f t="shared" ref="J37:J46" si="0">B7+D7+F7+H7+B22+D22+F22+H22+B37+D37+F37+H37</f>
        <v>50000000000</v>
      </c>
      <c r="K37" s="7"/>
    </row>
    <row r="38" spans="1:11">
      <c r="A38" s="5" t="s">
        <v>5</v>
      </c>
      <c r="B38" s="11"/>
      <c r="C38" s="7" t="e">
        <f>B38/B37</f>
        <v>#DIV/0!</v>
      </c>
      <c r="D38" s="11"/>
      <c r="E38" s="7" t="e">
        <f>D38/D37</f>
        <v>#DIV/0!</v>
      </c>
      <c r="F38" s="11"/>
      <c r="G38" s="7" t="e">
        <f>F38/F37</f>
        <v>#DIV/0!</v>
      </c>
      <c r="H38" s="11"/>
      <c r="I38" s="7"/>
      <c r="J38" s="22">
        <f t="shared" si="0"/>
        <v>35000000000</v>
      </c>
      <c r="K38" s="7">
        <f>J38/J37</f>
        <v>0.7</v>
      </c>
    </row>
    <row r="39" spans="1:11">
      <c r="A39" s="5" t="s">
        <v>6</v>
      </c>
      <c r="B39" s="11"/>
      <c r="C39" s="7" t="e">
        <f>B39/B37</f>
        <v>#DIV/0!</v>
      </c>
      <c r="D39" s="11"/>
      <c r="E39" s="7" t="e">
        <f>D39/D37</f>
        <v>#DIV/0!</v>
      </c>
      <c r="F39" s="31"/>
      <c r="G39" s="29" t="e">
        <f>F39/F37</f>
        <v>#DIV/0!</v>
      </c>
      <c r="H39" s="30"/>
      <c r="I39" s="29" t="e">
        <f t="shared" ref="I39:I44" si="1">H39/H38</f>
        <v>#DIV/0!</v>
      </c>
      <c r="J39" s="22">
        <f t="shared" si="0"/>
        <v>1000000000</v>
      </c>
      <c r="K39" s="7">
        <f>J39/J37</f>
        <v>0.02</v>
      </c>
    </row>
    <row r="40" spans="1:11">
      <c r="A40" s="5" t="s">
        <v>7</v>
      </c>
      <c r="B40" s="32">
        <f>SUM(B38:B39)</f>
        <v>0</v>
      </c>
      <c r="C40" s="7" t="e">
        <f>B40/B37</f>
        <v>#DIV/0!</v>
      </c>
      <c r="D40" s="32">
        <f>SUM(D38:D39)</f>
        <v>0</v>
      </c>
      <c r="E40" s="7" t="e">
        <f>D40/D37</f>
        <v>#DIV/0!</v>
      </c>
      <c r="F40" s="32">
        <f>SUM(F38:F39)</f>
        <v>0</v>
      </c>
      <c r="G40" s="29" t="e">
        <f>F40/F37</f>
        <v>#DIV/0!</v>
      </c>
      <c r="H40" s="32">
        <f>SUM(H38:H39)</f>
        <v>0</v>
      </c>
      <c r="I40" s="29" t="e">
        <f>H40/H37</f>
        <v>#DIV/0!</v>
      </c>
      <c r="J40" s="22">
        <f t="shared" si="0"/>
        <v>36000000000</v>
      </c>
      <c r="K40" s="7">
        <f>J40/J37</f>
        <v>0.72</v>
      </c>
    </row>
    <row r="41" spans="1:11">
      <c r="A41" s="33" t="s">
        <v>8</v>
      </c>
      <c r="B41" s="26">
        <f>B37-B40</f>
        <v>0</v>
      </c>
      <c r="C41" s="34" t="e">
        <f>B41/B37</f>
        <v>#DIV/0!</v>
      </c>
      <c r="D41" s="26">
        <f>D37-D40</f>
        <v>0</v>
      </c>
      <c r="E41" s="34" t="e">
        <f>D41/D37</f>
        <v>#DIV/0!</v>
      </c>
      <c r="F41" s="35">
        <f>F37-F40</f>
        <v>0</v>
      </c>
      <c r="G41" s="34" t="e">
        <f>F41/F37</f>
        <v>#DIV/0!</v>
      </c>
      <c r="H41" s="35">
        <f>H37-H40</f>
        <v>0</v>
      </c>
      <c r="I41" s="29" t="e">
        <f t="shared" si="1"/>
        <v>#DIV/0!</v>
      </c>
      <c r="J41" s="22">
        <f t="shared" si="0"/>
        <v>14000000000</v>
      </c>
      <c r="K41" s="14">
        <f>J41/J37</f>
        <v>0.28000000000000003</v>
      </c>
    </row>
    <row r="42" spans="1:11">
      <c r="A42" s="17" t="s">
        <v>9</v>
      </c>
      <c r="B42" s="10"/>
      <c r="C42" s="7" t="e">
        <f>B42/B37</f>
        <v>#DIV/0!</v>
      </c>
      <c r="D42" s="10"/>
      <c r="E42" s="7" t="e">
        <f>D42/D37</f>
        <v>#DIV/0!</v>
      </c>
      <c r="F42" s="10"/>
      <c r="G42" s="29" t="e">
        <f>F42/F37</f>
        <v>#DIV/0!</v>
      </c>
      <c r="H42" s="10"/>
      <c r="I42" s="29" t="e">
        <f t="shared" si="1"/>
        <v>#DIV/0!</v>
      </c>
      <c r="J42" s="22"/>
      <c r="K42" s="7">
        <f>J42/J37</f>
        <v>0</v>
      </c>
    </row>
    <row r="43" spans="1:11">
      <c r="A43" s="33" t="s">
        <v>10</v>
      </c>
      <c r="B43" s="35">
        <f>B41-B42</f>
        <v>0</v>
      </c>
      <c r="C43" s="34" t="e">
        <f>B43/B37</f>
        <v>#DIV/0!</v>
      </c>
      <c r="D43" s="35">
        <f>D41-D42</f>
        <v>0</v>
      </c>
      <c r="E43" s="34" t="e">
        <f>D43/D37</f>
        <v>#DIV/0!</v>
      </c>
      <c r="F43" s="35">
        <f>F41-F42</f>
        <v>0</v>
      </c>
      <c r="G43" s="34" t="e">
        <f>F43/F37</f>
        <v>#DIV/0!</v>
      </c>
      <c r="H43" s="35">
        <f>H41-H42</f>
        <v>0</v>
      </c>
      <c r="I43" s="29" t="e">
        <f t="shared" si="1"/>
        <v>#DIV/0!</v>
      </c>
      <c r="J43" s="22"/>
      <c r="K43" s="14">
        <f>J43/J37</f>
        <v>0</v>
      </c>
    </row>
    <row r="44" spans="1:11">
      <c r="A44" s="5" t="s">
        <v>11</v>
      </c>
      <c r="B44" s="10"/>
      <c r="C44" s="7" t="e">
        <f>B44/B37</f>
        <v>#DIV/0!</v>
      </c>
      <c r="D44" s="10"/>
      <c r="E44" s="7" t="e">
        <f>D44/D37</f>
        <v>#DIV/0!</v>
      </c>
      <c r="F44" s="10"/>
      <c r="G44" s="29" t="e">
        <f>F44/F37</f>
        <v>#DIV/0!</v>
      </c>
      <c r="H44" s="10"/>
      <c r="I44" s="29" t="e">
        <f t="shared" si="1"/>
        <v>#DIV/0!</v>
      </c>
      <c r="J44" s="22"/>
      <c r="K44" s="7">
        <f>J44/J37</f>
        <v>0</v>
      </c>
    </row>
    <row r="45" spans="1:11">
      <c r="A45" s="5" t="s">
        <v>12</v>
      </c>
      <c r="B45" s="10"/>
      <c r="C45" s="7" t="e">
        <f>B45/B37</f>
        <v>#DIV/0!</v>
      </c>
      <c r="D45" s="10"/>
      <c r="E45" s="7" t="e">
        <f>D45/D37</f>
        <v>#DIV/0!</v>
      </c>
      <c r="F45" s="10"/>
      <c r="G45" s="29" t="e">
        <f>F45/F37</f>
        <v>#DIV/0!</v>
      </c>
      <c r="H45" s="10"/>
      <c r="I45" s="29" t="e">
        <f>H45/H37</f>
        <v>#DIV/0!</v>
      </c>
      <c r="J45" s="22"/>
      <c r="K45" s="7">
        <f>J45/J37</f>
        <v>0</v>
      </c>
    </row>
    <row r="46" spans="1:11">
      <c r="A46" s="5" t="s">
        <v>13</v>
      </c>
      <c r="B46" s="22">
        <f>B44-B45</f>
        <v>0</v>
      </c>
      <c r="C46" s="7" t="e">
        <f>B46/B37</f>
        <v>#DIV/0!</v>
      </c>
      <c r="D46" s="22">
        <f>D44-D45</f>
        <v>0</v>
      </c>
      <c r="E46" s="7" t="e">
        <f>D46/D37</f>
        <v>#DIV/0!</v>
      </c>
      <c r="F46" s="22">
        <f>F44-F45</f>
        <v>0</v>
      </c>
      <c r="G46" s="29" t="e">
        <f>F46/F37</f>
        <v>#DIV/0!</v>
      </c>
      <c r="H46" s="22">
        <f>H44-H45</f>
        <v>0</v>
      </c>
      <c r="I46" s="29" t="e">
        <f>H46/H37</f>
        <v>#DIV/0!</v>
      </c>
      <c r="J46" s="22">
        <f t="shared" si="0"/>
        <v>100000000</v>
      </c>
      <c r="K46" s="7">
        <f>J46/J37</f>
        <v>2E-3</v>
      </c>
    </row>
    <row r="47" spans="1:11">
      <c r="A47" s="33" t="s">
        <v>14</v>
      </c>
      <c r="B47" s="35">
        <f>B43+B46</f>
        <v>0</v>
      </c>
      <c r="C47" s="34" t="e">
        <f>B47/B37</f>
        <v>#DIV/0!</v>
      </c>
      <c r="D47" s="35">
        <f>D43+D46</f>
        <v>0</v>
      </c>
      <c r="E47" s="34" t="e">
        <f>D47/D37</f>
        <v>#DIV/0!</v>
      </c>
      <c r="F47" s="35">
        <f>F43+F46</f>
        <v>0</v>
      </c>
      <c r="G47" s="34" t="e">
        <f>F47/F37</f>
        <v>#DIV/0!</v>
      </c>
      <c r="H47" s="35">
        <f>H43+H46</f>
        <v>0</v>
      </c>
      <c r="I47" s="34" t="e">
        <f>H47/H37</f>
        <v>#DIV/0!</v>
      </c>
      <c r="J47" s="22">
        <f>B17+D17+F17+H17+B32+D32+F32+H32+B47+D47+F47+H47</f>
        <v>3600000000</v>
      </c>
      <c r="K47" s="14">
        <f>J47/J37</f>
        <v>7.1999999999999995E-2</v>
      </c>
    </row>
    <row r="48" spans="1:11">
      <c r="J48" s="36"/>
    </row>
    <row r="49" spans="1:15">
      <c r="A49" s="37"/>
      <c r="B49" s="37"/>
      <c r="C49" s="37"/>
      <c r="D49" s="37"/>
      <c r="E49" s="37"/>
      <c r="F49" s="37"/>
      <c r="G49" s="37"/>
      <c r="H49" s="38"/>
      <c r="I49" s="37"/>
      <c r="J49" s="38"/>
      <c r="K49" s="37"/>
      <c r="L49" s="37"/>
      <c r="M49" s="37"/>
      <c r="N49" s="37"/>
      <c r="O49" s="37"/>
    </row>
    <row r="50" spans="1:15">
      <c r="A50" s="1" t="s">
        <v>57</v>
      </c>
      <c r="D50" s="39"/>
      <c r="E50" s="40"/>
      <c r="H50" s="36"/>
    </row>
    <row r="51" spans="1:15">
      <c r="I51" s="41"/>
    </row>
    <row r="56" spans="1:15">
      <c r="G56" s="42"/>
    </row>
  </sheetData>
  <mergeCells count="19">
    <mergeCell ref="A1:I1"/>
    <mergeCell ref="A2:I2"/>
    <mergeCell ref="A3:I3"/>
    <mergeCell ref="A5:A6"/>
    <mergeCell ref="B5:C6"/>
    <mergeCell ref="D5:E6"/>
    <mergeCell ref="F5:G6"/>
    <mergeCell ref="H5:I6"/>
    <mergeCell ref="J35:K36"/>
    <mergeCell ref="A20:A21"/>
    <mergeCell ref="B20:C21"/>
    <mergeCell ref="D20:E21"/>
    <mergeCell ref="F20:G21"/>
    <mergeCell ref="H20:I21"/>
    <mergeCell ref="A35:A36"/>
    <mergeCell ref="B35:C36"/>
    <mergeCell ref="D35:E36"/>
    <mergeCell ref="F35:G36"/>
    <mergeCell ref="H35:I3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D25" sqref="D25"/>
    </sheetView>
  </sheetViews>
  <sheetFormatPr defaultRowHeight="15"/>
  <cols>
    <col min="1" max="1" width="6.42578125" customWidth="1"/>
    <col min="2" max="2" width="3" customWidth="1"/>
    <col min="3" max="3" width="23.140625" customWidth="1"/>
    <col min="4" max="4" width="17.7109375" customWidth="1"/>
    <col min="5" max="5" width="6.5703125" customWidth="1"/>
    <col min="7" max="7" width="14" customWidth="1"/>
    <col min="8" max="8" width="20.28515625" customWidth="1"/>
  </cols>
  <sheetData>
    <row r="1" spans="1:8" ht="15.75">
      <c r="A1" s="43" t="s">
        <v>16</v>
      </c>
    </row>
    <row r="2" spans="1:8" ht="15.75">
      <c r="A2" s="44" t="s">
        <v>59</v>
      </c>
    </row>
    <row r="3" spans="1:8" ht="15.75">
      <c r="A3" s="43"/>
    </row>
    <row r="4" spans="1:8">
      <c r="A4" s="57" t="s">
        <v>17</v>
      </c>
      <c r="B4" s="48"/>
      <c r="C4" s="48"/>
      <c r="D4" s="47"/>
      <c r="E4" s="48" t="s">
        <v>37</v>
      </c>
      <c r="F4" s="48"/>
      <c r="G4" s="48"/>
      <c r="H4" s="47"/>
    </row>
    <row r="5" spans="1:8">
      <c r="A5" s="52" t="s">
        <v>18</v>
      </c>
      <c r="B5" s="51"/>
      <c r="C5" s="51"/>
      <c r="D5" s="45"/>
      <c r="E5" s="51" t="s">
        <v>38</v>
      </c>
      <c r="F5" s="51"/>
      <c r="G5" s="51"/>
      <c r="H5" s="45"/>
    </row>
    <row r="6" spans="1:8">
      <c r="A6" s="52"/>
      <c r="B6" s="51" t="s">
        <v>19</v>
      </c>
      <c r="C6" s="51"/>
      <c r="D6" s="46" t="s">
        <v>55</v>
      </c>
      <c r="E6" s="51" t="s">
        <v>43</v>
      </c>
      <c r="F6" s="51"/>
      <c r="G6" s="51"/>
      <c r="H6" s="46" t="s">
        <v>55</v>
      </c>
    </row>
    <row r="7" spans="1:8">
      <c r="A7" s="52"/>
      <c r="B7" s="51" t="s">
        <v>20</v>
      </c>
      <c r="C7" s="51"/>
      <c r="D7" s="45"/>
      <c r="E7" s="51"/>
      <c r="F7" s="51" t="s">
        <v>39</v>
      </c>
      <c r="G7" s="51"/>
      <c r="H7" s="45"/>
    </row>
    <row r="8" spans="1:8">
      <c r="A8" s="52"/>
      <c r="B8" s="51" t="s">
        <v>21</v>
      </c>
      <c r="C8" s="51"/>
      <c r="D8" s="45"/>
      <c r="E8" s="51"/>
      <c r="F8" s="51" t="s">
        <v>40</v>
      </c>
      <c r="G8" s="51"/>
      <c r="H8" s="45"/>
    </row>
    <row r="9" spans="1:8">
      <c r="A9" s="52"/>
      <c r="B9" s="51"/>
      <c r="C9" s="51" t="s">
        <v>22</v>
      </c>
      <c r="D9" s="45"/>
      <c r="E9" s="51"/>
      <c r="F9" s="51" t="s">
        <v>41</v>
      </c>
      <c r="G9" s="51"/>
      <c r="H9" s="45"/>
    </row>
    <row r="10" spans="1:8">
      <c r="A10" s="52"/>
      <c r="B10" s="51"/>
      <c r="C10" s="51" t="s">
        <v>23</v>
      </c>
      <c r="D10" s="45"/>
      <c r="E10" s="51"/>
      <c r="F10" s="51" t="s">
        <v>42</v>
      </c>
      <c r="G10" s="51"/>
      <c r="H10" s="45"/>
    </row>
    <row r="11" spans="1:8">
      <c r="A11" s="52"/>
      <c r="B11" s="51"/>
      <c r="C11" s="51" t="s">
        <v>24</v>
      </c>
      <c r="D11" s="45"/>
      <c r="E11" s="51" t="s">
        <v>44</v>
      </c>
      <c r="F11" s="51"/>
      <c r="G11" s="51"/>
      <c r="H11" s="45"/>
    </row>
    <row r="12" spans="1:8">
      <c r="A12" s="52"/>
      <c r="B12" s="51"/>
      <c r="C12" s="51" t="s">
        <v>25</v>
      </c>
      <c r="D12" s="45"/>
      <c r="E12" s="51"/>
      <c r="F12" s="51"/>
      <c r="G12" s="51"/>
      <c r="H12" s="45"/>
    </row>
    <row r="13" spans="1:8">
      <c r="A13" s="52"/>
      <c r="B13" s="51" t="s">
        <v>27</v>
      </c>
      <c r="C13" s="51"/>
      <c r="D13" s="45"/>
      <c r="E13" s="51" t="s">
        <v>45</v>
      </c>
      <c r="F13" s="51"/>
      <c r="G13" s="51"/>
      <c r="H13" s="45"/>
    </row>
    <row r="14" spans="1:8">
      <c r="A14" s="52"/>
      <c r="B14" s="51" t="s">
        <v>26</v>
      </c>
      <c r="C14" s="51"/>
      <c r="D14" s="45"/>
      <c r="E14" s="51" t="s">
        <v>46</v>
      </c>
      <c r="F14" s="51"/>
      <c r="G14" s="51"/>
      <c r="H14" s="45"/>
    </row>
    <row r="15" spans="1:8">
      <c r="A15" s="52"/>
      <c r="B15" s="51" t="s">
        <v>28</v>
      </c>
      <c r="C15" s="51"/>
      <c r="D15" s="45"/>
      <c r="E15" s="51" t="s">
        <v>47</v>
      </c>
      <c r="F15" s="51"/>
      <c r="G15" s="51"/>
      <c r="H15" s="45"/>
    </row>
    <row r="16" spans="1:8">
      <c r="A16" s="52"/>
      <c r="B16" s="51" t="s">
        <v>29</v>
      </c>
      <c r="C16" s="51"/>
      <c r="D16" s="45"/>
      <c r="E16" s="51"/>
      <c r="F16" s="51"/>
      <c r="G16" s="51"/>
      <c r="H16" s="45"/>
    </row>
    <row r="17" spans="1:8">
      <c r="A17" s="52" t="s">
        <v>30</v>
      </c>
      <c r="B17" s="51"/>
      <c r="C17" s="51"/>
      <c r="D17" s="49" t="s">
        <v>56</v>
      </c>
      <c r="E17" s="51" t="s">
        <v>48</v>
      </c>
      <c r="F17" s="51"/>
      <c r="G17" s="51"/>
      <c r="H17" s="49" t="s">
        <v>56</v>
      </c>
    </row>
    <row r="18" spans="1:8">
      <c r="A18" s="52"/>
      <c r="B18" s="51"/>
      <c r="C18" s="51"/>
      <c r="D18" s="46"/>
      <c r="E18" s="51"/>
      <c r="F18" s="51"/>
      <c r="G18" s="51"/>
      <c r="H18" s="45"/>
    </row>
    <row r="19" spans="1:8">
      <c r="A19" s="52" t="s">
        <v>31</v>
      </c>
      <c r="B19" s="51"/>
      <c r="C19" s="51"/>
      <c r="D19" s="46"/>
      <c r="E19" s="51" t="s">
        <v>49</v>
      </c>
      <c r="F19" s="51"/>
      <c r="G19" s="51"/>
      <c r="H19" s="45"/>
    </row>
    <row r="20" spans="1:8">
      <c r="A20" s="52"/>
      <c r="B20" s="51" t="s">
        <v>31</v>
      </c>
      <c r="C20" s="51"/>
      <c r="D20" s="46"/>
      <c r="E20" s="51"/>
      <c r="F20" s="51" t="s">
        <v>50</v>
      </c>
      <c r="G20" s="51"/>
      <c r="H20" s="45"/>
    </row>
    <row r="21" spans="1:8">
      <c r="A21" s="52"/>
      <c r="B21" s="51" t="s">
        <v>32</v>
      </c>
      <c r="C21" s="51"/>
      <c r="D21" s="46"/>
      <c r="E21" s="51"/>
      <c r="F21" s="51" t="s">
        <v>51</v>
      </c>
      <c r="G21" s="51"/>
      <c r="H21" s="45"/>
    </row>
    <row r="22" spans="1:8">
      <c r="A22" s="53" t="s">
        <v>34</v>
      </c>
      <c r="B22" s="51" t="s">
        <v>33</v>
      </c>
      <c r="C22" s="51"/>
      <c r="D22" s="46" t="s">
        <v>60</v>
      </c>
      <c r="E22" s="51"/>
      <c r="F22" s="51" t="s">
        <v>52</v>
      </c>
      <c r="G22" s="51"/>
      <c r="H22" s="45"/>
    </row>
    <row r="23" spans="1:8">
      <c r="A23" s="52" t="s">
        <v>35</v>
      </c>
      <c r="B23" s="51"/>
      <c r="C23" s="51"/>
      <c r="D23" s="49" t="s">
        <v>56</v>
      </c>
      <c r="E23" s="51" t="s">
        <v>53</v>
      </c>
      <c r="F23" s="51"/>
      <c r="G23" s="51"/>
      <c r="H23" s="49" t="s">
        <v>56</v>
      </c>
    </row>
    <row r="24" spans="1:8">
      <c r="A24" s="52"/>
      <c r="B24" s="51"/>
      <c r="C24" s="51"/>
      <c r="D24" s="54"/>
      <c r="E24" s="51"/>
      <c r="F24" s="51"/>
      <c r="G24" s="51"/>
      <c r="H24" s="45"/>
    </row>
    <row r="25" spans="1:8">
      <c r="A25" s="55" t="s">
        <v>36</v>
      </c>
      <c r="B25" s="56"/>
      <c r="C25" s="56"/>
      <c r="D25" s="50" t="s">
        <v>56</v>
      </c>
      <c r="E25" s="56" t="s">
        <v>54</v>
      </c>
      <c r="F25" s="56"/>
      <c r="G25" s="56"/>
      <c r="H25" s="50" t="s">
        <v>56</v>
      </c>
    </row>
    <row r="26" spans="1:8">
      <c r="D26" s="51"/>
    </row>
    <row r="27" spans="1:8">
      <c r="A27" t="s">
        <v>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</vt:lpstr>
      <vt:lpstr>BS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</dc:creator>
  <cp:lastModifiedBy>ferna</cp:lastModifiedBy>
  <dcterms:created xsi:type="dcterms:W3CDTF">2018-04-05T07:49:15Z</dcterms:created>
  <dcterms:modified xsi:type="dcterms:W3CDTF">2018-04-05T08:41:18Z</dcterms:modified>
</cp:coreProperties>
</file>