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62913"/>
</workbook>
</file>

<file path=xl/calcChain.xml><?xml version="1.0" encoding="utf-8"?>
<calcChain xmlns="http://schemas.openxmlformats.org/spreadsheetml/2006/main">
  <c r="H36" i="1" l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35" i="1"/>
  <c r="E35" i="1"/>
  <c r="G35" i="1"/>
  <c r="E32" i="1"/>
  <c r="E28" i="1" l="1"/>
  <c r="G28" i="1" s="1"/>
  <c r="H28" i="1" s="1"/>
  <c r="E29" i="1"/>
  <c r="G29" i="1" s="1"/>
  <c r="H29" i="1" s="1"/>
  <c r="E30" i="1"/>
  <c r="G30" i="1" s="1"/>
  <c r="H30" i="1" s="1"/>
  <c r="E31" i="1"/>
  <c r="G31" i="1" s="1"/>
  <c r="H31" i="1" s="1"/>
  <c r="E33" i="1"/>
  <c r="G33" i="1" s="1"/>
  <c r="H33" i="1" s="1"/>
  <c r="E34" i="1"/>
  <c r="G34" i="1" s="1"/>
  <c r="H34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27" i="1"/>
  <c r="G27" i="1" s="1"/>
  <c r="H27" i="1" s="1"/>
  <c r="E4" i="1" l="1"/>
  <c r="E5" i="1"/>
  <c r="E6" i="1"/>
  <c r="E7" i="1"/>
  <c r="E8" i="1"/>
  <c r="E2" i="1"/>
  <c r="G2" i="1" s="1"/>
  <c r="H2" i="1" s="1"/>
  <c r="E3" i="1" l="1"/>
  <c r="G3" i="1" s="1"/>
  <c r="H3" i="1" s="1"/>
  <c r="G5" i="1" l="1"/>
  <c r="H5" i="1" s="1"/>
  <c r="G6" i="1"/>
  <c r="H6" i="1" s="1"/>
  <c r="G7" i="1"/>
  <c r="H7" i="1" s="1"/>
  <c r="G8" i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G18" i="1" s="1"/>
  <c r="H18" i="1" s="1"/>
  <c r="E19" i="1"/>
  <c r="G19" i="1" s="1"/>
  <c r="H19" i="1" s="1"/>
  <c r="E20" i="1"/>
  <c r="G20" i="1" s="1"/>
  <c r="H20" i="1" s="1"/>
  <c r="E21" i="1"/>
  <c r="G21" i="1" s="1"/>
  <c r="H21" i="1" s="1"/>
  <c r="E22" i="1"/>
  <c r="G22" i="1" s="1"/>
  <c r="H22" i="1" s="1"/>
  <c r="E23" i="1"/>
  <c r="G23" i="1" s="1"/>
  <c r="H23" i="1" s="1"/>
  <c r="E24" i="1"/>
  <c r="G24" i="1" s="1"/>
  <c r="H24" i="1" s="1"/>
  <c r="E25" i="1"/>
  <c r="G25" i="1" s="1"/>
  <c r="H25" i="1" s="1"/>
  <c r="E26" i="1"/>
  <c r="G26" i="1" s="1"/>
  <c r="H26" i="1" s="1"/>
  <c r="G4" i="1"/>
  <c r="H4" i="1" s="1"/>
</calcChain>
</file>

<file path=xl/sharedStrings.xml><?xml version="1.0" encoding="utf-8"?>
<sst xmlns="http://schemas.openxmlformats.org/spreadsheetml/2006/main" count="88" uniqueCount="57">
  <si>
    <t>Task</t>
  </si>
  <si>
    <t>Responsible</t>
  </si>
  <si>
    <t>Completion (%)</t>
  </si>
  <si>
    <t>Automatic Pick-Up for Inventory</t>
  </si>
  <si>
    <t>Oguz</t>
  </si>
  <si>
    <t>Inventory for chest</t>
  </si>
  <si>
    <t>Cedric</t>
  </si>
  <si>
    <t>Complete Cave Level for Tutorial</t>
  </si>
  <si>
    <t>Sascha</t>
  </si>
  <si>
    <t>Finish  Enemie Minotaurus Sprite</t>
  </si>
  <si>
    <t>Curr. Est. (h)</t>
  </si>
  <si>
    <t>Effort (h)</t>
  </si>
  <si>
    <t>Remain(h)</t>
  </si>
  <si>
    <t>Creating AI for Slime Mob (Walking)</t>
  </si>
  <si>
    <t>Completed</t>
  </si>
  <si>
    <t>Orig. Est. (h)</t>
  </si>
  <si>
    <t>Revision of Inventory System (more Automatically)</t>
  </si>
  <si>
    <t>Some Bugfixing for Changing the Scene (UI, Player, …)</t>
  </si>
  <si>
    <t>Notes</t>
  </si>
  <si>
    <t>Player changing scene is working UI and GUI has to pe implemented</t>
  </si>
  <si>
    <t>Fighting Animation for Weapons (Axe)</t>
  </si>
  <si>
    <t>Secret for Cave</t>
  </si>
  <si>
    <t>Secret shows up after the slime is defeated</t>
  </si>
  <si>
    <t>Bugfixing for Spritesheet for the player fighting with an axe</t>
  </si>
  <si>
    <t>[ENEMIE] Fliege Slime: Fliegt nach Boss-Einleitung weg, fällt eventuell am Ende des Spiels auf den Endboss und dadurch wird Phase 2 Eingeleitet.</t>
  </si>
  <si>
    <t>Slime Gag einbauen + Tutorial Level weiterbauen</t>
  </si>
  <si>
    <t>Gold Drop form enemy after he is defeated</t>
  </si>
  <si>
    <t>Bugfix Slime AI for Edges</t>
  </si>
  <si>
    <t>Slimes tend to slide down the Edges insted of jumping over them</t>
  </si>
  <si>
    <t>Add Secret Sound for Cave Secret + Compose</t>
  </si>
  <si>
    <t>Spritesheet for first Boss (tree with witch) + Squirel Spritesheet</t>
  </si>
  <si>
    <t>Basic Inventory Sastem for the Game (Aufgabevon Oguz auf Sascha übertragen)</t>
  </si>
  <si>
    <t xml:space="preserve">Basic Inventory System + Inventory Sheet </t>
  </si>
  <si>
    <t>Advanced Inventory (e.g.: Pop-Up on Moseover, Item Selection, ...)</t>
  </si>
  <si>
    <t>Aufgabe auf Sascha übertragen.</t>
  </si>
  <si>
    <t>Source Tree + GitHub configured</t>
  </si>
  <si>
    <t>Sascha, Cedric</t>
  </si>
  <si>
    <t>Implementation of First Boss ("Witch Tree") with Squirel</t>
  </si>
  <si>
    <t>Combatsystem for Axe</t>
  </si>
  <si>
    <t>Bugfixing</t>
  </si>
  <si>
    <t>Sprite für Springen</t>
  </si>
  <si>
    <t>Axe in the Stone for Cave</t>
  </si>
  <si>
    <t>Helth UI for Enemies</t>
  </si>
  <si>
    <t>Bugfixing siehe Bugs.xlsx Didn't fixed all Bugs</t>
  </si>
  <si>
    <t>Sprite für Schweinchenhexe</t>
  </si>
  <si>
    <t>Steffi</t>
  </si>
  <si>
    <t>Hexenhütte</t>
  </si>
  <si>
    <t>End Sequence for first Level</t>
  </si>
  <si>
    <t>Rotation of the player by Mouse Movement Fix</t>
  </si>
  <si>
    <t>SquirelWurf Skript</t>
  </si>
  <si>
    <t>Implement General Boss Healthbar</t>
  </si>
  <si>
    <t>X</t>
  </si>
  <si>
    <t>Villager Sprites (20)</t>
  </si>
  <si>
    <t>Iphi Sprite + Animation</t>
  </si>
  <si>
    <t>Flicker Script for Hut of Adventurer</t>
  </si>
  <si>
    <t>The square should be dynamicly arranged around the artifacts which are used to select the level</t>
  </si>
  <si>
    <t>Basic Level Selection for Inside of Hut + Implement dynamic Square for Level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</si>
</sst>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83838"/>
      <name val="Arial"/>
      <family val="2"/>
    </font>
    <font>
      <strike/>
      <sz val="11"/>
      <color theme="1"/>
      <name val="Calibri"/>
      <family val="2"/>
      <scheme val="minor"/>
    </font>
    <font>
      <strike/>
      <sz val="11"/>
      <color rgb="FF38383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0" borderId="1" xfId="0" applyNumberFormat="1" applyBorder="1"/>
    <xf numFmtId="0" fontId="0" fillId="0" borderId="3" xfId="0" applyBorder="1"/>
    <xf numFmtId="0" fontId="0" fillId="0" borderId="3" xfId="0" applyNumberFormat="1" applyBorder="1"/>
    <xf numFmtId="10" fontId="0" fillId="0" borderId="3" xfId="0" applyNumberFormat="1" applyBorder="1"/>
    <xf numFmtId="0" fontId="0" fillId="0" borderId="2" xfId="0" applyBorder="1"/>
    <xf numFmtId="0" fontId="0" fillId="0" borderId="2" xfId="0" applyNumberFormat="1" applyBorder="1"/>
    <xf numFmtId="10" fontId="0" fillId="0" borderId="2" xfId="0" applyNumberFormat="1" applyBorder="1"/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3" xfId="0" applyFont="1" applyBorder="1"/>
    <xf numFmtId="0" fontId="3" fillId="0" borderId="3" xfId="0" applyNumberFormat="1" applyFont="1" applyBorder="1"/>
    <xf numFmtId="10" fontId="3" fillId="0" borderId="3" xfId="0" applyNumberFormat="1" applyFont="1" applyBorder="1"/>
    <xf numFmtId="0" fontId="3" fillId="0" borderId="6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3" fillId="0" borderId="1" xfId="0" applyFon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/>
    <xf numFmtId="0" fontId="0" fillId="0" borderId="1" xfId="0" applyFill="1" applyBorder="1"/>
    <xf numFmtId="0" fontId="0" fillId="0" borderId="1" xfId="0" applyNumberFormat="1" applyFill="1" applyBorder="1"/>
    <xf numFmtId="10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pane ySplit="1" topLeftCell="A20" activePane="bottomLeft" state="frozen"/>
      <selection pane="bottomLeft" activeCell="G41" sqref="G41"/>
    </sheetView>
  </sheetViews>
  <sheetFormatPr baseColWidth="10" defaultColWidth="9.140625" defaultRowHeight="15" x14ac:dyDescent="0.25"/>
  <cols>
    <col min="1" max="1" width="61.28515625" bestFit="1" customWidth="1"/>
    <col min="2" max="3" width="19.28515625" bestFit="1" customWidth="1"/>
    <col min="4" max="5" width="20" bestFit="1" customWidth="1"/>
    <col min="6" max="6" width="16.140625" bestFit="1" customWidth="1"/>
    <col min="7" max="7" width="20.5703125" bestFit="1" customWidth="1"/>
    <col min="8" max="8" width="16.140625" bestFit="1" customWidth="1"/>
    <col min="9" max="9" width="144.7109375" customWidth="1"/>
  </cols>
  <sheetData>
    <row r="1" spans="1:9" ht="21" x14ac:dyDescent="0.35">
      <c r="A1" s="2" t="s">
        <v>0</v>
      </c>
      <c r="B1" s="2" t="s">
        <v>15</v>
      </c>
      <c r="C1" s="2" t="s">
        <v>10</v>
      </c>
      <c r="D1" s="2" t="s">
        <v>11</v>
      </c>
      <c r="E1" s="2" t="s">
        <v>12</v>
      </c>
      <c r="F1" s="2" t="s">
        <v>1</v>
      </c>
      <c r="G1" s="2" t="s">
        <v>2</v>
      </c>
      <c r="H1" s="11" t="s">
        <v>14</v>
      </c>
      <c r="I1" s="2" t="s">
        <v>18</v>
      </c>
    </row>
    <row r="2" spans="1:9" x14ac:dyDescent="0.25">
      <c r="A2" s="21" t="s">
        <v>16</v>
      </c>
      <c r="B2" s="21">
        <v>6</v>
      </c>
      <c r="C2" s="21">
        <v>2.5</v>
      </c>
      <c r="D2" s="21">
        <v>1</v>
      </c>
      <c r="E2" s="21">
        <f>C2-D2</f>
        <v>1.5</v>
      </c>
      <c r="F2" s="21" t="s">
        <v>4</v>
      </c>
      <c r="G2" s="22">
        <f t="shared" ref="G2" si="0">1-E2/C2</f>
        <v>0.4</v>
      </c>
      <c r="H2" s="23" t="str">
        <f>IF(G2=100%,"✔","X")</f>
        <v>X</v>
      </c>
      <c r="I2" s="1" t="s">
        <v>34</v>
      </c>
    </row>
    <row r="3" spans="1:9" x14ac:dyDescent="0.25">
      <c r="A3" s="21" t="s">
        <v>3</v>
      </c>
      <c r="B3" s="24">
        <v>6</v>
      </c>
      <c r="C3" s="21">
        <v>5.5</v>
      </c>
      <c r="D3" s="21">
        <v>2</v>
      </c>
      <c r="E3" s="21">
        <f>C3-D3</f>
        <v>3.5</v>
      </c>
      <c r="F3" s="21" t="s">
        <v>4</v>
      </c>
      <c r="G3" s="22">
        <f t="shared" ref="G3:G49" si="1">1-E3/C3</f>
        <v>0.36363636363636365</v>
      </c>
      <c r="H3" s="23" t="str">
        <f>IF(G3=100%,"✔","X")</f>
        <v>X</v>
      </c>
      <c r="I3" s="1" t="s">
        <v>34</v>
      </c>
    </row>
    <row r="4" spans="1:9" x14ac:dyDescent="0.25">
      <c r="A4" s="21" t="s">
        <v>5</v>
      </c>
      <c r="B4" s="24">
        <v>3</v>
      </c>
      <c r="C4" s="21">
        <v>2</v>
      </c>
      <c r="D4" s="21">
        <v>0</v>
      </c>
      <c r="E4" s="21">
        <f t="shared" ref="E4:E8" si="2">C4-D4</f>
        <v>2</v>
      </c>
      <c r="F4" s="21" t="s">
        <v>4</v>
      </c>
      <c r="G4" s="22">
        <f t="shared" si="1"/>
        <v>0</v>
      </c>
      <c r="H4" s="23" t="str">
        <f t="shared" ref="H4:H49" si="3">IF(G4=100%,"✔","X")</f>
        <v>X</v>
      </c>
      <c r="I4" s="1" t="s">
        <v>34</v>
      </c>
    </row>
    <row r="5" spans="1:9" x14ac:dyDescent="0.25">
      <c r="A5" s="1" t="s">
        <v>9</v>
      </c>
      <c r="B5" s="4">
        <v>1</v>
      </c>
      <c r="C5" s="4">
        <v>1.5</v>
      </c>
      <c r="D5" s="1">
        <v>1.5</v>
      </c>
      <c r="E5" s="1">
        <f t="shared" si="2"/>
        <v>0</v>
      </c>
      <c r="F5" s="1" t="s">
        <v>6</v>
      </c>
      <c r="G5" s="3">
        <f t="shared" si="1"/>
        <v>1</v>
      </c>
      <c r="H5" s="12" t="str">
        <f t="shared" si="3"/>
        <v>✔</v>
      </c>
      <c r="I5" s="1"/>
    </row>
    <row r="6" spans="1:9" x14ac:dyDescent="0.25">
      <c r="A6" s="1" t="s">
        <v>20</v>
      </c>
      <c r="B6" s="4">
        <v>3</v>
      </c>
      <c r="C6" s="1">
        <v>6</v>
      </c>
      <c r="D6" s="1">
        <v>6</v>
      </c>
      <c r="E6" s="1">
        <f t="shared" si="2"/>
        <v>0</v>
      </c>
      <c r="F6" s="1" t="s">
        <v>6</v>
      </c>
      <c r="G6" s="3">
        <f t="shared" si="1"/>
        <v>1</v>
      </c>
      <c r="H6" s="12" t="str">
        <f t="shared" si="3"/>
        <v>✔</v>
      </c>
      <c r="I6" s="1"/>
    </row>
    <row r="7" spans="1:9" x14ac:dyDescent="0.25">
      <c r="A7" s="1" t="s">
        <v>7</v>
      </c>
      <c r="B7" s="4">
        <v>1</v>
      </c>
      <c r="C7" s="1">
        <v>2</v>
      </c>
      <c r="D7" s="1">
        <v>2</v>
      </c>
      <c r="E7" s="1">
        <f t="shared" si="2"/>
        <v>0</v>
      </c>
      <c r="F7" s="1" t="s">
        <v>8</v>
      </c>
      <c r="G7" s="3">
        <f t="shared" si="1"/>
        <v>1</v>
      </c>
      <c r="H7" s="12" t="str">
        <f t="shared" si="3"/>
        <v>✔</v>
      </c>
      <c r="I7" s="1"/>
    </row>
    <row r="8" spans="1:9" ht="15.75" thickBot="1" x14ac:dyDescent="0.3">
      <c r="A8" s="8" t="s">
        <v>13</v>
      </c>
      <c r="B8" s="9">
        <v>3</v>
      </c>
      <c r="C8" s="8">
        <v>6</v>
      </c>
      <c r="D8" s="8">
        <v>6</v>
      </c>
      <c r="E8" s="8">
        <f t="shared" si="2"/>
        <v>0</v>
      </c>
      <c r="F8" s="8" t="s">
        <v>8</v>
      </c>
      <c r="G8" s="10">
        <f t="shared" si="1"/>
        <v>1</v>
      </c>
      <c r="H8" s="14" t="str">
        <f t="shared" si="3"/>
        <v>✔</v>
      </c>
      <c r="I8" s="1"/>
    </row>
    <row r="9" spans="1:9" x14ac:dyDescent="0.25">
      <c r="A9" s="5" t="s">
        <v>17</v>
      </c>
      <c r="B9" s="6">
        <v>2</v>
      </c>
      <c r="C9" s="6">
        <v>1.5</v>
      </c>
      <c r="D9" s="6">
        <v>1.5</v>
      </c>
      <c r="E9" s="5">
        <f t="shared" ref="E9:E49" si="4">C9-D9</f>
        <v>0</v>
      </c>
      <c r="F9" s="5" t="s">
        <v>8</v>
      </c>
      <c r="G9" s="7">
        <f>1-E9/C9</f>
        <v>1</v>
      </c>
      <c r="H9" s="13" t="str">
        <f t="shared" si="3"/>
        <v>✔</v>
      </c>
      <c r="I9" s="1" t="s">
        <v>19</v>
      </c>
    </row>
    <row r="10" spans="1:9" x14ac:dyDescent="0.25">
      <c r="A10" s="1" t="s">
        <v>21</v>
      </c>
      <c r="B10" s="4">
        <v>2</v>
      </c>
      <c r="C10" s="1">
        <v>2</v>
      </c>
      <c r="D10" s="1">
        <v>2</v>
      </c>
      <c r="E10" s="1">
        <f t="shared" si="4"/>
        <v>0</v>
      </c>
      <c r="F10" s="1" t="s">
        <v>8</v>
      </c>
      <c r="G10" s="3">
        <f t="shared" si="1"/>
        <v>1</v>
      </c>
      <c r="H10" s="12" t="str">
        <f t="shared" si="3"/>
        <v>✔</v>
      </c>
      <c r="I10" s="1" t="s">
        <v>22</v>
      </c>
    </row>
    <row r="11" spans="1:9" ht="15.75" thickBot="1" x14ac:dyDescent="0.3">
      <c r="A11" s="8" t="s">
        <v>23</v>
      </c>
      <c r="B11" s="9">
        <v>3</v>
      </c>
      <c r="C11" s="8">
        <v>3</v>
      </c>
      <c r="D11" s="8">
        <v>3</v>
      </c>
      <c r="E11" s="8">
        <f t="shared" si="4"/>
        <v>0</v>
      </c>
      <c r="F11" s="8" t="s">
        <v>6</v>
      </c>
      <c r="G11" s="10">
        <f t="shared" si="1"/>
        <v>1</v>
      </c>
      <c r="H11" s="14" t="str">
        <f t="shared" si="3"/>
        <v>✔</v>
      </c>
      <c r="I11" s="8"/>
    </row>
    <row r="12" spans="1:9" x14ac:dyDescent="0.25">
      <c r="A12" s="16" t="s">
        <v>25</v>
      </c>
      <c r="B12" s="17">
        <v>3</v>
      </c>
      <c r="C12" s="16">
        <v>3</v>
      </c>
      <c r="D12" s="16"/>
      <c r="E12" s="16">
        <f t="shared" si="4"/>
        <v>3</v>
      </c>
      <c r="F12" s="16" t="s">
        <v>8</v>
      </c>
      <c r="G12" s="18">
        <f t="shared" si="1"/>
        <v>0</v>
      </c>
      <c r="H12" s="19" t="str">
        <f t="shared" si="3"/>
        <v>X</v>
      </c>
      <c r="I12" s="20" t="s">
        <v>24</v>
      </c>
    </row>
    <row r="13" spans="1:9" x14ac:dyDescent="0.25">
      <c r="A13" s="21" t="s">
        <v>26</v>
      </c>
      <c r="B13" s="24">
        <v>6</v>
      </c>
      <c r="C13" s="21">
        <v>6</v>
      </c>
      <c r="D13" s="21"/>
      <c r="E13" s="21">
        <f t="shared" si="4"/>
        <v>6</v>
      </c>
      <c r="F13" s="21" t="s">
        <v>4</v>
      </c>
      <c r="G13" s="22">
        <f t="shared" si="1"/>
        <v>0</v>
      </c>
      <c r="H13" s="29" t="str">
        <f t="shared" si="3"/>
        <v>X</v>
      </c>
      <c r="I13" s="15"/>
    </row>
    <row r="14" spans="1:9" x14ac:dyDescent="0.25">
      <c r="A14" s="21" t="s">
        <v>29</v>
      </c>
      <c r="B14" s="24">
        <v>3</v>
      </c>
      <c r="C14" s="21">
        <v>3</v>
      </c>
      <c r="D14" s="21">
        <v>3</v>
      </c>
      <c r="E14" s="21">
        <f t="shared" si="4"/>
        <v>0</v>
      </c>
      <c r="F14" s="21" t="s">
        <v>8</v>
      </c>
      <c r="G14" s="22">
        <f t="shared" si="1"/>
        <v>1</v>
      </c>
      <c r="H14" s="23" t="str">
        <f t="shared" si="3"/>
        <v>✔</v>
      </c>
      <c r="I14" s="16"/>
    </row>
    <row r="15" spans="1:9" x14ac:dyDescent="0.25">
      <c r="A15" s="1" t="s">
        <v>27</v>
      </c>
      <c r="B15" s="4">
        <v>2</v>
      </c>
      <c r="C15" s="1">
        <v>2</v>
      </c>
      <c r="D15" s="1"/>
      <c r="E15" s="1">
        <f t="shared" si="4"/>
        <v>2</v>
      </c>
      <c r="F15" s="1" t="s">
        <v>8</v>
      </c>
      <c r="G15" s="3">
        <f t="shared" si="1"/>
        <v>0</v>
      </c>
      <c r="H15" s="12" t="str">
        <f t="shared" si="3"/>
        <v>X</v>
      </c>
      <c r="I15" s="1" t="s">
        <v>28</v>
      </c>
    </row>
    <row r="16" spans="1:9" ht="15.75" thickBot="1" x14ac:dyDescent="0.3">
      <c r="A16" s="8" t="s">
        <v>30</v>
      </c>
      <c r="B16" s="9">
        <v>3</v>
      </c>
      <c r="C16" s="8">
        <v>3</v>
      </c>
      <c r="D16" s="8">
        <v>3</v>
      </c>
      <c r="E16" s="8">
        <f t="shared" si="4"/>
        <v>0</v>
      </c>
      <c r="F16" s="8" t="s">
        <v>6</v>
      </c>
      <c r="G16" s="10">
        <f t="shared" si="1"/>
        <v>1</v>
      </c>
      <c r="H16" s="14" t="str">
        <f t="shared" si="3"/>
        <v>✔</v>
      </c>
      <c r="I16" s="8"/>
    </row>
    <row r="17" spans="1:9" x14ac:dyDescent="0.25">
      <c r="A17" s="5" t="s">
        <v>32</v>
      </c>
      <c r="B17" s="6">
        <v>3</v>
      </c>
      <c r="C17" s="5">
        <v>9</v>
      </c>
      <c r="D17" s="5">
        <v>9</v>
      </c>
      <c r="E17" s="5">
        <f t="shared" si="4"/>
        <v>0</v>
      </c>
      <c r="F17" s="5" t="s">
        <v>8</v>
      </c>
      <c r="G17" s="7">
        <f t="shared" si="1"/>
        <v>1</v>
      </c>
      <c r="H17" s="13" t="str">
        <f t="shared" si="3"/>
        <v>✔</v>
      </c>
      <c r="I17" s="5" t="s">
        <v>31</v>
      </c>
    </row>
    <row r="18" spans="1:9" x14ac:dyDescent="0.25">
      <c r="A18" s="1" t="s">
        <v>33</v>
      </c>
      <c r="B18" s="4">
        <v>6</v>
      </c>
      <c r="C18" s="1">
        <v>9</v>
      </c>
      <c r="D18" s="4">
        <v>9</v>
      </c>
      <c r="E18" s="1">
        <f t="shared" si="4"/>
        <v>0</v>
      </c>
      <c r="F18" s="1" t="s">
        <v>8</v>
      </c>
      <c r="G18" s="3">
        <f t="shared" si="1"/>
        <v>1</v>
      </c>
      <c r="H18" s="12" t="str">
        <f t="shared" si="3"/>
        <v>✔</v>
      </c>
      <c r="I18" s="1"/>
    </row>
    <row r="19" spans="1:9" x14ac:dyDescent="0.25">
      <c r="A19" s="1" t="s">
        <v>35</v>
      </c>
      <c r="B19" s="4">
        <v>2</v>
      </c>
      <c r="C19" s="1">
        <v>3</v>
      </c>
      <c r="D19" s="1">
        <v>3</v>
      </c>
      <c r="E19" s="1">
        <f t="shared" si="4"/>
        <v>0</v>
      </c>
      <c r="F19" s="1" t="s">
        <v>36</v>
      </c>
      <c r="G19" s="3">
        <f t="shared" si="1"/>
        <v>1</v>
      </c>
      <c r="H19" s="12" t="str">
        <f t="shared" si="3"/>
        <v>✔</v>
      </c>
      <c r="I19" s="1"/>
    </row>
    <row r="20" spans="1:9" x14ac:dyDescent="0.25">
      <c r="A20" s="1" t="s">
        <v>37</v>
      </c>
      <c r="B20" s="4">
        <v>10</v>
      </c>
      <c r="C20" s="1">
        <v>10</v>
      </c>
      <c r="D20" s="1">
        <v>10</v>
      </c>
      <c r="E20" s="1">
        <f t="shared" si="4"/>
        <v>0</v>
      </c>
      <c r="F20" s="1" t="s">
        <v>8</v>
      </c>
      <c r="G20" s="3">
        <f t="shared" si="1"/>
        <v>1</v>
      </c>
      <c r="H20" s="12" t="str">
        <f t="shared" si="3"/>
        <v>✔</v>
      </c>
      <c r="I20" s="1"/>
    </row>
    <row r="21" spans="1:9" x14ac:dyDescent="0.25">
      <c r="A21" s="1" t="s">
        <v>38</v>
      </c>
      <c r="B21" s="4">
        <v>6</v>
      </c>
      <c r="C21" s="1">
        <v>6</v>
      </c>
      <c r="D21" s="1">
        <v>6</v>
      </c>
      <c r="E21" s="1">
        <f t="shared" si="4"/>
        <v>0</v>
      </c>
      <c r="F21" s="1" t="s">
        <v>6</v>
      </c>
      <c r="G21" s="3">
        <f t="shared" si="1"/>
        <v>1</v>
      </c>
      <c r="H21" s="12" t="str">
        <f t="shared" si="3"/>
        <v>✔</v>
      </c>
      <c r="I21" s="1"/>
    </row>
    <row r="22" spans="1:9" x14ac:dyDescent="0.25">
      <c r="A22" s="1" t="s">
        <v>39</v>
      </c>
      <c r="B22" s="4">
        <v>3</v>
      </c>
      <c r="C22" s="1">
        <v>3</v>
      </c>
      <c r="D22" s="1">
        <v>3</v>
      </c>
      <c r="E22" s="1">
        <f t="shared" si="4"/>
        <v>0</v>
      </c>
      <c r="F22" s="1" t="s">
        <v>8</v>
      </c>
      <c r="G22" s="3">
        <f t="shared" si="1"/>
        <v>1</v>
      </c>
      <c r="H22" s="12" t="str">
        <f t="shared" si="3"/>
        <v>✔</v>
      </c>
      <c r="I22" s="1" t="s">
        <v>43</v>
      </c>
    </row>
    <row r="23" spans="1:9" x14ac:dyDescent="0.25">
      <c r="A23" s="1" t="s">
        <v>40</v>
      </c>
      <c r="B23" s="4">
        <v>3</v>
      </c>
      <c r="C23" s="1">
        <v>3</v>
      </c>
      <c r="D23" s="1">
        <v>3</v>
      </c>
      <c r="E23" s="1">
        <f t="shared" si="4"/>
        <v>0</v>
      </c>
      <c r="F23" s="1" t="s">
        <v>6</v>
      </c>
      <c r="G23" s="3">
        <f t="shared" si="1"/>
        <v>1</v>
      </c>
      <c r="H23" s="12" t="str">
        <f t="shared" si="3"/>
        <v>✔</v>
      </c>
      <c r="I23" s="1"/>
    </row>
    <row r="24" spans="1:9" x14ac:dyDescent="0.25">
      <c r="A24" s="1" t="s">
        <v>41</v>
      </c>
      <c r="B24" s="4">
        <v>9</v>
      </c>
      <c r="C24" s="1">
        <v>9</v>
      </c>
      <c r="D24" s="1">
        <v>9</v>
      </c>
      <c r="E24" s="1">
        <f t="shared" si="4"/>
        <v>0</v>
      </c>
      <c r="F24" s="1" t="s">
        <v>8</v>
      </c>
      <c r="G24" s="3">
        <f t="shared" si="1"/>
        <v>1</v>
      </c>
      <c r="H24" s="12" t="str">
        <f t="shared" si="3"/>
        <v>✔</v>
      </c>
      <c r="I24" s="1"/>
    </row>
    <row r="25" spans="1:9" x14ac:dyDescent="0.25">
      <c r="A25" s="1" t="s">
        <v>42</v>
      </c>
      <c r="B25" s="4">
        <v>6</v>
      </c>
      <c r="C25" s="1">
        <v>6</v>
      </c>
      <c r="D25" s="1">
        <v>6</v>
      </c>
      <c r="E25" s="1">
        <f t="shared" si="4"/>
        <v>0</v>
      </c>
      <c r="F25" s="1" t="s">
        <v>6</v>
      </c>
      <c r="G25" s="3">
        <f t="shared" si="1"/>
        <v>1</v>
      </c>
      <c r="H25" s="12" t="str">
        <f t="shared" si="3"/>
        <v>✔</v>
      </c>
      <c r="I25" s="1"/>
    </row>
    <row r="26" spans="1:9" x14ac:dyDescent="0.25">
      <c r="A26" s="1" t="s">
        <v>44</v>
      </c>
      <c r="B26" s="4">
        <v>1</v>
      </c>
      <c r="C26" s="1">
        <v>1</v>
      </c>
      <c r="D26" s="1">
        <v>1</v>
      </c>
      <c r="E26" s="1">
        <f t="shared" si="4"/>
        <v>0</v>
      </c>
      <c r="F26" s="1" t="s">
        <v>45</v>
      </c>
      <c r="G26" s="3">
        <f t="shared" si="1"/>
        <v>1</v>
      </c>
      <c r="H26" s="12" t="str">
        <f t="shared" si="3"/>
        <v>✔</v>
      </c>
      <c r="I26" s="1"/>
    </row>
    <row r="27" spans="1:9" x14ac:dyDescent="0.25">
      <c r="A27" s="25" t="s">
        <v>46</v>
      </c>
      <c r="B27" s="26">
        <v>2.5</v>
      </c>
      <c r="C27" s="25">
        <v>2.5</v>
      </c>
      <c r="D27" s="25">
        <v>2.5</v>
      </c>
      <c r="E27" s="25">
        <f t="shared" si="4"/>
        <v>0</v>
      </c>
      <c r="F27" s="1" t="s">
        <v>45</v>
      </c>
      <c r="G27" s="27">
        <f t="shared" si="1"/>
        <v>1</v>
      </c>
      <c r="H27" s="28" t="str">
        <f t="shared" si="3"/>
        <v>✔</v>
      </c>
      <c r="I27" s="1"/>
    </row>
    <row r="28" spans="1:9" x14ac:dyDescent="0.25">
      <c r="A28" s="1" t="s">
        <v>53</v>
      </c>
      <c r="B28" s="1">
        <v>2.5</v>
      </c>
      <c r="C28" s="1">
        <v>6</v>
      </c>
      <c r="D28" s="1">
        <v>2.5</v>
      </c>
      <c r="E28" s="25">
        <f>C28-D28</f>
        <v>3.5</v>
      </c>
      <c r="F28" s="1" t="s">
        <v>45</v>
      </c>
      <c r="G28" s="27">
        <f>1-E28/C28</f>
        <v>0.41666666666666663</v>
      </c>
      <c r="H28" s="28" t="str">
        <f>IF(G28=100%,"✔","X")</f>
        <v>X</v>
      </c>
      <c r="I28" s="1"/>
    </row>
    <row r="29" spans="1:9" x14ac:dyDescent="0.25">
      <c r="A29" s="1" t="s">
        <v>47</v>
      </c>
      <c r="B29" s="1">
        <v>4</v>
      </c>
      <c r="C29" s="1">
        <v>4</v>
      </c>
      <c r="D29" s="1">
        <v>3</v>
      </c>
      <c r="E29" s="25">
        <f>C29-D29</f>
        <v>1</v>
      </c>
      <c r="F29" s="1" t="s">
        <v>8</v>
      </c>
      <c r="G29" s="27">
        <f>1-E29/C29</f>
        <v>0.75</v>
      </c>
      <c r="H29" s="28" t="str">
        <f>IF(G29=100%,"✔","X")</f>
        <v>X</v>
      </c>
      <c r="I29" s="1"/>
    </row>
    <row r="30" spans="1:9" x14ac:dyDescent="0.25">
      <c r="A30" s="1" t="s">
        <v>48</v>
      </c>
      <c r="B30" s="1">
        <v>1</v>
      </c>
      <c r="C30" s="1">
        <v>1</v>
      </c>
      <c r="D30" s="1">
        <v>1</v>
      </c>
      <c r="E30" s="25">
        <f>C30-D30</f>
        <v>0</v>
      </c>
      <c r="F30" s="1" t="s">
        <v>6</v>
      </c>
      <c r="G30" s="27">
        <f>1-E30/C30</f>
        <v>1</v>
      </c>
      <c r="H30" s="28" t="str">
        <f>IF(G30=100%,"✔","X")</f>
        <v>✔</v>
      </c>
      <c r="I30" s="1"/>
    </row>
    <row r="31" spans="1:9" x14ac:dyDescent="0.25">
      <c r="A31" s="1" t="s">
        <v>49</v>
      </c>
      <c r="B31" s="1">
        <v>3</v>
      </c>
      <c r="C31" s="1">
        <v>3</v>
      </c>
      <c r="D31" s="1">
        <v>3</v>
      </c>
      <c r="E31" s="25">
        <f>C31-D31</f>
        <v>0</v>
      </c>
      <c r="F31" s="1" t="s">
        <v>6</v>
      </c>
      <c r="G31" s="27">
        <f>1-E31/C31</f>
        <v>1</v>
      </c>
      <c r="H31" s="28" t="str">
        <f>IF(G31=100%,"✔","X")</f>
        <v>✔</v>
      </c>
      <c r="I31" s="1"/>
    </row>
    <row r="32" spans="1:9" x14ac:dyDescent="0.25">
      <c r="A32" s="1" t="s">
        <v>50</v>
      </c>
      <c r="B32" s="1">
        <v>3</v>
      </c>
      <c r="C32" s="1">
        <v>3</v>
      </c>
      <c r="D32" s="1">
        <v>3</v>
      </c>
      <c r="E32" s="25">
        <f>C32-D32</f>
        <v>0</v>
      </c>
      <c r="F32" s="1" t="s">
        <v>6</v>
      </c>
      <c r="G32" s="27">
        <v>0</v>
      </c>
      <c r="H32" s="28" t="s">
        <v>51</v>
      </c>
      <c r="I32" s="1"/>
    </row>
    <row r="33" spans="1:9" x14ac:dyDescent="0.25">
      <c r="A33" s="1" t="s">
        <v>52</v>
      </c>
      <c r="B33" s="1">
        <v>6</v>
      </c>
      <c r="C33" s="1">
        <v>6</v>
      </c>
      <c r="D33" s="1">
        <v>4</v>
      </c>
      <c r="E33" s="25">
        <f>C33-D33</f>
        <v>2</v>
      </c>
      <c r="F33" s="1" t="s">
        <v>45</v>
      </c>
      <c r="G33" s="27">
        <f>1-E33/C33</f>
        <v>0.66666666666666674</v>
      </c>
      <c r="H33" s="28" t="str">
        <f>IF(G33=100%,"✔","X")</f>
        <v>X</v>
      </c>
      <c r="I33" s="1"/>
    </row>
    <row r="34" spans="1:9" x14ac:dyDescent="0.25">
      <c r="A34" s="1" t="s">
        <v>54</v>
      </c>
      <c r="B34" s="1">
        <v>2</v>
      </c>
      <c r="C34" s="1">
        <v>2</v>
      </c>
      <c r="D34" s="1">
        <v>2</v>
      </c>
      <c r="E34" s="25">
        <f>C34-D34</f>
        <v>0</v>
      </c>
      <c r="F34" s="1" t="s">
        <v>8</v>
      </c>
      <c r="G34" s="27">
        <f>1-E34/C34</f>
        <v>1</v>
      </c>
      <c r="H34" s="28" t="str">
        <f>IF(G34=100%,"✔","X")</f>
        <v>✔</v>
      </c>
      <c r="I34" s="1"/>
    </row>
    <row r="35" spans="1:9" x14ac:dyDescent="0.25">
      <c r="A35" s="1" t="s">
        <v>56</v>
      </c>
      <c r="B35" s="1">
        <v>3</v>
      </c>
      <c r="C35" s="1">
        <v>3</v>
      </c>
      <c r="D35" s="1">
        <v>0</v>
      </c>
      <c r="E35" s="1">
        <f>C35-D35</f>
        <v>3</v>
      </c>
      <c r="F35" s="1" t="s">
        <v>8</v>
      </c>
      <c r="G35" s="1">
        <f>1-E35/C35</f>
        <v>0</v>
      </c>
      <c r="H35" s="28" t="str">
        <f>IF(G35=100%,"✔","X")</f>
        <v>X</v>
      </c>
      <c r="I35" s="1" t="s">
        <v>55</v>
      </c>
    </row>
    <row r="36" spans="1:9" x14ac:dyDescent="0.25">
      <c r="A36" s="1"/>
      <c r="B36" s="1"/>
      <c r="C36" s="1"/>
      <c r="D36" s="1"/>
      <c r="E36" s="25">
        <f t="shared" si="4"/>
        <v>0</v>
      </c>
      <c r="F36" s="1"/>
      <c r="G36" s="27" t="e">
        <f t="shared" si="1"/>
        <v>#DIV/0!</v>
      </c>
      <c r="H36" s="28" t="e">
        <f t="shared" ref="H36:H49" si="5">IF(G36=100%,"✔","X")</f>
        <v>#DIV/0!</v>
      </c>
    </row>
    <row r="37" spans="1:9" x14ac:dyDescent="0.25">
      <c r="A37" s="1"/>
      <c r="B37" s="1"/>
      <c r="C37" s="1"/>
      <c r="D37" s="1"/>
      <c r="E37" s="25">
        <f t="shared" si="4"/>
        <v>0</v>
      </c>
      <c r="F37" s="1"/>
      <c r="G37" s="27" t="e">
        <f t="shared" si="1"/>
        <v>#DIV/0!</v>
      </c>
      <c r="H37" s="28" t="e">
        <f t="shared" si="5"/>
        <v>#DIV/0!</v>
      </c>
      <c r="I37" s="1"/>
    </row>
    <row r="38" spans="1:9" x14ac:dyDescent="0.25">
      <c r="A38" s="1"/>
      <c r="B38" s="1"/>
      <c r="C38" s="1"/>
      <c r="D38" s="1"/>
      <c r="E38" s="25">
        <f t="shared" si="4"/>
        <v>0</v>
      </c>
      <c r="F38" s="1"/>
      <c r="G38" s="27" t="e">
        <f t="shared" si="1"/>
        <v>#DIV/0!</v>
      </c>
      <c r="H38" s="28" t="e">
        <f t="shared" si="5"/>
        <v>#DIV/0!</v>
      </c>
      <c r="I38" s="1"/>
    </row>
    <row r="39" spans="1:9" x14ac:dyDescent="0.25">
      <c r="A39" s="1"/>
      <c r="B39" s="1"/>
      <c r="C39" s="1"/>
      <c r="D39" s="1"/>
      <c r="E39" s="25">
        <f t="shared" si="4"/>
        <v>0</v>
      </c>
      <c r="F39" s="1"/>
      <c r="G39" s="27" t="e">
        <f t="shared" si="1"/>
        <v>#DIV/0!</v>
      </c>
      <c r="H39" s="28" t="e">
        <f t="shared" si="5"/>
        <v>#DIV/0!</v>
      </c>
      <c r="I39" s="1"/>
    </row>
    <row r="40" spans="1:9" x14ac:dyDescent="0.25">
      <c r="A40" s="1"/>
      <c r="B40" s="1"/>
      <c r="C40" s="1"/>
      <c r="D40" s="1"/>
      <c r="E40" s="25">
        <f t="shared" si="4"/>
        <v>0</v>
      </c>
      <c r="F40" s="1"/>
      <c r="G40" s="27" t="e">
        <f t="shared" si="1"/>
        <v>#DIV/0!</v>
      </c>
      <c r="H40" s="28" t="e">
        <f t="shared" si="5"/>
        <v>#DIV/0!</v>
      </c>
      <c r="I40" s="1"/>
    </row>
    <row r="41" spans="1:9" x14ac:dyDescent="0.25">
      <c r="A41" s="1"/>
      <c r="B41" s="1"/>
      <c r="C41" s="1"/>
      <c r="D41" s="1"/>
      <c r="E41" s="25">
        <f t="shared" si="4"/>
        <v>0</v>
      </c>
      <c r="F41" s="1"/>
      <c r="G41" s="27" t="e">
        <f t="shared" si="1"/>
        <v>#DIV/0!</v>
      </c>
      <c r="H41" s="28" t="e">
        <f t="shared" si="5"/>
        <v>#DIV/0!</v>
      </c>
      <c r="I41" s="1"/>
    </row>
    <row r="42" spans="1:9" x14ac:dyDescent="0.25">
      <c r="A42" s="1"/>
      <c r="B42" s="1"/>
      <c r="C42" s="1"/>
      <c r="D42" s="1"/>
      <c r="E42" s="25">
        <f t="shared" si="4"/>
        <v>0</v>
      </c>
      <c r="F42" s="1"/>
      <c r="G42" s="27" t="e">
        <f t="shared" si="1"/>
        <v>#DIV/0!</v>
      </c>
      <c r="H42" s="28" t="e">
        <f t="shared" si="5"/>
        <v>#DIV/0!</v>
      </c>
      <c r="I42" s="1"/>
    </row>
    <row r="43" spans="1:9" x14ac:dyDescent="0.25">
      <c r="A43" s="1"/>
      <c r="B43" s="1"/>
      <c r="C43" s="1"/>
      <c r="D43" s="1"/>
      <c r="E43" s="25">
        <f t="shared" si="4"/>
        <v>0</v>
      </c>
      <c r="F43" s="1"/>
      <c r="G43" s="27" t="e">
        <f t="shared" si="1"/>
        <v>#DIV/0!</v>
      </c>
      <c r="H43" s="28" t="e">
        <f t="shared" si="5"/>
        <v>#DIV/0!</v>
      </c>
      <c r="I43" s="1"/>
    </row>
    <row r="44" spans="1:9" x14ac:dyDescent="0.25">
      <c r="A44" s="1"/>
      <c r="B44" s="1"/>
      <c r="C44" s="1"/>
      <c r="D44" s="1"/>
      <c r="E44" s="25">
        <f t="shared" si="4"/>
        <v>0</v>
      </c>
      <c r="F44" s="1"/>
      <c r="G44" s="27" t="e">
        <f t="shared" si="1"/>
        <v>#DIV/0!</v>
      </c>
      <c r="H44" s="28" t="e">
        <f t="shared" si="5"/>
        <v>#DIV/0!</v>
      </c>
      <c r="I44" s="1"/>
    </row>
    <row r="45" spans="1:9" x14ac:dyDescent="0.25">
      <c r="A45" s="1"/>
      <c r="B45" s="1"/>
      <c r="C45" s="1"/>
      <c r="D45" s="1"/>
      <c r="E45" s="25">
        <f t="shared" si="4"/>
        <v>0</v>
      </c>
      <c r="F45" s="1"/>
      <c r="G45" s="27" t="e">
        <f t="shared" si="1"/>
        <v>#DIV/0!</v>
      </c>
      <c r="H45" s="28" t="e">
        <f t="shared" si="5"/>
        <v>#DIV/0!</v>
      </c>
      <c r="I45" s="1"/>
    </row>
    <row r="46" spans="1:9" x14ac:dyDescent="0.25">
      <c r="A46" s="1"/>
      <c r="B46" s="1"/>
      <c r="C46" s="1"/>
      <c r="D46" s="1"/>
      <c r="E46" s="25">
        <f t="shared" si="4"/>
        <v>0</v>
      </c>
      <c r="F46" s="1"/>
      <c r="G46" s="27" t="e">
        <f t="shared" si="1"/>
        <v>#DIV/0!</v>
      </c>
      <c r="H46" s="28" t="e">
        <f t="shared" si="5"/>
        <v>#DIV/0!</v>
      </c>
      <c r="I46" s="1"/>
    </row>
    <row r="47" spans="1:9" x14ac:dyDescent="0.25">
      <c r="A47" s="1"/>
      <c r="B47" s="1"/>
      <c r="C47" s="1"/>
      <c r="D47" s="1"/>
      <c r="E47" s="25">
        <f t="shared" si="4"/>
        <v>0</v>
      </c>
      <c r="F47" s="1"/>
      <c r="G47" s="27" t="e">
        <f t="shared" si="1"/>
        <v>#DIV/0!</v>
      </c>
      <c r="H47" s="28" t="e">
        <f t="shared" si="5"/>
        <v>#DIV/0!</v>
      </c>
      <c r="I47" s="1"/>
    </row>
    <row r="48" spans="1:9" x14ac:dyDescent="0.25">
      <c r="A48" s="1"/>
      <c r="B48" s="1"/>
      <c r="C48" s="1"/>
      <c r="D48" s="1"/>
      <c r="E48" s="25">
        <f t="shared" si="4"/>
        <v>0</v>
      </c>
      <c r="F48" s="1"/>
      <c r="G48" s="27" t="e">
        <f t="shared" si="1"/>
        <v>#DIV/0!</v>
      </c>
      <c r="H48" s="28" t="e">
        <f t="shared" si="5"/>
        <v>#DIV/0!</v>
      </c>
      <c r="I48" s="1"/>
    </row>
    <row r="49" spans="1:9" x14ac:dyDescent="0.25">
      <c r="A49" s="1"/>
      <c r="B49" s="1"/>
      <c r="C49" s="1"/>
      <c r="D49" s="1"/>
      <c r="E49" s="25">
        <f t="shared" si="4"/>
        <v>0</v>
      </c>
      <c r="F49" s="1"/>
      <c r="G49" s="27" t="e">
        <f t="shared" si="1"/>
        <v>#DIV/0!</v>
      </c>
      <c r="H49" s="28" t="e">
        <f t="shared" si="5"/>
        <v>#DIV/0!</v>
      </c>
      <c r="I4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2017-05-12T06:42:13Z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acf1dd4e-8ec0-4b16-80de-387265e0b164</vt:lpwstr>
  </property>
</Properties>
</file>