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ropbox\Schule\SYP\Planing\"/>
    </mc:Choice>
  </mc:AlternateContent>
  <bookViews>
    <workbookView xWindow="0" yWindow="0" windowWidth="28800" windowHeight="12330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F7" i="1" l="1"/>
  <c r="J7" i="1"/>
  <c r="F8" i="1" s="1"/>
  <c r="D3" i="1"/>
  <c r="E53" i="1" l="1"/>
  <c r="D53" i="1"/>
  <c r="B53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H7" i="1"/>
  <c r="K7" i="1" l="1"/>
  <c r="J8" i="1" s="1"/>
  <c r="F9" i="1" s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J12" i="1" s="1"/>
  <c r="F13" i="1" s="1"/>
  <c r="G11" i="1"/>
  <c r="H11" i="1" s="1"/>
  <c r="K11" i="1" l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G40" i="1" s="1"/>
  <c r="H40" i="1" s="1"/>
  <c r="G41" i="1" s="1"/>
  <c r="H41" i="1" s="1"/>
  <c r="G42" i="1" s="1"/>
  <c r="H42" i="1" s="1"/>
  <c r="G43" i="1" s="1"/>
  <c r="H43" i="1" s="1"/>
  <c r="G44" i="1" s="1"/>
  <c r="H44" i="1" s="1"/>
  <c r="G45" i="1" s="1"/>
  <c r="H45" i="1" s="1"/>
  <c r="G46" i="1" s="1"/>
  <c r="H46" i="1" s="1"/>
  <c r="G47" i="1" s="1"/>
  <c r="H47" i="1" s="1"/>
  <c r="G48" i="1" s="1"/>
  <c r="H48" i="1" s="1"/>
  <c r="G49" i="1" s="1"/>
  <c r="H49" i="1" s="1"/>
  <c r="G50" i="1" s="1"/>
  <c r="H50" i="1" s="1"/>
  <c r="G51" i="1" s="1"/>
  <c r="H51" i="1" s="1"/>
  <c r="G52" i="1" s="1"/>
  <c r="H52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J13" i="1"/>
  <c r="F14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F32" i="1" s="1"/>
  <c r="J32" i="1" s="1"/>
  <c r="F33" i="1" s="1"/>
  <c r="J33" i="1" s="1"/>
  <c r="F34" i="1" s="1"/>
  <c r="J34" i="1" s="1"/>
  <c r="F35" i="1" s="1"/>
  <c r="J35" i="1" s="1"/>
  <c r="F36" i="1" s="1"/>
  <c r="J36" i="1" s="1"/>
  <c r="F37" i="1" s="1"/>
  <c r="J37" i="1" s="1"/>
  <c r="F38" i="1" s="1"/>
  <c r="J38" i="1" s="1"/>
  <c r="F39" i="1" s="1"/>
  <c r="J39" i="1" s="1"/>
  <c r="F40" i="1" s="1"/>
  <c r="J40" i="1" s="1"/>
  <c r="F41" i="1" s="1"/>
  <c r="J41" i="1" s="1"/>
  <c r="F42" i="1" s="1"/>
  <c r="J42" i="1" s="1"/>
  <c r="F43" i="1" s="1"/>
  <c r="J43" i="1" s="1"/>
  <c r="F44" i="1" s="1"/>
  <c r="J44" i="1" s="1"/>
  <c r="F45" i="1" s="1"/>
  <c r="J45" i="1" s="1"/>
  <c r="F46" i="1" s="1"/>
  <c r="J46" i="1" s="1"/>
  <c r="F47" i="1" s="1"/>
  <c r="J47" i="1" s="1"/>
  <c r="F48" i="1" s="1"/>
  <c r="J48" i="1" s="1"/>
  <c r="F49" i="1" s="1"/>
  <c r="J49" i="1" s="1"/>
  <c r="F50" i="1" s="1"/>
  <c r="J50" i="1" s="1"/>
  <c r="F51" i="1" s="1"/>
  <c r="J51" i="1" s="1"/>
  <c r="F52" i="1" s="1"/>
  <c r="J52" i="1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<sst xmlns="http://schemas.openxmlformats.org/spreadsheetml/2006/main" count="17" uniqueCount="17">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</sst>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&quot;, &quot;yyyy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Tabelle1!$A$7:$A$52</c:f>
              <c:numCache>
                <c:formatCode>mmm\ d", "yyyy</c:formatCode>
                <c:ptCount val="46"/>
                <c:pt idx="0">
                  <c:v>42852</c:v>
                </c:pt>
                <c:pt idx="1">
                  <c:v>42859</c:v>
                </c:pt>
                <c:pt idx="2">
                  <c:v>42866</c:v>
                </c:pt>
                <c:pt idx="3">
                  <c:v>42873</c:v>
                </c:pt>
                <c:pt idx="4">
                  <c:v>42880</c:v>
                </c:pt>
                <c:pt idx="5">
                  <c:v>42887</c:v>
                </c:pt>
                <c:pt idx="6">
                  <c:v>42894</c:v>
                </c:pt>
                <c:pt idx="7">
                  <c:v>42901</c:v>
                </c:pt>
                <c:pt idx="8">
                  <c:v>42908</c:v>
                </c:pt>
                <c:pt idx="9">
                  <c:v>42915</c:v>
                </c:pt>
                <c:pt idx="10">
                  <c:v>42922</c:v>
                </c:pt>
                <c:pt idx="11">
                  <c:v>42929</c:v>
                </c:pt>
                <c:pt idx="12">
                  <c:v>42936</c:v>
                </c:pt>
                <c:pt idx="13">
                  <c:v>42943</c:v>
                </c:pt>
                <c:pt idx="14">
                  <c:v>42950</c:v>
                </c:pt>
                <c:pt idx="15">
                  <c:v>42957</c:v>
                </c:pt>
                <c:pt idx="16">
                  <c:v>42964</c:v>
                </c:pt>
                <c:pt idx="17">
                  <c:v>42971</c:v>
                </c:pt>
                <c:pt idx="18">
                  <c:v>42978</c:v>
                </c:pt>
                <c:pt idx="19">
                  <c:v>42985</c:v>
                </c:pt>
                <c:pt idx="20">
                  <c:v>42992</c:v>
                </c:pt>
                <c:pt idx="21">
                  <c:v>42999</c:v>
                </c:pt>
                <c:pt idx="22">
                  <c:v>43006</c:v>
                </c:pt>
                <c:pt idx="23">
                  <c:v>43013</c:v>
                </c:pt>
                <c:pt idx="24">
                  <c:v>43020</c:v>
                </c:pt>
                <c:pt idx="25">
                  <c:v>43027</c:v>
                </c:pt>
                <c:pt idx="26">
                  <c:v>43034</c:v>
                </c:pt>
                <c:pt idx="27">
                  <c:v>43041</c:v>
                </c:pt>
                <c:pt idx="28">
                  <c:v>43048</c:v>
                </c:pt>
                <c:pt idx="29">
                  <c:v>43055</c:v>
                </c:pt>
                <c:pt idx="30">
                  <c:v>43062</c:v>
                </c:pt>
                <c:pt idx="31">
                  <c:v>43069</c:v>
                </c:pt>
                <c:pt idx="32">
                  <c:v>43076</c:v>
                </c:pt>
                <c:pt idx="33">
                  <c:v>43083</c:v>
                </c:pt>
                <c:pt idx="34">
                  <c:v>43090</c:v>
                </c:pt>
                <c:pt idx="35">
                  <c:v>43097</c:v>
                </c:pt>
                <c:pt idx="36">
                  <c:v>43104</c:v>
                </c:pt>
                <c:pt idx="37">
                  <c:v>43111</c:v>
                </c:pt>
                <c:pt idx="38">
                  <c:v>43118</c:v>
                </c:pt>
                <c:pt idx="39">
                  <c:v>43125</c:v>
                </c:pt>
                <c:pt idx="40">
                  <c:v>43132</c:v>
                </c:pt>
                <c:pt idx="41">
                  <c:v>43139</c:v>
                </c:pt>
                <c:pt idx="42">
                  <c:v>43146</c:v>
                </c:pt>
                <c:pt idx="43">
                  <c:v>43153</c:v>
                </c:pt>
                <c:pt idx="44">
                  <c:v>43160</c:v>
                </c:pt>
                <c:pt idx="45">
                  <c:v>43167</c:v>
                </c:pt>
              </c:numCache>
            </c:numRef>
          </c:cat>
          <c:val>
            <c:numRef>
              <c:f>Tabelle1!$J$7:$J$52</c:f>
              <c:numCache>
                <c:formatCode>General</c:formatCode>
                <c:ptCount val="46"/>
                <c:pt idx="0" formatCode="0.0">
                  <c:v>155</c:v>
                </c:pt>
                <c:pt idx="1">
                  <c:v>155</c:v>
                </c:pt>
                <c:pt idx="2">
                  <c:v>152</c:v>
                </c:pt>
                <c:pt idx="3">
                  <c:v>152</c:v>
                </c:pt>
                <c:pt idx="4">
                  <c:v>152</c:v>
                </c:pt>
                <c:pt idx="5">
                  <c:v>147</c:v>
                </c:pt>
                <c:pt idx="6">
                  <c:v>147</c:v>
                </c:pt>
                <c:pt idx="7">
                  <c:v>145.29310344827587</c:v>
                </c:pt>
                <c:pt idx="8">
                  <c:v>143.58620689655174</c:v>
                </c:pt>
                <c:pt idx="9">
                  <c:v>140.93103448275863</c:v>
                </c:pt>
                <c:pt idx="10">
                  <c:v>137.51724137931035</c:v>
                </c:pt>
                <c:pt idx="11">
                  <c:v>135.05172413793105</c:v>
                </c:pt>
                <c:pt idx="12">
                  <c:v>133.15517241379311</c:v>
                </c:pt>
                <c:pt idx="13">
                  <c:v>131.25862068965517</c:v>
                </c:pt>
                <c:pt idx="14">
                  <c:v>129.93103448275863</c:v>
                </c:pt>
                <c:pt idx="15">
                  <c:v>128.60344827586209</c:v>
                </c:pt>
                <c:pt idx="16">
                  <c:v>127.27586206896554</c:v>
                </c:pt>
                <c:pt idx="17">
                  <c:v>126.32758620689657</c:v>
                </c:pt>
                <c:pt idx="18">
                  <c:v>125.3793103448276</c:v>
                </c:pt>
                <c:pt idx="19">
                  <c:v>124.43103448275863</c:v>
                </c:pt>
                <c:pt idx="20">
                  <c:v>121.01724137931036</c:v>
                </c:pt>
                <c:pt idx="21">
                  <c:v>117.60344827586209</c:v>
                </c:pt>
                <c:pt idx="22">
                  <c:v>114.18965517241382</c:v>
                </c:pt>
                <c:pt idx="23">
                  <c:v>110.77586206896555</c:v>
                </c:pt>
                <c:pt idx="24">
                  <c:v>107.36206896551728</c:v>
                </c:pt>
                <c:pt idx="25">
                  <c:v>103.94827586206901</c:v>
                </c:pt>
                <c:pt idx="26">
                  <c:v>100.53448275862074</c:v>
                </c:pt>
                <c:pt idx="27">
                  <c:v>97.12068965517247</c:v>
                </c:pt>
                <c:pt idx="28">
                  <c:v>93.706896551724199</c:v>
                </c:pt>
                <c:pt idx="29">
                  <c:v>90.293103448275929</c:v>
                </c:pt>
                <c:pt idx="30">
                  <c:v>86.879310344827658</c:v>
                </c:pt>
                <c:pt idx="31">
                  <c:v>83.465517241379388</c:v>
                </c:pt>
                <c:pt idx="32">
                  <c:v>80.051724137931117</c:v>
                </c:pt>
                <c:pt idx="33">
                  <c:v>76.637931034482847</c:v>
                </c:pt>
                <c:pt idx="34">
                  <c:v>73.224137931034576</c:v>
                </c:pt>
                <c:pt idx="35">
                  <c:v>69.810344827586306</c:v>
                </c:pt>
                <c:pt idx="36">
                  <c:v>66.396551724138035</c:v>
                </c:pt>
                <c:pt idx="37">
                  <c:v>62.982758620689758</c:v>
                </c:pt>
                <c:pt idx="38">
                  <c:v>59.56896551724148</c:v>
                </c:pt>
                <c:pt idx="39">
                  <c:v>56.155172413793203</c:v>
                </c:pt>
                <c:pt idx="40">
                  <c:v>52.741379310344925</c:v>
                </c:pt>
                <c:pt idx="41">
                  <c:v>48.758620689655274</c:v>
                </c:pt>
                <c:pt idx="42">
                  <c:v>44.775862068965623</c:v>
                </c:pt>
                <c:pt idx="43">
                  <c:v>40.793103448275971</c:v>
                </c:pt>
                <c:pt idx="44">
                  <c:v>36.81034482758632</c:v>
                </c:pt>
                <c:pt idx="45">
                  <c:v>32.827586206896669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2-4276-B77B-5BFABE9AF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17025352"/>
        <c:axId val="217019864"/>
      </c:barChart>
      <c:dateAx>
        <c:axId val="217025352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217019864"/>
        <c:crosses val="autoZero"/>
        <c:auto val="1"/>
        <c:lblOffset val="100"/>
        <c:baseTimeUnit val="days"/>
      </c:dateAx>
      <c:valAx>
        <c:axId val="217019864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217025352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4" zoomScale="60" zoomScaleNormal="60" workbookViewId="0">
      <selection activeCell="B27" sqref="B27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13" t="s">
        <v>0</v>
      </c>
      <c r="B1" s="13"/>
      <c r="C1" s="13"/>
      <c r="D1" s="13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155</v>
      </c>
      <c r="B3" s="2">
        <v>73</v>
      </c>
      <c r="C3" s="2">
        <v>15</v>
      </c>
      <c r="D3" s="3">
        <f>B3/C3</f>
        <v>4.8666666666666663</v>
      </c>
    </row>
    <row r="5" spans="1:11" x14ac:dyDescent="0.25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42852</v>
      </c>
      <c r="B7" s="6">
        <v>9</v>
      </c>
      <c r="C7" s="6"/>
      <c r="D7" s="6">
        <v>3</v>
      </c>
      <c r="E7" s="6">
        <v>9</v>
      </c>
      <c r="F7" s="7">
        <f>A3</f>
        <v>155</v>
      </c>
      <c r="G7" s="7">
        <v>0</v>
      </c>
      <c r="H7" s="7">
        <f t="shared" ref="H7:H52" si="0">G7+D7</f>
        <v>3</v>
      </c>
      <c r="I7" s="7">
        <f>'[1]Sheet 1 - Initial'!C7</f>
        <v>0</v>
      </c>
      <c r="J7" s="8">
        <f>A3</f>
        <v>155</v>
      </c>
      <c r="K7" s="9">
        <f>IF(OR(ISBLANK(D7),ISBLANK(E7)),'[1]Sheet 1 - Initial'!D7,H7/(I7+E7))</f>
        <v>0.33333333333333331</v>
      </c>
    </row>
    <row r="8" spans="1:11" x14ac:dyDescent="0.25">
      <c r="A8" s="5">
        <f t="shared" ref="A8:A52" si="1">A7+7</f>
        <v>42859</v>
      </c>
      <c r="B8" s="6">
        <v>11</v>
      </c>
      <c r="C8" s="6"/>
      <c r="D8" s="6">
        <v>0</v>
      </c>
      <c r="E8" s="6">
        <v>11</v>
      </c>
      <c r="F8" s="8">
        <f>J7+C8</f>
        <v>155</v>
      </c>
      <c r="G8" s="7">
        <f>H7</f>
        <v>3</v>
      </c>
      <c r="H8" s="7">
        <f t="shared" si="0"/>
        <v>3</v>
      </c>
      <c r="I8" s="7">
        <f t="shared" ref="I8:I52" si="2">I7+E7</f>
        <v>9</v>
      </c>
      <c r="J8" s="7">
        <f t="shared" ref="J8:J52" si="3">MAX(IF(OR(ISBLANK(D8),ISBLANK(E8)),F8-K7*B8,F8-D8),0)</f>
        <v>155</v>
      </c>
      <c r="K8" s="9">
        <f t="shared" ref="K8:K52" si="4">IF(OR(ISBLANK(D8),ISBLANK(E8)),K7,H8/(I8+E8))</f>
        <v>0.15</v>
      </c>
    </row>
    <row r="9" spans="1:11" x14ac:dyDescent="0.25">
      <c r="A9" s="5">
        <f t="shared" si="1"/>
        <v>42866</v>
      </c>
      <c r="B9" s="6">
        <v>10</v>
      </c>
      <c r="C9" s="6"/>
      <c r="D9" s="6">
        <v>3</v>
      </c>
      <c r="E9" s="6">
        <v>10</v>
      </c>
      <c r="F9" s="7">
        <f t="shared" ref="F9:F52" si="5">J8+C9</f>
        <v>155</v>
      </c>
      <c r="G9" s="7">
        <f t="shared" ref="G9:G52" si="6">H8</f>
        <v>3</v>
      </c>
      <c r="H9" s="7">
        <f t="shared" si="0"/>
        <v>6</v>
      </c>
      <c r="I9" s="7">
        <f t="shared" si="2"/>
        <v>20</v>
      </c>
      <c r="J9" s="7">
        <f t="shared" si="3"/>
        <v>152</v>
      </c>
      <c r="K9" s="9">
        <f t="shared" si="4"/>
        <v>0.2</v>
      </c>
    </row>
    <row r="10" spans="1:11" x14ac:dyDescent="0.25">
      <c r="A10" s="5">
        <f t="shared" si="1"/>
        <v>42873</v>
      </c>
      <c r="B10" s="6">
        <v>9</v>
      </c>
      <c r="C10" s="6"/>
      <c r="D10" s="6">
        <v>0</v>
      </c>
      <c r="E10" s="6">
        <v>9</v>
      </c>
      <c r="F10" s="7">
        <f t="shared" si="5"/>
        <v>152</v>
      </c>
      <c r="G10" s="7">
        <f t="shared" si="6"/>
        <v>6</v>
      </c>
      <c r="H10" s="7">
        <f t="shared" si="0"/>
        <v>6</v>
      </c>
      <c r="I10" s="7">
        <f t="shared" si="2"/>
        <v>30</v>
      </c>
      <c r="J10" s="7">
        <f t="shared" si="3"/>
        <v>152</v>
      </c>
      <c r="K10" s="9">
        <f t="shared" si="4"/>
        <v>0.15384615384615385</v>
      </c>
    </row>
    <row r="11" spans="1:11" x14ac:dyDescent="0.25">
      <c r="A11" s="5">
        <f t="shared" si="1"/>
        <v>42880</v>
      </c>
      <c r="B11" s="6">
        <v>9</v>
      </c>
      <c r="C11" s="6"/>
      <c r="D11" s="6">
        <v>0</v>
      </c>
      <c r="E11" s="6">
        <v>9</v>
      </c>
      <c r="F11" s="7">
        <f t="shared" si="5"/>
        <v>152</v>
      </c>
      <c r="G11" s="7">
        <f t="shared" si="6"/>
        <v>6</v>
      </c>
      <c r="H11" s="7">
        <f t="shared" si="0"/>
        <v>6</v>
      </c>
      <c r="I11" s="7">
        <f t="shared" si="2"/>
        <v>39</v>
      </c>
      <c r="J11" s="7">
        <f t="shared" si="3"/>
        <v>152</v>
      </c>
      <c r="K11" s="9">
        <f t="shared" si="4"/>
        <v>0.125</v>
      </c>
    </row>
    <row r="12" spans="1:11" x14ac:dyDescent="0.25">
      <c r="A12" s="5">
        <f t="shared" si="1"/>
        <v>42887</v>
      </c>
      <c r="B12" s="6">
        <v>1</v>
      </c>
      <c r="C12" s="6"/>
      <c r="D12" s="6">
        <v>5</v>
      </c>
      <c r="E12" s="6">
        <v>1</v>
      </c>
      <c r="F12" s="7">
        <f t="shared" si="5"/>
        <v>152</v>
      </c>
      <c r="G12" s="7">
        <f t="shared" si="6"/>
        <v>6</v>
      </c>
      <c r="H12" s="7">
        <f t="shared" si="0"/>
        <v>11</v>
      </c>
      <c r="I12" s="7">
        <f t="shared" si="2"/>
        <v>48</v>
      </c>
      <c r="J12" s="7">
        <f t="shared" si="3"/>
        <v>147</v>
      </c>
      <c r="K12" s="9">
        <f t="shared" si="4"/>
        <v>0.22448979591836735</v>
      </c>
    </row>
    <row r="13" spans="1:11" x14ac:dyDescent="0.25">
      <c r="A13" s="5">
        <f t="shared" si="1"/>
        <v>42894</v>
      </c>
      <c r="B13" s="6">
        <v>13</v>
      </c>
      <c r="C13" s="6"/>
      <c r="D13" s="6">
        <v>0</v>
      </c>
      <c r="E13" s="6">
        <v>9</v>
      </c>
      <c r="F13" s="7">
        <f t="shared" si="5"/>
        <v>147</v>
      </c>
      <c r="G13" s="7">
        <f t="shared" si="6"/>
        <v>11</v>
      </c>
      <c r="H13" s="7">
        <f t="shared" si="0"/>
        <v>11</v>
      </c>
      <c r="I13" s="7">
        <f t="shared" si="2"/>
        <v>49</v>
      </c>
      <c r="J13" s="7">
        <f t="shared" si="3"/>
        <v>147</v>
      </c>
      <c r="K13" s="9">
        <f t="shared" si="4"/>
        <v>0.18965517241379309</v>
      </c>
    </row>
    <row r="14" spans="1:11" x14ac:dyDescent="0.25">
      <c r="A14" s="5">
        <f t="shared" si="1"/>
        <v>42901</v>
      </c>
      <c r="B14" s="6">
        <v>9</v>
      </c>
      <c r="C14" s="6"/>
      <c r="D14" s="6"/>
      <c r="E14" s="6"/>
      <c r="F14" s="7">
        <f t="shared" si="5"/>
        <v>147</v>
      </c>
      <c r="G14" s="7">
        <f t="shared" si="6"/>
        <v>11</v>
      </c>
      <c r="H14" s="7">
        <f t="shared" si="0"/>
        <v>11</v>
      </c>
      <c r="I14" s="7">
        <f t="shared" si="2"/>
        <v>58</v>
      </c>
      <c r="J14" s="7">
        <f t="shared" si="3"/>
        <v>145.29310344827587</v>
      </c>
      <c r="K14" s="9">
        <f t="shared" si="4"/>
        <v>0.18965517241379309</v>
      </c>
    </row>
    <row r="15" spans="1:11" x14ac:dyDescent="0.25">
      <c r="A15" s="5">
        <f t="shared" si="1"/>
        <v>42908</v>
      </c>
      <c r="B15" s="6">
        <v>9</v>
      </c>
      <c r="C15" s="6"/>
      <c r="D15" s="6"/>
      <c r="E15" s="6"/>
      <c r="F15" s="7">
        <f t="shared" si="5"/>
        <v>145.29310344827587</v>
      </c>
      <c r="G15" s="7">
        <f t="shared" si="6"/>
        <v>11</v>
      </c>
      <c r="H15" s="7">
        <f t="shared" si="0"/>
        <v>11</v>
      </c>
      <c r="I15" s="7">
        <f t="shared" si="2"/>
        <v>58</v>
      </c>
      <c r="J15" s="7">
        <f t="shared" si="3"/>
        <v>143.58620689655174</v>
      </c>
      <c r="K15" s="9">
        <f t="shared" si="4"/>
        <v>0.18965517241379309</v>
      </c>
    </row>
    <row r="16" spans="1:11" x14ac:dyDescent="0.25">
      <c r="A16" s="5">
        <f t="shared" si="1"/>
        <v>42915</v>
      </c>
      <c r="B16" s="6">
        <v>14</v>
      </c>
      <c r="C16" s="6"/>
      <c r="D16" s="6"/>
      <c r="E16" s="6"/>
      <c r="F16" s="7">
        <f t="shared" si="5"/>
        <v>143.58620689655174</v>
      </c>
      <c r="G16" s="7">
        <f t="shared" si="6"/>
        <v>11</v>
      </c>
      <c r="H16" s="7">
        <f t="shared" si="0"/>
        <v>11</v>
      </c>
      <c r="I16" s="7">
        <f t="shared" si="2"/>
        <v>58</v>
      </c>
      <c r="J16" s="7">
        <f t="shared" si="3"/>
        <v>140.93103448275863</v>
      </c>
      <c r="K16" s="9">
        <f t="shared" si="4"/>
        <v>0.18965517241379309</v>
      </c>
    </row>
    <row r="17" spans="1:11" x14ac:dyDescent="0.25">
      <c r="A17" s="5">
        <f t="shared" si="1"/>
        <v>42922</v>
      </c>
      <c r="B17" s="6">
        <v>18</v>
      </c>
      <c r="C17" s="6"/>
      <c r="D17" s="6"/>
      <c r="E17" s="6"/>
      <c r="F17" s="7">
        <f t="shared" si="5"/>
        <v>140.93103448275863</v>
      </c>
      <c r="G17" s="7">
        <f t="shared" si="6"/>
        <v>11</v>
      </c>
      <c r="H17" s="7">
        <f t="shared" si="0"/>
        <v>11</v>
      </c>
      <c r="I17" s="7">
        <f t="shared" si="2"/>
        <v>58</v>
      </c>
      <c r="J17" s="7">
        <f t="shared" si="3"/>
        <v>137.51724137931035</v>
      </c>
      <c r="K17" s="9">
        <f t="shared" si="4"/>
        <v>0.18965517241379309</v>
      </c>
    </row>
    <row r="18" spans="1:11" x14ac:dyDescent="0.25">
      <c r="A18" s="5">
        <f t="shared" si="1"/>
        <v>42929</v>
      </c>
      <c r="B18" s="6">
        <v>13</v>
      </c>
      <c r="C18" s="6"/>
      <c r="D18" s="6"/>
      <c r="E18" s="6"/>
      <c r="F18" s="7">
        <f t="shared" si="5"/>
        <v>137.51724137931035</v>
      </c>
      <c r="G18" s="7">
        <f t="shared" si="6"/>
        <v>11</v>
      </c>
      <c r="H18" s="7">
        <f t="shared" si="0"/>
        <v>11</v>
      </c>
      <c r="I18" s="7">
        <f t="shared" si="2"/>
        <v>58</v>
      </c>
      <c r="J18" s="7">
        <f t="shared" si="3"/>
        <v>135.05172413793105</v>
      </c>
      <c r="K18" s="9">
        <f t="shared" si="4"/>
        <v>0.18965517241379309</v>
      </c>
    </row>
    <row r="19" spans="1:11" x14ac:dyDescent="0.25">
      <c r="A19" s="5">
        <f t="shared" si="1"/>
        <v>42936</v>
      </c>
      <c r="B19" s="6">
        <v>10</v>
      </c>
      <c r="C19" s="6"/>
      <c r="D19" s="6"/>
      <c r="E19" s="6"/>
      <c r="F19" s="7">
        <f t="shared" si="5"/>
        <v>135.05172413793105</v>
      </c>
      <c r="G19" s="7">
        <f t="shared" si="6"/>
        <v>11</v>
      </c>
      <c r="H19" s="7">
        <f t="shared" si="0"/>
        <v>11</v>
      </c>
      <c r="I19" s="7">
        <f t="shared" si="2"/>
        <v>58</v>
      </c>
      <c r="J19" s="7">
        <f t="shared" si="3"/>
        <v>133.15517241379311</v>
      </c>
      <c r="K19" s="9">
        <f t="shared" si="4"/>
        <v>0.18965517241379309</v>
      </c>
    </row>
    <row r="20" spans="1:11" x14ac:dyDescent="0.25">
      <c r="A20" s="5">
        <f t="shared" si="1"/>
        <v>42943</v>
      </c>
      <c r="B20" s="6">
        <v>10</v>
      </c>
      <c r="C20" s="6"/>
      <c r="D20" s="6"/>
      <c r="E20" s="6"/>
      <c r="F20" s="7">
        <f t="shared" si="5"/>
        <v>133.15517241379311</v>
      </c>
      <c r="G20" s="7">
        <f t="shared" si="6"/>
        <v>11</v>
      </c>
      <c r="H20" s="7">
        <f t="shared" si="0"/>
        <v>11</v>
      </c>
      <c r="I20" s="7">
        <f t="shared" si="2"/>
        <v>58</v>
      </c>
      <c r="J20" s="7">
        <f t="shared" si="3"/>
        <v>131.25862068965517</v>
      </c>
      <c r="K20" s="9">
        <f t="shared" si="4"/>
        <v>0.18965517241379309</v>
      </c>
    </row>
    <row r="21" spans="1:11" x14ac:dyDescent="0.25">
      <c r="A21" s="5">
        <f t="shared" si="1"/>
        <v>42950</v>
      </c>
      <c r="B21" s="6">
        <v>7</v>
      </c>
      <c r="C21" s="6"/>
      <c r="D21" s="6"/>
      <c r="E21" s="6"/>
      <c r="F21" s="7">
        <f t="shared" si="5"/>
        <v>131.25862068965517</v>
      </c>
      <c r="G21" s="7">
        <f t="shared" si="6"/>
        <v>11</v>
      </c>
      <c r="H21" s="7">
        <f t="shared" si="0"/>
        <v>11</v>
      </c>
      <c r="I21" s="7">
        <f t="shared" si="2"/>
        <v>58</v>
      </c>
      <c r="J21" s="7">
        <f t="shared" si="3"/>
        <v>129.93103448275863</v>
      </c>
      <c r="K21" s="9">
        <f t="shared" si="4"/>
        <v>0.18965517241379309</v>
      </c>
    </row>
    <row r="22" spans="1:11" x14ac:dyDescent="0.25">
      <c r="A22" s="5">
        <f t="shared" si="1"/>
        <v>42957</v>
      </c>
      <c r="B22" s="6">
        <v>7</v>
      </c>
      <c r="C22" s="6"/>
      <c r="D22" s="6"/>
      <c r="E22" s="6"/>
      <c r="F22" s="7">
        <f t="shared" si="5"/>
        <v>129.93103448275863</v>
      </c>
      <c r="G22" s="7">
        <f t="shared" si="6"/>
        <v>11</v>
      </c>
      <c r="H22" s="7">
        <f t="shared" si="0"/>
        <v>11</v>
      </c>
      <c r="I22" s="7">
        <f t="shared" si="2"/>
        <v>58</v>
      </c>
      <c r="J22" s="7">
        <f t="shared" si="3"/>
        <v>128.60344827586209</v>
      </c>
      <c r="K22" s="9">
        <f t="shared" si="4"/>
        <v>0.18965517241379309</v>
      </c>
    </row>
    <row r="23" spans="1:11" x14ac:dyDescent="0.25">
      <c r="A23" s="5">
        <f t="shared" si="1"/>
        <v>42964</v>
      </c>
      <c r="B23" s="6">
        <v>7</v>
      </c>
      <c r="C23" s="6"/>
      <c r="D23" s="6"/>
      <c r="E23" s="6"/>
      <c r="F23" s="7">
        <f t="shared" si="5"/>
        <v>128.60344827586209</v>
      </c>
      <c r="G23" s="7">
        <f t="shared" si="6"/>
        <v>11</v>
      </c>
      <c r="H23" s="7">
        <f t="shared" si="0"/>
        <v>11</v>
      </c>
      <c r="I23" s="7">
        <f t="shared" si="2"/>
        <v>58</v>
      </c>
      <c r="J23" s="7">
        <f t="shared" si="3"/>
        <v>127.27586206896554</v>
      </c>
      <c r="K23" s="9">
        <f t="shared" si="4"/>
        <v>0.18965517241379309</v>
      </c>
    </row>
    <row r="24" spans="1:11" x14ac:dyDescent="0.25">
      <c r="A24" s="5">
        <f t="shared" si="1"/>
        <v>42971</v>
      </c>
      <c r="B24" s="6">
        <v>5</v>
      </c>
      <c r="C24" s="6"/>
      <c r="D24" s="6"/>
      <c r="E24" s="6"/>
      <c r="F24" s="7">
        <f t="shared" si="5"/>
        <v>127.27586206896554</v>
      </c>
      <c r="G24" s="7">
        <f t="shared" si="6"/>
        <v>11</v>
      </c>
      <c r="H24" s="7">
        <f t="shared" si="0"/>
        <v>11</v>
      </c>
      <c r="I24" s="7">
        <f t="shared" si="2"/>
        <v>58</v>
      </c>
      <c r="J24" s="7">
        <f t="shared" si="3"/>
        <v>126.32758620689657</v>
      </c>
      <c r="K24" s="9">
        <f t="shared" si="4"/>
        <v>0.18965517241379309</v>
      </c>
    </row>
    <row r="25" spans="1:11" x14ac:dyDescent="0.25">
      <c r="A25" s="5">
        <f t="shared" si="1"/>
        <v>42978</v>
      </c>
      <c r="B25" s="6">
        <v>5</v>
      </c>
      <c r="C25" s="6"/>
      <c r="D25" s="6"/>
      <c r="E25" s="6"/>
      <c r="F25" s="7">
        <f t="shared" si="5"/>
        <v>126.32758620689657</v>
      </c>
      <c r="G25" s="7">
        <f t="shared" si="6"/>
        <v>11</v>
      </c>
      <c r="H25" s="7">
        <f t="shared" si="0"/>
        <v>11</v>
      </c>
      <c r="I25" s="7">
        <f t="shared" si="2"/>
        <v>58</v>
      </c>
      <c r="J25" s="7">
        <f t="shared" si="3"/>
        <v>125.3793103448276</v>
      </c>
      <c r="K25" s="9">
        <f t="shared" si="4"/>
        <v>0.18965517241379309</v>
      </c>
    </row>
    <row r="26" spans="1:11" x14ac:dyDescent="0.25">
      <c r="A26" s="5">
        <f t="shared" si="1"/>
        <v>42985</v>
      </c>
      <c r="B26" s="6">
        <v>5</v>
      </c>
      <c r="C26" s="6"/>
      <c r="D26" s="6"/>
      <c r="E26" s="6"/>
      <c r="F26" s="7">
        <f t="shared" si="5"/>
        <v>125.3793103448276</v>
      </c>
      <c r="G26" s="7">
        <f t="shared" si="6"/>
        <v>11</v>
      </c>
      <c r="H26" s="7">
        <f t="shared" si="0"/>
        <v>11</v>
      </c>
      <c r="I26" s="7">
        <f t="shared" si="2"/>
        <v>58</v>
      </c>
      <c r="J26" s="7">
        <f t="shared" si="3"/>
        <v>124.43103448275863</v>
      </c>
      <c r="K26" s="9">
        <f t="shared" si="4"/>
        <v>0.18965517241379309</v>
      </c>
    </row>
    <row r="27" spans="1:11" x14ac:dyDescent="0.25">
      <c r="A27" s="5">
        <f t="shared" si="1"/>
        <v>42992</v>
      </c>
      <c r="B27" s="6">
        <v>18</v>
      </c>
      <c r="C27" s="6"/>
      <c r="D27" s="6"/>
      <c r="E27" s="6"/>
      <c r="F27" s="7">
        <f t="shared" si="5"/>
        <v>124.43103448275863</v>
      </c>
      <c r="G27" s="7">
        <f t="shared" si="6"/>
        <v>11</v>
      </c>
      <c r="H27" s="7">
        <f t="shared" si="0"/>
        <v>11</v>
      </c>
      <c r="I27" s="7">
        <f t="shared" si="2"/>
        <v>58</v>
      </c>
      <c r="J27" s="7">
        <f t="shared" si="3"/>
        <v>121.01724137931036</v>
      </c>
      <c r="K27" s="9">
        <f t="shared" si="4"/>
        <v>0.18965517241379309</v>
      </c>
    </row>
    <row r="28" spans="1:11" x14ac:dyDescent="0.25">
      <c r="A28" s="5">
        <f t="shared" si="1"/>
        <v>42999</v>
      </c>
      <c r="B28" s="6">
        <v>18</v>
      </c>
      <c r="C28" s="6"/>
      <c r="D28" s="6"/>
      <c r="E28" s="6"/>
      <c r="F28" s="7">
        <f t="shared" si="5"/>
        <v>121.01724137931036</v>
      </c>
      <c r="G28" s="7">
        <f t="shared" si="6"/>
        <v>11</v>
      </c>
      <c r="H28" s="7">
        <f t="shared" si="0"/>
        <v>11</v>
      </c>
      <c r="I28" s="7">
        <f t="shared" si="2"/>
        <v>58</v>
      </c>
      <c r="J28" s="7">
        <f t="shared" si="3"/>
        <v>117.60344827586209</v>
      </c>
      <c r="K28" s="9">
        <f t="shared" si="4"/>
        <v>0.18965517241379309</v>
      </c>
    </row>
    <row r="29" spans="1:11" x14ac:dyDescent="0.25">
      <c r="A29" s="5">
        <f t="shared" si="1"/>
        <v>43006</v>
      </c>
      <c r="B29" s="6">
        <v>18</v>
      </c>
      <c r="C29" s="6"/>
      <c r="D29" s="6"/>
      <c r="E29" s="6"/>
      <c r="F29" s="7">
        <f t="shared" si="5"/>
        <v>117.60344827586209</v>
      </c>
      <c r="G29" s="7">
        <f t="shared" si="6"/>
        <v>11</v>
      </c>
      <c r="H29" s="7">
        <f t="shared" si="0"/>
        <v>11</v>
      </c>
      <c r="I29" s="7">
        <f t="shared" si="2"/>
        <v>58</v>
      </c>
      <c r="J29" s="7">
        <f t="shared" si="3"/>
        <v>114.18965517241382</v>
      </c>
      <c r="K29" s="9">
        <f t="shared" si="4"/>
        <v>0.18965517241379309</v>
      </c>
    </row>
    <row r="30" spans="1:11" x14ac:dyDescent="0.25">
      <c r="A30" s="5">
        <f t="shared" si="1"/>
        <v>43013</v>
      </c>
      <c r="B30" s="6">
        <v>18</v>
      </c>
      <c r="C30" s="6"/>
      <c r="D30" s="6"/>
      <c r="E30" s="6"/>
      <c r="F30" s="7">
        <f t="shared" si="5"/>
        <v>114.18965517241382</v>
      </c>
      <c r="G30" s="7">
        <f t="shared" si="6"/>
        <v>11</v>
      </c>
      <c r="H30" s="7">
        <f t="shared" si="0"/>
        <v>11</v>
      </c>
      <c r="I30" s="7">
        <f t="shared" si="2"/>
        <v>58</v>
      </c>
      <c r="J30" s="7">
        <f t="shared" si="3"/>
        <v>110.77586206896555</v>
      </c>
      <c r="K30" s="9">
        <f t="shared" si="4"/>
        <v>0.18965517241379309</v>
      </c>
    </row>
    <row r="31" spans="1:11" x14ac:dyDescent="0.25">
      <c r="A31" s="5">
        <f t="shared" si="1"/>
        <v>43020</v>
      </c>
      <c r="B31" s="6">
        <v>18</v>
      </c>
      <c r="C31" s="6"/>
      <c r="D31" s="6"/>
      <c r="E31" s="6"/>
      <c r="F31" s="7">
        <f t="shared" si="5"/>
        <v>110.77586206896555</v>
      </c>
      <c r="G31" s="7">
        <f t="shared" si="6"/>
        <v>11</v>
      </c>
      <c r="H31" s="7">
        <f t="shared" si="0"/>
        <v>11</v>
      </c>
      <c r="I31" s="7">
        <f t="shared" si="2"/>
        <v>58</v>
      </c>
      <c r="J31" s="7">
        <f t="shared" si="3"/>
        <v>107.36206896551728</v>
      </c>
      <c r="K31" s="9">
        <f t="shared" si="4"/>
        <v>0.18965517241379309</v>
      </c>
    </row>
    <row r="32" spans="1:11" x14ac:dyDescent="0.25">
      <c r="A32" s="5">
        <f t="shared" si="1"/>
        <v>43027</v>
      </c>
      <c r="B32" s="6">
        <v>18</v>
      </c>
      <c r="C32" s="6"/>
      <c r="D32" s="6"/>
      <c r="E32" s="6"/>
      <c r="F32" s="7">
        <f t="shared" si="5"/>
        <v>107.36206896551728</v>
      </c>
      <c r="G32" s="7">
        <f t="shared" si="6"/>
        <v>11</v>
      </c>
      <c r="H32" s="7">
        <f t="shared" si="0"/>
        <v>11</v>
      </c>
      <c r="I32" s="7">
        <f t="shared" si="2"/>
        <v>58</v>
      </c>
      <c r="J32" s="7">
        <f t="shared" si="3"/>
        <v>103.94827586206901</v>
      </c>
      <c r="K32" s="9">
        <f t="shared" si="4"/>
        <v>0.18965517241379309</v>
      </c>
    </row>
    <row r="33" spans="1:11" x14ac:dyDescent="0.25">
      <c r="A33" s="5">
        <f t="shared" si="1"/>
        <v>43034</v>
      </c>
      <c r="B33" s="6">
        <v>18</v>
      </c>
      <c r="C33" s="6"/>
      <c r="D33" s="6"/>
      <c r="E33" s="6"/>
      <c r="F33" s="7">
        <f t="shared" si="5"/>
        <v>103.94827586206901</v>
      </c>
      <c r="G33" s="7">
        <f t="shared" si="6"/>
        <v>11</v>
      </c>
      <c r="H33" s="7">
        <f t="shared" si="0"/>
        <v>11</v>
      </c>
      <c r="I33" s="7">
        <f t="shared" si="2"/>
        <v>58</v>
      </c>
      <c r="J33" s="7">
        <f t="shared" si="3"/>
        <v>100.53448275862074</v>
      </c>
      <c r="K33" s="9">
        <f t="shared" si="4"/>
        <v>0.18965517241379309</v>
      </c>
    </row>
    <row r="34" spans="1:11" x14ac:dyDescent="0.25">
      <c r="A34" s="5">
        <f t="shared" si="1"/>
        <v>43041</v>
      </c>
      <c r="B34" s="6">
        <v>18</v>
      </c>
      <c r="C34" s="6"/>
      <c r="D34" s="6"/>
      <c r="E34" s="6"/>
      <c r="F34" s="7">
        <f t="shared" si="5"/>
        <v>100.53448275862074</v>
      </c>
      <c r="G34" s="7">
        <f t="shared" si="6"/>
        <v>11</v>
      </c>
      <c r="H34" s="7">
        <f t="shared" si="0"/>
        <v>11</v>
      </c>
      <c r="I34" s="7">
        <f t="shared" si="2"/>
        <v>58</v>
      </c>
      <c r="J34" s="7">
        <f t="shared" si="3"/>
        <v>97.12068965517247</v>
      </c>
      <c r="K34" s="9">
        <f t="shared" si="4"/>
        <v>0.18965517241379309</v>
      </c>
    </row>
    <row r="35" spans="1:11" x14ac:dyDescent="0.25">
      <c r="A35" s="5">
        <f t="shared" si="1"/>
        <v>43048</v>
      </c>
      <c r="B35" s="6">
        <v>18</v>
      </c>
      <c r="C35" s="6"/>
      <c r="D35" s="6"/>
      <c r="E35" s="6"/>
      <c r="F35" s="7">
        <f t="shared" si="5"/>
        <v>97.12068965517247</v>
      </c>
      <c r="G35" s="7">
        <f t="shared" si="6"/>
        <v>11</v>
      </c>
      <c r="H35" s="7">
        <f t="shared" si="0"/>
        <v>11</v>
      </c>
      <c r="I35" s="7">
        <f t="shared" si="2"/>
        <v>58</v>
      </c>
      <c r="J35" s="7">
        <f t="shared" si="3"/>
        <v>93.706896551724199</v>
      </c>
      <c r="K35" s="9">
        <f t="shared" si="4"/>
        <v>0.18965517241379309</v>
      </c>
    </row>
    <row r="36" spans="1:11" x14ac:dyDescent="0.25">
      <c r="A36" s="5">
        <f t="shared" si="1"/>
        <v>43055</v>
      </c>
      <c r="B36" s="6">
        <v>18</v>
      </c>
      <c r="C36" s="6"/>
      <c r="D36" s="6"/>
      <c r="E36" s="6"/>
      <c r="F36" s="7">
        <f t="shared" si="5"/>
        <v>93.706896551724199</v>
      </c>
      <c r="G36" s="7">
        <f t="shared" si="6"/>
        <v>11</v>
      </c>
      <c r="H36" s="7">
        <f t="shared" si="0"/>
        <v>11</v>
      </c>
      <c r="I36" s="7">
        <f t="shared" si="2"/>
        <v>58</v>
      </c>
      <c r="J36" s="7">
        <f t="shared" si="3"/>
        <v>90.293103448275929</v>
      </c>
      <c r="K36" s="9">
        <f t="shared" si="4"/>
        <v>0.18965517241379309</v>
      </c>
    </row>
    <row r="37" spans="1:11" x14ac:dyDescent="0.25">
      <c r="A37" s="5">
        <f t="shared" si="1"/>
        <v>43062</v>
      </c>
      <c r="B37" s="6">
        <v>18</v>
      </c>
      <c r="C37" s="6"/>
      <c r="D37" s="6"/>
      <c r="E37" s="6"/>
      <c r="F37" s="7">
        <f t="shared" si="5"/>
        <v>90.293103448275929</v>
      </c>
      <c r="G37" s="7">
        <f t="shared" si="6"/>
        <v>11</v>
      </c>
      <c r="H37" s="7">
        <f t="shared" si="0"/>
        <v>11</v>
      </c>
      <c r="I37" s="7">
        <f t="shared" si="2"/>
        <v>58</v>
      </c>
      <c r="J37" s="7">
        <f t="shared" si="3"/>
        <v>86.879310344827658</v>
      </c>
      <c r="K37" s="9">
        <f t="shared" si="4"/>
        <v>0.18965517241379309</v>
      </c>
    </row>
    <row r="38" spans="1:11" x14ac:dyDescent="0.25">
      <c r="A38" s="5">
        <f t="shared" si="1"/>
        <v>43069</v>
      </c>
      <c r="B38" s="6">
        <v>18</v>
      </c>
      <c r="C38" s="6"/>
      <c r="D38" s="6"/>
      <c r="E38" s="6"/>
      <c r="F38" s="7">
        <f t="shared" si="5"/>
        <v>86.879310344827658</v>
      </c>
      <c r="G38" s="7">
        <f t="shared" si="6"/>
        <v>11</v>
      </c>
      <c r="H38" s="7">
        <f t="shared" si="0"/>
        <v>11</v>
      </c>
      <c r="I38" s="7">
        <f t="shared" si="2"/>
        <v>58</v>
      </c>
      <c r="J38" s="7">
        <f t="shared" si="3"/>
        <v>83.465517241379388</v>
      </c>
      <c r="K38" s="9">
        <f t="shared" si="4"/>
        <v>0.18965517241379309</v>
      </c>
    </row>
    <row r="39" spans="1:11" x14ac:dyDescent="0.25">
      <c r="A39" s="5">
        <f t="shared" si="1"/>
        <v>43076</v>
      </c>
      <c r="B39" s="6">
        <v>18</v>
      </c>
      <c r="C39" s="6"/>
      <c r="D39" s="6"/>
      <c r="E39" s="6"/>
      <c r="F39" s="7">
        <f t="shared" si="5"/>
        <v>83.465517241379388</v>
      </c>
      <c r="G39" s="7">
        <f t="shared" si="6"/>
        <v>11</v>
      </c>
      <c r="H39" s="7">
        <f t="shared" si="0"/>
        <v>11</v>
      </c>
      <c r="I39" s="7">
        <f t="shared" si="2"/>
        <v>58</v>
      </c>
      <c r="J39" s="7">
        <f t="shared" si="3"/>
        <v>80.051724137931117</v>
      </c>
      <c r="K39" s="9">
        <f t="shared" si="4"/>
        <v>0.18965517241379309</v>
      </c>
    </row>
    <row r="40" spans="1:11" x14ac:dyDescent="0.25">
      <c r="A40" s="5">
        <f t="shared" si="1"/>
        <v>43083</v>
      </c>
      <c r="B40" s="6">
        <v>18</v>
      </c>
      <c r="C40" s="6"/>
      <c r="D40" s="6"/>
      <c r="E40" s="6"/>
      <c r="F40" s="7">
        <f t="shared" si="5"/>
        <v>80.051724137931117</v>
      </c>
      <c r="G40" s="7">
        <f t="shared" si="6"/>
        <v>11</v>
      </c>
      <c r="H40" s="7">
        <f t="shared" si="0"/>
        <v>11</v>
      </c>
      <c r="I40" s="7">
        <f t="shared" si="2"/>
        <v>58</v>
      </c>
      <c r="J40" s="7">
        <f t="shared" si="3"/>
        <v>76.637931034482847</v>
      </c>
      <c r="K40" s="9">
        <f t="shared" si="4"/>
        <v>0.18965517241379309</v>
      </c>
    </row>
    <row r="41" spans="1:11" x14ac:dyDescent="0.25">
      <c r="A41" s="5">
        <f t="shared" si="1"/>
        <v>43090</v>
      </c>
      <c r="B41" s="6">
        <v>18</v>
      </c>
      <c r="C41" s="6"/>
      <c r="D41" s="6"/>
      <c r="E41" s="6"/>
      <c r="F41" s="7">
        <f t="shared" si="5"/>
        <v>76.637931034482847</v>
      </c>
      <c r="G41" s="7">
        <f t="shared" si="6"/>
        <v>11</v>
      </c>
      <c r="H41" s="7">
        <f t="shared" si="0"/>
        <v>11</v>
      </c>
      <c r="I41" s="7">
        <f t="shared" si="2"/>
        <v>58</v>
      </c>
      <c r="J41" s="7">
        <f t="shared" si="3"/>
        <v>73.224137931034576</v>
      </c>
      <c r="K41" s="9">
        <f t="shared" si="4"/>
        <v>0.18965517241379309</v>
      </c>
    </row>
    <row r="42" spans="1:11" x14ac:dyDescent="0.25">
      <c r="A42" s="5">
        <f t="shared" si="1"/>
        <v>43097</v>
      </c>
      <c r="B42" s="6">
        <v>18</v>
      </c>
      <c r="C42" s="6"/>
      <c r="D42" s="6"/>
      <c r="E42" s="6"/>
      <c r="F42" s="7">
        <f t="shared" si="5"/>
        <v>73.224137931034576</v>
      </c>
      <c r="G42" s="7">
        <f t="shared" si="6"/>
        <v>11</v>
      </c>
      <c r="H42" s="7">
        <f t="shared" si="0"/>
        <v>11</v>
      </c>
      <c r="I42" s="7">
        <f t="shared" si="2"/>
        <v>58</v>
      </c>
      <c r="J42" s="7">
        <f t="shared" si="3"/>
        <v>69.810344827586306</v>
      </c>
      <c r="K42" s="9">
        <f t="shared" si="4"/>
        <v>0.18965517241379309</v>
      </c>
    </row>
    <row r="43" spans="1:11" x14ac:dyDescent="0.25">
      <c r="A43" s="5">
        <f t="shared" si="1"/>
        <v>43104</v>
      </c>
      <c r="B43" s="6">
        <v>18</v>
      </c>
      <c r="C43" s="6"/>
      <c r="D43" s="6"/>
      <c r="E43" s="6"/>
      <c r="F43" s="7">
        <f t="shared" si="5"/>
        <v>69.810344827586306</v>
      </c>
      <c r="G43" s="7">
        <f t="shared" si="6"/>
        <v>11</v>
      </c>
      <c r="H43" s="7">
        <f t="shared" si="0"/>
        <v>11</v>
      </c>
      <c r="I43" s="7">
        <f t="shared" si="2"/>
        <v>58</v>
      </c>
      <c r="J43" s="7">
        <f t="shared" si="3"/>
        <v>66.396551724138035</v>
      </c>
      <c r="K43" s="9">
        <f t="shared" si="4"/>
        <v>0.18965517241379309</v>
      </c>
    </row>
    <row r="44" spans="1:11" x14ac:dyDescent="0.25">
      <c r="A44" s="5">
        <f t="shared" si="1"/>
        <v>43111</v>
      </c>
      <c r="B44" s="6">
        <v>18</v>
      </c>
      <c r="C44" s="6"/>
      <c r="D44" s="6"/>
      <c r="E44" s="6"/>
      <c r="F44" s="7">
        <f t="shared" si="5"/>
        <v>66.396551724138035</v>
      </c>
      <c r="G44" s="7">
        <f t="shared" si="6"/>
        <v>11</v>
      </c>
      <c r="H44" s="7">
        <f t="shared" si="0"/>
        <v>11</v>
      </c>
      <c r="I44" s="7">
        <f t="shared" si="2"/>
        <v>58</v>
      </c>
      <c r="J44" s="7">
        <f t="shared" si="3"/>
        <v>62.982758620689758</v>
      </c>
      <c r="K44" s="9">
        <f t="shared" si="4"/>
        <v>0.18965517241379309</v>
      </c>
    </row>
    <row r="45" spans="1:11" x14ac:dyDescent="0.25">
      <c r="A45" s="5">
        <f t="shared" si="1"/>
        <v>43118</v>
      </c>
      <c r="B45" s="6">
        <v>18</v>
      </c>
      <c r="C45" s="6"/>
      <c r="D45" s="6"/>
      <c r="E45" s="6"/>
      <c r="F45" s="7">
        <f t="shared" si="5"/>
        <v>62.982758620689758</v>
      </c>
      <c r="G45" s="7">
        <f t="shared" si="6"/>
        <v>11</v>
      </c>
      <c r="H45" s="7">
        <f t="shared" si="0"/>
        <v>11</v>
      </c>
      <c r="I45" s="7">
        <f t="shared" si="2"/>
        <v>58</v>
      </c>
      <c r="J45" s="7">
        <f t="shared" si="3"/>
        <v>59.56896551724148</v>
      </c>
      <c r="K45" s="9">
        <f t="shared" si="4"/>
        <v>0.18965517241379309</v>
      </c>
    </row>
    <row r="46" spans="1:11" x14ac:dyDescent="0.25">
      <c r="A46" s="5">
        <f t="shared" si="1"/>
        <v>43125</v>
      </c>
      <c r="B46" s="6">
        <v>18</v>
      </c>
      <c r="C46" s="6"/>
      <c r="D46" s="6"/>
      <c r="E46" s="6"/>
      <c r="F46" s="7">
        <f t="shared" si="5"/>
        <v>59.56896551724148</v>
      </c>
      <c r="G46" s="7">
        <f t="shared" si="6"/>
        <v>11</v>
      </c>
      <c r="H46" s="7">
        <f t="shared" si="0"/>
        <v>11</v>
      </c>
      <c r="I46" s="7">
        <f t="shared" si="2"/>
        <v>58</v>
      </c>
      <c r="J46" s="7">
        <f t="shared" si="3"/>
        <v>56.155172413793203</v>
      </c>
      <c r="K46" s="9">
        <f t="shared" si="4"/>
        <v>0.18965517241379309</v>
      </c>
    </row>
    <row r="47" spans="1:11" x14ac:dyDescent="0.25">
      <c r="A47" s="5">
        <f t="shared" si="1"/>
        <v>43132</v>
      </c>
      <c r="B47" s="6">
        <v>18</v>
      </c>
      <c r="C47" s="6"/>
      <c r="D47" s="6"/>
      <c r="E47" s="6"/>
      <c r="F47" s="7">
        <f t="shared" si="5"/>
        <v>56.155172413793203</v>
      </c>
      <c r="G47" s="7">
        <f t="shared" si="6"/>
        <v>11</v>
      </c>
      <c r="H47" s="7">
        <f t="shared" si="0"/>
        <v>11</v>
      </c>
      <c r="I47" s="7">
        <f t="shared" si="2"/>
        <v>58</v>
      </c>
      <c r="J47" s="7">
        <f t="shared" si="3"/>
        <v>52.741379310344925</v>
      </c>
      <c r="K47" s="9">
        <f t="shared" si="4"/>
        <v>0.18965517241379309</v>
      </c>
    </row>
    <row r="48" spans="1:11" x14ac:dyDescent="0.25">
      <c r="A48" s="5">
        <f t="shared" si="1"/>
        <v>43139</v>
      </c>
      <c r="B48" s="6">
        <v>21</v>
      </c>
      <c r="C48" s="6"/>
      <c r="D48" s="6"/>
      <c r="E48" s="6"/>
      <c r="F48" s="7">
        <f t="shared" si="5"/>
        <v>52.741379310344925</v>
      </c>
      <c r="G48" s="7">
        <f t="shared" si="6"/>
        <v>11</v>
      </c>
      <c r="H48" s="7">
        <f t="shared" si="0"/>
        <v>11</v>
      </c>
      <c r="I48" s="7">
        <f t="shared" si="2"/>
        <v>58</v>
      </c>
      <c r="J48" s="7">
        <f t="shared" si="3"/>
        <v>48.758620689655274</v>
      </c>
      <c r="K48" s="9">
        <f t="shared" si="4"/>
        <v>0.18965517241379309</v>
      </c>
    </row>
    <row r="49" spans="1:11" x14ac:dyDescent="0.25">
      <c r="A49" s="5">
        <f t="shared" si="1"/>
        <v>43146</v>
      </c>
      <c r="B49" s="6">
        <v>21</v>
      </c>
      <c r="C49" s="6"/>
      <c r="D49" s="6"/>
      <c r="E49" s="6"/>
      <c r="F49" s="7">
        <f t="shared" si="5"/>
        <v>48.758620689655274</v>
      </c>
      <c r="G49" s="7">
        <f t="shared" si="6"/>
        <v>11</v>
      </c>
      <c r="H49" s="7">
        <f t="shared" si="0"/>
        <v>11</v>
      </c>
      <c r="I49" s="7">
        <f t="shared" si="2"/>
        <v>58</v>
      </c>
      <c r="J49" s="7">
        <f t="shared" si="3"/>
        <v>44.775862068965623</v>
      </c>
      <c r="K49" s="9">
        <f t="shared" si="4"/>
        <v>0.18965517241379309</v>
      </c>
    </row>
    <row r="50" spans="1:11" x14ac:dyDescent="0.25">
      <c r="A50" s="5">
        <f t="shared" si="1"/>
        <v>43153</v>
      </c>
      <c r="B50" s="6">
        <v>21</v>
      </c>
      <c r="C50" s="6"/>
      <c r="D50" s="6"/>
      <c r="E50" s="6"/>
      <c r="F50" s="7">
        <f t="shared" si="5"/>
        <v>44.775862068965623</v>
      </c>
      <c r="G50" s="7">
        <f t="shared" si="6"/>
        <v>11</v>
      </c>
      <c r="H50" s="7">
        <f t="shared" si="0"/>
        <v>11</v>
      </c>
      <c r="I50" s="7">
        <f t="shared" si="2"/>
        <v>58</v>
      </c>
      <c r="J50" s="7">
        <f t="shared" si="3"/>
        <v>40.793103448275971</v>
      </c>
      <c r="K50" s="9">
        <f t="shared" si="4"/>
        <v>0.18965517241379309</v>
      </c>
    </row>
    <row r="51" spans="1:11" x14ac:dyDescent="0.25">
      <c r="A51" s="5">
        <f t="shared" si="1"/>
        <v>43160</v>
      </c>
      <c r="B51" s="6">
        <v>21</v>
      </c>
      <c r="C51" s="6"/>
      <c r="D51" s="6"/>
      <c r="E51" s="6"/>
      <c r="F51" s="7">
        <f t="shared" si="5"/>
        <v>40.793103448275971</v>
      </c>
      <c r="G51" s="7">
        <f t="shared" si="6"/>
        <v>11</v>
      </c>
      <c r="H51" s="7">
        <f t="shared" si="0"/>
        <v>11</v>
      </c>
      <c r="I51" s="7">
        <f t="shared" si="2"/>
        <v>58</v>
      </c>
      <c r="J51" s="7">
        <f t="shared" si="3"/>
        <v>36.81034482758632</v>
      </c>
      <c r="K51" s="9">
        <f t="shared" si="4"/>
        <v>0.18965517241379309</v>
      </c>
    </row>
    <row r="52" spans="1:11" x14ac:dyDescent="0.25">
      <c r="A52" s="5">
        <f t="shared" si="1"/>
        <v>43167</v>
      </c>
      <c r="B52" s="6">
        <v>21</v>
      </c>
      <c r="C52" s="6"/>
      <c r="D52" s="6"/>
      <c r="E52" s="6"/>
      <c r="F52" s="7">
        <f t="shared" si="5"/>
        <v>36.81034482758632</v>
      </c>
      <c r="G52" s="7">
        <f t="shared" si="6"/>
        <v>11</v>
      </c>
      <c r="H52" s="7">
        <f t="shared" si="0"/>
        <v>11</v>
      </c>
      <c r="I52" s="7">
        <f t="shared" si="2"/>
        <v>58</v>
      </c>
      <c r="J52" s="7">
        <f t="shared" si="3"/>
        <v>32.827586206896669</v>
      </c>
      <c r="K52" s="9">
        <f t="shared" si="4"/>
        <v>0.18965517241379309</v>
      </c>
    </row>
    <row r="53" spans="1:11" x14ac:dyDescent="0.25">
      <c r="A53" s="10"/>
      <c r="B53" s="11">
        <f>SUM(B7:B31)</f>
        <v>271</v>
      </c>
      <c r="C53" s="11"/>
      <c r="D53" s="11">
        <f>AVERAGE(D7:D52)</f>
        <v>1.5714285714285714</v>
      </c>
      <c r="E53" s="11">
        <f>AVERAGE(E7:E52)</f>
        <v>8.2857142857142865</v>
      </c>
      <c r="F53" s="11"/>
      <c r="G53" s="11"/>
      <c r="H53" s="11"/>
      <c r="I53" s="11"/>
      <c r="J53" s="11"/>
      <c r="K53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Sascha Bertleff</cp:lastModifiedBy>
  <dcterms:created xsi:type="dcterms:W3CDTF">2017-04-28T06:59:40Z</dcterms:created>
  <dcterms:modified xsi:type="dcterms:W3CDTF">2017-09-25T21:46:08Z</dcterms:modified>
</cp:coreProperties>
</file>