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348" windowWidth="23040" xWindow="0" yWindow="60"/>
  </bookViews>
  <sheets>
    <sheet xmlns:r="http://schemas.openxmlformats.org/officeDocument/2006/relationships" name="2015 Actual" sheetId="1" state="visible" r:id="rId1"/>
    <sheet xmlns:r="http://schemas.openxmlformats.org/officeDocument/2006/relationships" name="2016 Actual" sheetId="2" state="visible" r:id="rId2"/>
    <sheet xmlns:r="http://schemas.openxmlformats.org/officeDocument/2006/relationships" name="2017 Actual" sheetId="3" state="visible" r:id="rId3"/>
    <sheet xmlns:r="http://schemas.openxmlformats.org/officeDocument/2006/relationships" name="2018 Forecast" sheetId="4" state="visible" r:id="rId4"/>
    <sheet xmlns:r="http://schemas.openxmlformats.org/officeDocument/2006/relationships" name="SSR" sheetId="5" state="visible" r:id="rId5"/>
  </sheets>
  <definedNames>
    <definedName hidden="1" name="___xlfn.BAHTTEXT">#NAME?</definedName>
    <definedName hidden="1" localSheetId="0" name="__1_0_Table2_">[1]MERGER!#REF!</definedName>
    <definedName hidden="1" localSheetId="1" name="__1_0_Table2_">[1]MERGER!#REF!</definedName>
    <definedName hidden="1" localSheetId="2" name="__1_0_Table2_">[1]MERGER!#REF!</definedName>
    <definedName hidden="1" localSheetId="3" name="__1_0_Table2_">[1]MERGER!#REF!</definedName>
    <definedName hidden="1" localSheetId="4" name="__1_0_Table2_">[1]MERGER!#REF!</definedName>
    <definedName hidden="1" name="__1_0_Table2_">[1]MERGER!#REF!</definedName>
    <definedName hidden="1" name="__FDS_HYPERLINK_TOGGLE_STATE__">"ON"</definedName>
    <definedName hidden="1" name="__xlfn.BAHTTEXT">#NAME?</definedName>
    <definedName hidden="1" localSheetId="0" name="_1_0_Table2_">[1]MERGER!#REF!</definedName>
    <definedName hidden="1" localSheetId="1" name="_1_0_Table2_">[1]MERGER!#REF!</definedName>
    <definedName hidden="1" localSheetId="2" name="_1_0_Table2_">[1]MERGER!#REF!</definedName>
    <definedName hidden="1" localSheetId="3" name="_1_0_Table2_">[1]MERGER!#REF!</definedName>
    <definedName hidden="1" name="_1_0_Table2_">[1]MERGER!#REF!</definedName>
    <definedName hidden="1" localSheetId="0" name="_10_0_Table2_">[1]MERGER!#REF!</definedName>
    <definedName hidden="1" localSheetId="1" name="_10_0_Table2_">[1]MERGER!#REF!</definedName>
    <definedName hidden="1" localSheetId="2" name="_10_0_Table2_">[1]MERGER!#REF!</definedName>
    <definedName hidden="1" localSheetId="3" name="_10_0_Table2_">[1]MERGER!#REF!</definedName>
    <definedName hidden="1" name="_10_0_Table2_">[1]MERGER!#REF!</definedName>
    <definedName hidden="1" localSheetId="0" name="_14_0_Table2_">[1]MERGER!#REF!</definedName>
    <definedName hidden="1" localSheetId="1" name="_14_0_Table2_">[1]MERGER!#REF!</definedName>
    <definedName hidden="1" localSheetId="2" name="_14_0_Table2_">[1]MERGER!#REF!</definedName>
    <definedName hidden="1" localSheetId="3" name="_14_0_Table2_">[1]MERGER!#REF!</definedName>
    <definedName hidden="1" name="_14_0_Table2_">[1]MERGER!#REF!</definedName>
    <definedName hidden="1" localSheetId="0" name="_2_0_Table2_">[1]MERGER!#REF!</definedName>
    <definedName hidden="1" localSheetId="1" name="_2_0_Table2_">[1]MERGER!#REF!</definedName>
    <definedName hidden="1" localSheetId="2" name="_2_0_Table2_">[1]MERGER!#REF!</definedName>
    <definedName hidden="1" localSheetId="3" name="_2_0_Table2_">[1]MERGER!#REF!</definedName>
    <definedName hidden="1" name="_2_0_Table2_">[1]MERGER!#REF!</definedName>
    <definedName hidden="1" localSheetId="0" name="_3_0_Table2_">[1]MERGER!#REF!</definedName>
    <definedName hidden="1" localSheetId="1" name="_3_0_Table2_">[1]MERGER!#REF!</definedName>
    <definedName hidden="1" localSheetId="2" name="_3_0_Table2_">[1]MERGER!#REF!</definedName>
    <definedName hidden="1" localSheetId="3" name="_3_0_Table2_">[1]MERGER!#REF!</definedName>
    <definedName hidden="1" name="_3_0_Table2_">[1]MERGER!#REF!</definedName>
    <definedName hidden="1" localSheetId="3" name="_xlnm._FilterDatabase">'2018 Forecast'!$B$6:$P$408</definedName>
    <definedName hidden="1" name="_Order1">255</definedName>
    <definedName hidden="1" name="_Order2">255</definedName>
    <definedName hidden="1" localSheetId="0" name="_Table1_In1">[2]merger!#REF!</definedName>
    <definedName hidden="1" localSheetId="1" name="_Table1_In1">[2]merger!#REF!</definedName>
    <definedName hidden="1" localSheetId="2" name="_Table1_In1">[2]merger!#REF!</definedName>
    <definedName hidden="1" localSheetId="3" name="_Table1_In1">[2]merger!#REF!</definedName>
    <definedName hidden="1" name="_Table1_In1">[2]merger!#REF!</definedName>
    <definedName hidden="1" localSheetId="0" name="_Table1_Out">[2]merger!#REF!</definedName>
    <definedName hidden="1" localSheetId="1" name="_Table1_Out">[2]merger!#REF!</definedName>
    <definedName hidden="1" localSheetId="2" name="_Table1_Out">[2]merger!#REF!</definedName>
    <definedName hidden="1" localSheetId="3" name="_Table1_Out">[2]merger!#REF!</definedName>
    <definedName hidden="1" name="_Table1_Out">[2]merger!#REF!</definedName>
    <definedName hidden="1" localSheetId="0" name="_Table2_In1">[2]merger!#REF!</definedName>
    <definedName hidden="1" localSheetId="1" name="_Table2_In1">[2]merger!#REF!</definedName>
    <definedName hidden="1" localSheetId="2" name="_Table2_In1">[2]merger!#REF!</definedName>
    <definedName hidden="1" localSheetId="3" name="_Table2_In1">[2]merger!#REF!</definedName>
    <definedName hidden="1" name="_Table2_In1">[2]merger!#REF!</definedName>
    <definedName hidden="1" localSheetId="0" name="_Table2_Out">[2]merger!#REF!</definedName>
    <definedName hidden="1" localSheetId="1" name="_Table2_Out">[2]merger!#REF!</definedName>
    <definedName hidden="1" localSheetId="2" name="_Table2_Out">[2]merger!#REF!</definedName>
    <definedName hidden="1" localSheetId="3" name="_Table2_Out">[2]merger!#REF!</definedName>
    <definedName hidden="1" name="_Table2_Out">[2]merger!#REF!</definedName>
    <definedName hidden="1" localSheetId="0" name="ChangeRange">[3]!ChangeRange</definedName>
    <definedName hidden="1" localSheetId="1" name="ChangeRange">[3]!ChangeRange</definedName>
    <definedName hidden="1" localSheetId="2" name="ChangeRange">[3]!ChangeRange</definedName>
    <definedName hidden="1" localSheetId="3" name="ChangeRange">[3]!ChangeRange</definedName>
    <definedName hidden="1" name="ChangeRange">[3]!ChangeRange</definedName>
    <definedName hidden="1" localSheetId="0" name="ContentsHelp">[3]!ContentsHelp</definedName>
    <definedName hidden="1" localSheetId="1" name="ContentsHelp">[3]!ContentsHelp</definedName>
    <definedName hidden="1" localSheetId="2" name="ContentsHelp">[3]!ContentsHelp</definedName>
    <definedName hidden="1" localSheetId="3" name="ContentsHelp">[3]!ContentsHelp</definedName>
    <definedName hidden="1" name="ContentsHelp">[3]!ContentsHelp</definedName>
    <definedName hidden="1" localSheetId="0" name="CreateTable">[3]!CreateTable</definedName>
    <definedName hidden="1" localSheetId="1" name="CreateTable">[3]!CreateTable</definedName>
    <definedName hidden="1" localSheetId="2" name="CreateTable">[3]!CreateTable</definedName>
    <definedName hidden="1" localSheetId="3" name="CreateTable">[3]!CreateTable</definedName>
    <definedName hidden="1" name="CreateTable">[3]!CreateTable</definedName>
    <definedName hidden="1" localSheetId="0" name="DeleteRange">[3]!DeleteRange</definedName>
    <definedName hidden="1" localSheetId="1" name="DeleteRange">[3]!DeleteRange</definedName>
    <definedName hidden="1" localSheetId="2" name="DeleteRange">[3]!DeleteRange</definedName>
    <definedName hidden="1" localSheetId="3" name="DeleteRange">[3]!DeleteRange</definedName>
    <definedName hidden="1" name="DeleteRange">[3]!DeleteRange</definedName>
    <definedName hidden="1" localSheetId="0" name="DeleteTable">[3]!DeleteTable</definedName>
    <definedName hidden="1" localSheetId="1" name="DeleteTable">[3]!DeleteTable</definedName>
    <definedName hidden="1" localSheetId="2" name="DeleteTable">[3]!DeleteTable</definedName>
    <definedName hidden="1" localSheetId="3" name="DeleteTable">[3]!DeleteTable</definedName>
    <definedName hidden="1" name="DeleteTable">[3]!DeleteTable</definedName>
    <definedName hidden="1" name="IQ_ACCOUNT_CHANGE">"c1449"</definedName>
    <definedName hidden="1" name="IQ_ACCOUNTS_PAY">"c1343"</definedName>
    <definedName hidden="1" name="IQ_ACCR_INT_PAY">"c1"</definedName>
    <definedName hidden="1" name="IQ_ACCR_INT_PAY_CF">"c2"</definedName>
    <definedName hidden="1" name="IQ_ACCR_INT_RECEIV">"c3"</definedName>
    <definedName hidden="1" name="IQ_ACCR_INT_RECEIV_CF">"c4"</definedName>
    <definedName hidden="1" name="IQ_ACCRUED_EXP">"c1341"</definedName>
    <definedName hidden="1" name="IQ_ACCT_RECV_10YR_ANN_GROWTH">"c1924"</definedName>
    <definedName hidden="1" name="IQ_ACCT_RECV_1YR_ANN_GROWTH">"c1919"</definedName>
    <definedName hidden="1" name="IQ_ACCT_RECV_2YR_ANN_GROWTH">"c1920"</definedName>
    <definedName hidden="1" name="IQ_ACCT_RECV_3YR_ANN_GROWTH">"c1921"</definedName>
    <definedName hidden="1" name="IQ_ACCT_RECV_5YR_ANN_GROWTH">"c1922"</definedName>
    <definedName hidden="1" name="IQ_ACCT_RECV_7YR_ANN_GROWTH">"c1923"</definedName>
    <definedName hidden="1" name="IQ_ACCUM_DEP">"c1340"</definedName>
    <definedName hidden="1" name="IQ_ACCUMULATED_PENSION_OBLIGATION">"c2108"</definedName>
    <definedName hidden="1" name="IQ_ACCUMULATED_PENSION_OBLIGATION_DOMESTIC">"c2657"</definedName>
    <definedName hidden="1" name="IQ_ACCUMULATED_PENSION_OBLIGATION_FOREIGN">"c2665"</definedName>
    <definedName hidden="1" name="IQ_ACQ_COST_SUB">"c2125"</definedName>
    <definedName hidden="1" name="IQ_ACQ_COSTS_CAPITALIZED">"c5"</definedName>
    <definedName hidden="1" name="IQ_ACQUIRE_REAL_ESTATE_CF">"c6"</definedName>
    <definedName hidden="1" name="IQ_ACQUISITION_RE_ASSETS">"c1628"</definedName>
    <definedName hidden="1" name="IQ_AD">"c7"</definedName>
    <definedName hidden="1" name="IQ_ADD_PAID_IN">"c1344"</definedName>
    <definedName hidden="1" name="IQ_ADJ_AVG_BANK_ASSETS">"c2671"</definedName>
    <definedName hidden="1" name="IQ_ADMIN_RATIO">"c2784"</definedName>
    <definedName hidden="1" name="IQ_ADVERTISING">"c2246"</definedName>
    <definedName hidden="1" name="IQ_ADVERTISING_MARKETING">"c1566"</definedName>
    <definedName hidden="1" name="IQ_AE">"c8"</definedName>
    <definedName hidden="1" name="IQ_AE_BNK">"c9"</definedName>
    <definedName hidden="1" name="IQ_AE_BR">"c10"</definedName>
    <definedName hidden="1" name="IQ_AE_FIN">"c11"</definedName>
    <definedName hidden="1" name="IQ_AE_INS">"c12"</definedName>
    <definedName hidden="1" name="IQ_AE_REIT">"c13"</definedName>
    <definedName hidden="1" name="IQ_AE_UTI">"c14"</definedName>
    <definedName hidden="1" name="IQ_AH_EARNED">"c2744"</definedName>
    <definedName hidden="1" name="IQ_AH_POLICY_BENEFITS_EXP">"c2789"</definedName>
    <definedName hidden="1" name="IQ_AIR_AIRPLANES_NOT_IN_SERVICE">"c2842"</definedName>
    <definedName hidden="1" name="IQ_AIR_AIRPLANES_SUBLEASED">"c2841"</definedName>
    <definedName hidden="1" name="IQ_AIR_ASK">"c2813"</definedName>
    <definedName hidden="1" name="IQ_AIR_ASK_INCREASE">"c2826"</definedName>
    <definedName hidden="1" name="IQ_AIR_ASM">"c2812"</definedName>
    <definedName hidden="1" name="IQ_AIR_ASM_INCREASE">"c2825"</definedName>
    <definedName hidden="1" name="IQ_AIR_AVG_AGE">"c2843"</definedName>
    <definedName hidden="1" name="IQ_AIR_BREAK_EVEN_FACTOR">"c2822"</definedName>
    <definedName hidden="1" name="IQ_AIR_CAPITAL_LEASE">"c2833"</definedName>
    <definedName hidden="1" name="IQ_AIR_COMPLETION_FACTOR">"c2824"</definedName>
    <definedName hidden="1" name="IQ_AIR_ENPLANED_PSGRS">"c2809"</definedName>
    <definedName hidden="1" name="IQ_AIR_FUEL_CONSUMED">"c2806"</definedName>
    <definedName hidden="1" name="IQ_AIR_FUEL_CONSUMED_L">"c2807"</definedName>
    <definedName hidden="1" name="IQ_AIR_FUEL_COST">"c2803"</definedName>
    <definedName hidden="1" name="IQ_AIR_FUEL_COST_L">"c2804"</definedName>
    <definedName hidden="1" name="IQ_AIR_FUEL_EXP">"c2802"</definedName>
    <definedName hidden="1" name="IQ_AIR_FUEL_EXP_PERCENT">"c2805"</definedName>
    <definedName hidden="1" name="IQ_AIR_LEASED">"c2835"</definedName>
    <definedName hidden="1" name="IQ_AIR_LOAD_FACTOR">"c2823"</definedName>
    <definedName hidden="1" name="IQ_AIR_NEW_AIRPLANES">"c2839"</definedName>
    <definedName hidden="1" name="IQ_AIR_OPER_EXP_ASK">"c2821"</definedName>
    <definedName hidden="1" name="IQ_AIR_OPER_EXP_ASM">"c2820"</definedName>
    <definedName hidden="1" name="IQ_AIR_OPER_LEASE">"c2834"</definedName>
    <definedName hidden="1" name="IQ_AIR_OPER_REV_YIELD_ASK">"c2819"</definedName>
    <definedName hidden="1" name="IQ_AIR_OPER_REV_YIELD_ASM">"c2818"</definedName>
    <definedName hidden="1" name="IQ_AIR_OPTIONS">"c2837"</definedName>
    <definedName hidden="1" name="IQ_AIR_ORDERS">"c2836"</definedName>
    <definedName hidden="1" name="IQ_AIR_OWNED">"c2832"</definedName>
    <definedName hidden="1" name="IQ_AIR_PSGR_REV_YIELD_ASK">"c2817"</definedName>
    <definedName hidden="1" name="IQ_AIR_PSGR_REV_YIELD_ASM">"c2816"</definedName>
    <definedName hidden="1" name="IQ_AIR_PSGR_REV_YIELD_RPK">"c2815"</definedName>
    <definedName hidden="1" name="IQ_AIR_PSGR_REV_YIELD_RPM">"c2814"</definedName>
    <definedName hidden="1" name="IQ_AIR_PURCHASE_RIGHTS">"c2838"</definedName>
    <definedName hidden="1" name="IQ_AIR_RETIRED_AIRPLANES">"c2840"</definedName>
    <definedName hidden="1" name="IQ_AIR_REV_PSGRS_CARRIED">"c2808"</definedName>
    <definedName hidden="1" name="IQ_AIR_REV_SCHEDULED_SERVICE">"c2830"</definedName>
    <definedName hidden="1" name="IQ_AIR_RPK">"c2811"</definedName>
    <definedName hidden="1" name="IQ_AIR_RPM">"c2810"</definedName>
    <definedName hidden="1" name="IQ_AIR_STAGE_LENGTH">"c2828"</definedName>
    <definedName hidden="1" name="IQ_AIR_STAGE_LENGTH_KM">"c2829"</definedName>
    <definedName hidden="1" name="IQ_AIR_TOTAL">"c2831"</definedName>
    <definedName hidden="1" name="IQ_AIR_UTILIZATION">"c2827"</definedName>
    <definedName hidden="1" name="IQ_ALLOW_BORROW_CONST">"c15"</definedName>
    <definedName hidden="1" name="IQ_ALLOW_CONST">"c1342"</definedName>
    <definedName hidden="1" name="IQ_ALLOW_DOUBT_ACCT">"c2092"</definedName>
    <definedName hidden="1" name="IQ_ALLOW_EQUITY_CONST">"c16"</definedName>
    <definedName hidden="1" name="IQ_ALLOW_LL">"c17"</definedName>
    <definedName hidden="1" name="IQ_ALLOWANCE_10YR_ANN_GROWTH">"c18"</definedName>
    <definedName hidden="1" name="IQ_ALLOWANCE_1YR_ANN_GROWTH">"c19"</definedName>
    <definedName hidden="1" name="IQ_ALLOWANCE_2YR_ANN_GROWTH">"c20"</definedName>
    <definedName hidden="1" name="IQ_ALLOWANCE_3YR_ANN_GROWTH">"c21"</definedName>
    <definedName hidden="1" name="IQ_ALLOWANCE_5YR_ANN_GROWTH">"c22"</definedName>
    <definedName hidden="1" name="IQ_ALLOWANCE_7YR_ANN_GROWTH">"c23"</definedName>
    <definedName hidden="1" name="IQ_ALLOWANCE_CHARGE_OFFS">"c24"</definedName>
    <definedName hidden="1" name="IQ_ALLOWANCE_NON_PERF_LOANS">"c25"</definedName>
    <definedName hidden="1" name="IQ_ALLOWANCE_TOTAL_LOANS">"c26"</definedName>
    <definedName hidden="1" name="IQ_AMORTIZATION">"c1591"</definedName>
    <definedName hidden="1" name="IQ_ANNU_DISTRIBUTION_UNIT">"c3004"</definedName>
    <definedName hidden="1" name="IQ_ANNUALIZED_DIVIDEND">"c1579"</definedName>
    <definedName hidden="1" name="IQ_ANNUITY_LIAB">"c27"</definedName>
    <definedName hidden="1" name="IQ_ANNUITY_PAY">"c28"</definedName>
    <definedName hidden="1" name="IQ_ANNUITY_POLICY_EXP">"c29"</definedName>
    <definedName hidden="1" name="IQ_ANNUITY_REC">"c30"</definedName>
    <definedName hidden="1" name="IQ_ANNUITY_REV">"c31"</definedName>
    <definedName hidden="1" name="IQ_AP">"c32"</definedName>
    <definedName hidden="1" name="IQ_AP_BNK">"c33"</definedName>
    <definedName hidden="1" name="IQ_AP_BR">"c34"</definedName>
    <definedName hidden="1" name="IQ_AP_FIN">"c35"</definedName>
    <definedName hidden="1" name="IQ_AP_INS">"c36"</definedName>
    <definedName hidden="1" name="IQ_AP_REIT">"c37"</definedName>
    <definedName hidden="1" name="IQ_AP_UTI">"c38"</definedName>
    <definedName hidden="1" name="IQ_APIC">"c39"</definedName>
    <definedName hidden="1" name="IQ_AR">"c40"</definedName>
    <definedName hidden="1" name="IQ_AR_BR">"c41"</definedName>
    <definedName hidden="1" name="IQ_AR_LT">"c42"</definedName>
    <definedName hidden="1" name="IQ_AR_REIT">"c43"</definedName>
    <definedName hidden="1" name="IQ_AR_TURNS">"c44"</definedName>
    <definedName hidden="1" name="IQ_AR_UTI">"c45"</definedName>
    <definedName hidden="1" name="IQ_ARPU">"c2126"</definedName>
    <definedName hidden="1" name="IQ_ASSET_MGMT_FEE">"c46"</definedName>
    <definedName hidden="1" name="IQ_ASSET_TURNS">"c47"</definedName>
    <definedName hidden="1" name="IQ_ASSET_WRITEDOWN">"c48"</definedName>
    <definedName hidden="1" name="IQ_ASSET_WRITEDOWN_BNK">"c49"</definedName>
    <definedName hidden="1" name="IQ_ASSET_WRITEDOWN_BR">"c50"</definedName>
    <definedName hidden="1" name="IQ_ASSET_WRITEDOWN_CF">"c51"</definedName>
    <definedName hidden="1" name="IQ_ASSET_WRITEDOWN_CF_BNK">"c52"</definedName>
    <definedName hidden="1" name="IQ_ASSET_WRITEDOWN_CF_BR">"c53"</definedName>
    <definedName hidden="1" name="IQ_ASSET_WRITEDOWN_CF_FIN">"c54"</definedName>
    <definedName hidden="1" name="IQ_ASSET_WRITEDOWN_CF_INS">"c55"</definedName>
    <definedName hidden="1" name="IQ_ASSET_WRITEDOWN_CF_REIT">"c56"</definedName>
    <definedName hidden="1" name="IQ_ASSET_WRITEDOWN_CF_UTI">"c57"</definedName>
    <definedName hidden="1" name="IQ_ASSET_WRITEDOWN_FIN">"c58"</definedName>
    <definedName hidden="1" name="IQ_ASSET_WRITEDOWN_INS">"c59"</definedName>
    <definedName hidden="1" name="IQ_ASSET_WRITEDOWN_REIT">"c60"</definedName>
    <definedName hidden="1" name="IQ_ASSET_WRITEDOWN_UTI">"c61"</definedName>
    <definedName hidden="1" name="IQ_ASSETS_CAP_LEASE_DEPR">"c2068"</definedName>
    <definedName hidden="1" name="IQ_ASSETS_CAP_LEASE_GROSS">"c2069"</definedName>
    <definedName hidden="1" name="IQ_ASSETS_OPER_LEASE_DEPR">"c2070"</definedName>
    <definedName hidden="1" name="IQ_ASSETS_OPER_LEASE_GROSS">"c2071"</definedName>
    <definedName hidden="1" name="IQ_ASSUMED_AH_EARNED">"c2741"</definedName>
    <definedName hidden="1" name="IQ_ASSUMED_EARNED">"c2731"</definedName>
    <definedName hidden="1" name="IQ_ASSUMED_LIFE_EARNED">"c2736"</definedName>
    <definedName hidden="1" name="IQ_ASSUMED_LIFE_IN_FORCE">"c2766"</definedName>
    <definedName hidden="1" name="IQ_ASSUMED_PC_EARNED">"c2746"</definedName>
    <definedName hidden="1" name="IQ_ASSUMED_WRITTEN">"c2725"</definedName>
    <definedName hidden="1" name="IQ_AUDITOR_NAME">"c1539"</definedName>
    <definedName hidden="1" name="IQ_AUDITOR_OPINION">"c1540"</definedName>
    <definedName hidden="1" name="IQ_AUTO_WRITTEN">"c62"</definedName>
    <definedName hidden="1" name="IQ_AVG_BANK_ASSETS">"c2072"</definedName>
    <definedName hidden="1" name="IQ_AVG_BANK_LOANS">"c2073"</definedName>
    <definedName hidden="1" name="IQ_AVG_BROKER_REC">"c63"</definedName>
    <definedName hidden="1" name="IQ_AVG_BROKER_REC_NO">"c64"</definedName>
    <definedName hidden="1" name="IQ_AVG_DAILY_VOL">"c65"</definedName>
    <definedName hidden="1" name="IQ_AVG_INT_BEAR_LIAB">"c66"</definedName>
    <definedName hidden="1" name="IQ_AVG_INT_BEAR_LIAB_10YR_ANN_GROWTH">"c67"</definedName>
    <definedName hidden="1" name="IQ_AVG_INT_BEAR_LIAB_1YR_ANN_GROWTH">"c68"</definedName>
    <definedName hidden="1" name="IQ_AVG_INT_BEAR_LIAB_2YR_ANN_GROWTH">"c69"</definedName>
    <definedName hidden="1" name="IQ_AVG_INT_BEAR_LIAB_3YR_ANN_GROWTH">"c70"</definedName>
    <definedName hidden="1" name="IQ_AVG_INT_BEAR_LIAB_5YR_ANN_GROWTH">"c71"</definedName>
    <definedName hidden="1" name="IQ_AVG_INT_BEAR_LIAB_7YR_ANN_GROWTH">"c72"</definedName>
    <definedName hidden="1" name="IQ_AVG_INT_EARN_ASSETS">"c73"</definedName>
    <definedName hidden="1" name="IQ_AVG_INT_EARN_ASSETS_10YR_ANN_GROWTH">"c74"</definedName>
    <definedName hidden="1" name="IQ_AVG_INT_EARN_ASSETS_1YR_ANN_GROWTH">"c75"</definedName>
    <definedName hidden="1" name="IQ_AVG_INT_EARN_ASSETS_2YR_ANN_GROWTH">"c76"</definedName>
    <definedName hidden="1" name="IQ_AVG_INT_EARN_ASSETS_3YR_ANN_GROWTH">"c77"</definedName>
    <definedName hidden="1" name="IQ_AVG_INT_EARN_ASSETS_5YR_ANN_GROWTH">"c78"</definedName>
    <definedName hidden="1" name="IQ_AVG_INT_EARN_ASSETS_7YR_ANN_GROWTH">"c79"</definedName>
    <definedName hidden="1" name="IQ_AVG_MKTCAP">"c80"</definedName>
    <definedName hidden="1" name="IQ_AVG_PRICE">"c81"</definedName>
    <definedName hidden="1" name="IQ_AVG_PRICE_TARGET">"c82"</definedName>
    <definedName hidden="1" name="IQ_AVG_SHAREOUTSTANDING">"c83"</definedName>
    <definedName hidden="1" name="IQ_AVG_TEV">"c84"</definedName>
    <definedName hidden="1" name="IQ_AVG_VOLUME">"c1346"</definedName>
    <definedName hidden="1" name="IQ_BANK_DEBT">"c2544"</definedName>
    <definedName hidden="1" name="IQ_BANK_DEBT_PCT">"c2545"</definedName>
    <definedName hidden="1" name="IQ_BASIC_EPS_EXCL">"c85"</definedName>
    <definedName hidden="1" name="IQ_BASIC_EPS_INCL">"c86"</definedName>
    <definedName hidden="1" name="IQ_BASIC_NORMAL_EPS">"c1592"</definedName>
    <definedName hidden="1" name="IQ_BASIC_WEIGHT">"c87"</definedName>
    <definedName hidden="1" name="IQ_BETA">"c2133"</definedName>
    <definedName hidden="1" name="IQ_BETA_1YR">"c1966"</definedName>
    <definedName hidden="1" name="IQ_BETA_1YR_RSQ">"c2132"</definedName>
    <definedName hidden="1" name="IQ_BETA_2YR">"c1965"</definedName>
    <definedName hidden="1" name="IQ_BETA_2YR_RSQ">"c2131"</definedName>
    <definedName hidden="1" name="IQ_BETA_5YR">"c88"</definedName>
    <definedName hidden="1" name="IQ_BETA_5YR_RSQ">"c2130"</definedName>
    <definedName hidden="1" name="IQ_BIG_INT_BEAR_CD">"c89"</definedName>
    <definedName hidden="1" name="IQ_BOARD_MEMBER">"c96"</definedName>
    <definedName hidden="1" name="IQ_BOARD_MEMBER_BACKGROUND">"c2101"</definedName>
    <definedName hidden="1" name="IQ_BOARD_MEMBER_TITLE">"c97"</definedName>
    <definedName hidden="1" name="IQ_BROK_COMISSION">"c98"</definedName>
    <definedName hidden="1" name="IQ_BUILDINGS">"c99"</definedName>
    <definedName hidden="1" name="IQ_BUSINESS_DESCRIPTION">"c322"</definedName>
    <definedName hidden="1" name="IQ_BV_OVER_SHARES">"c1349"</definedName>
    <definedName hidden="1" name="IQ_BV_SHARE">"c100"</definedName>
    <definedName hidden="1" name="IQ_CABLE_ARPU">"c2869"</definedName>
    <definedName hidden="1" name="IQ_CABLE_ARPU_ANALOG">"c2864"</definedName>
    <definedName hidden="1" name="IQ_CABLE_ARPU_BASIC">"c2866"</definedName>
    <definedName hidden="1" name="IQ_CABLE_ARPU_BBAND">"c2867"</definedName>
    <definedName hidden="1" name="IQ_CABLE_ARPU_DIG">"c2865"</definedName>
    <definedName hidden="1" name="IQ_CABLE_ARPU_PHONE">"c2868"</definedName>
    <definedName hidden="1" name="IQ_CABLE_BASIC_PENETRATION">"c2850"</definedName>
    <definedName hidden="1" name="IQ_CABLE_BBAND_PENETRATION">"c2852"</definedName>
    <definedName hidden="1" name="IQ_CABLE_BBAND_PENETRATION_THP">"c2851"</definedName>
    <definedName hidden="1" name="IQ_CABLE_CHURN">"c2874"</definedName>
    <definedName hidden="1" name="IQ_CABLE_CHURN_BASIC">"c2871"</definedName>
    <definedName hidden="1" name="IQ_CABLE_CHURN_BBAND">"c2872"</definedName>
    <definedName hidden="1" name="IQ_CABLE_CHURN_DIG">"c2870"</definedName>
    <definedName hidden="1" name="IQ_CABLE_CHURN_PHONE">"c2873"</definedName>
    <definedName hidden="1" name="IQ_CABLE_HOMES_PER_MILE">"c2849"</definedName>
    <definedName hidden="1" name="IQ_CABLE_HP_BBAND">"c2845"</definedName>
    <definedName hidden="1" name="IQ_CABLE_HP_DIG">"c2844"</definedName>
    <definedName hidden="1" name="IQ_CABLE_HP_PHONE">"c2846"</definedName>
    <definedName hidden="1" name="IQ_CABLE_MILES_PASSED">"c2848"</definedName>
    <definedName hidden="1" name="IQ_CABLE_OTHER_REV">"c2882"</definedName>
    <definedName hidden="1" name="IQ_CABLE_PHONE_PENETRATION">"c2853"</definedName>
    <definedName hidden="1" name="IQ_CABLE_PROGRAMMING_COSTS">"c2884"</definedName>
    <definedName hidden="1" name="IQ_CABLE_REV_ADVERT">"c2880"</definedName>
    <definedName hidden="1" name="IQ_CABLE_REV_ANALOG">"c2875"</definedName>
    <definedName hidden="1" name="IQ_CABLE_REV_BASIC">"c2877"</definedName>
    <definedName hidden="1" name="IQ_CABLE_REV_BBAND">"c2878"</definedName>
    <definedName hidden="1" name="IQ_CABLE_REV_COMMERCIAL">"c2881"</definedName>
    <definedName hidden="1" name="IQ_CABLE_REV_DIG">"c2876"</definedName>
    <definedName hidden="1" name="IQ_CABLE_REV_PHONE">"c2879"</definedName>
    <definedName hidden="1" name="IQ_CABLE_RGU">"c2863"</definedName>
    <definedName hidden="1" name="IQ_CABLE_SUBS_ANALOG">"c2855"</definedName>
    <definedName hidden="1" name="IQ_CABLE_SUBS_BASIC">"c2857"</definedName>
    <definedName hidden="1" name="IQ_CABLE_SUBS_BBAND">"c2858"</definedName>
    <definedName hidden="1" name="IQ_CABLE_SUBS_BUNDLED">"c2861"</definedName>
    <definedName hidden="1" name="IQ_CABLE_SUBS_DIG">"c2856"</definedName>
    <definedName hidden="1" name="IQ_CABLE_SUBS_NON_VIDEO">"c2860"</definedName>
    <definedName hidden="1" name="IQ_CABLE_SUBS_PHONE">"c2859"</definedName>
    <definedName hidden="1" name="IQ_CABLE_SUBS_TOTAL">"c2862"</definedName>
    <definedName hidden="1" name="IQ_CABLE_THP">"c2847"</definedName>
    <definedName hidden="1" name="IQ_CABLE_TOTAL_PENETRATION">"c2854"</definedName>
    <definedName hidden="1" name="IQ_CABLE_TOTAL_REV">"c2883"</definedName>
    <definedName hidden="1" name="IQ_CAL_Q">"c101"</definedName>
    <definedName hidden="1" name="IQ_CAL_Y">"c102"</definedName>
    <definedName hidden="1" name="IQ_CAPEX">"c103"</definedName>
    <definedName hidden="1" name="IQ_CAPEX_10YR_ANN_GROWTH">"c104"</definedName>
    <definedName hidden="1" name="IQ_CAPEX_1YR_ANN_GROWTH">"c105"</definedName>
    <definedName hidden="1" name="IQ_CAPEX_2YR_ANN_GROWTH">"c106"</definedName>
    <definedName hidden="1" name="IQ_CAPEX_3YR_ANN_GROWTH">"c107"</definedName>
    <definedName hidden="1" name="IQ_CAPEX_5YR_ANN_GROWTH">"c108"</definedName>
    <definedName hidden="1" name="IQ_CAPEX_7YR_ANN_GROWTH">"c109"</definedName>
    <definedName hidden="1" name="IQ_CAPEX_BNK">"c110"</definedName>
    <definedName hidden="1" name="IQ_CAPEX_BR">"c111"</definedName>
    <definedName hidden="1" name="IQ_CAPEX_FIN">"c112"</definedName>
    <definedName hidden="1" name="IQ_CAPEX_INS">"c113"</definedName>
    <definedName hidden="1" name="IQ_CAPEX_UTI">"c114"</definedName>
    <definedName hidden="1" name="IQ_CAPITAL_LEASE">"c1350"</definedName>
    <definedName hidden="1" name="IQ_CAPITAL_LEASES">"c115"</definedName>
    <definedName hidden="1" name="IQ_CAPITAL_LEASES_TOTAL">"c3031"</definedName>
    <definedName hidden="1" name="IQ_CAPITAL_LEASES_TOTAL_PCT">"c2506"</definedName>
    <definedName hidden="1" name="IQ_CAPITALIZED_INTEREST">"c2076"</definedName>
    <definedName hidden="1" name="IQ_CASH">"c1458"</definedName>
    <definedName hidden="1" name="IQ_CASH_ACQUIRE_CF">"c1630"</definedName>
    <definedName hidden="1" name="IQ_CASH_CONVERSION">"c117"</definedName>
    <definedName hidden="1" name="IQ_CASH_DUE_BANKS">"c1351"</definedName>
    <definedName hidden="1" name="IQ_CASH_EQUIV">"c118"</definedName>
    <definedName hidden="1" name="IQ_CASH_FINAN">"c119"</definedName>
    <definedName hidden="1" name="IQ_CASH_INTEREST">"c120"</definedName>
    <definedName hidden="1" name="IQ_CASH_INVEST">"c121"</definedName>
    <definedName hidden="1" name="IQ_CASH_OPER">"c122"</definedName>
    <definedName hidden="1" name="IQ_CASH_SEGREG">"c123"</definedName>
    <definedName hidden="1" name="IQ_CASH_SHARE">"c1911"</definedName>
    <definedName hidden="1" name="IQ_CASH_ST">"c1355"</definedName>
    <definedName hidden="1" name="IQ_CASH_ST_INVEST">"c124"</definedName>
    <definedName hidden="1" name="IQ_CASH_TAXES">"c125"</definedName>
    <definedName hidden="1" name="IQ_CEDED_AH_EARNED">"c2743"</definedName>
    <definedName hidden="1" name="IQ_CEDED_CLAIM_EXP_INCUR">"c2756"</definedName>
    <definedName hidden="1" name="IQ_CEDED_CLAIM_EXP_PAID">"c2759"</definedName>
    <definedName hidden="1" name="IQ_CEDED_CLAIM_EXP_RES">"c2753"</definedName>
    <definedName hidden="1" name="IQ_CEDED_EARNED">"c2733"</definedName>
    <definedName hidden="1" name="IQ_CEDED_LIFE_EARNED">"c2738"</definedName>
    <definedName hidden="1" name="IQ_CEDED_LIFE_IN_FORCE">"c2768"</definedName>
    <definedName hidden="1" name="IQ_CEDED_PC_EARNED">"c2748"</definedName>
    <definedName hidden="1" name="IQ_CEDED_WRITTEN">"c2727"</definedName>
    <definedName hidden="1" name="IQ_CFO_10YR_ANN_GROWTH">"c126"</definedName>
    <definedName hidden="1" name="IQ_CFO_1YR_ANN_GROWTH">"c127"</definedName>
    <definedName hidden="1" name="IQ_CFO_2YR_ANN_GROWTH">"c128"</definedName>
    <definedName hidden="1" name="IQ_CFO_3YR_ANN_GROWTH">"c129"</definedName>
    <definedName hidden="1" name="IQ_CFO_5YR_ANN_GROWTH">"c130"</definedName>
    <definedName hidden="1" name="IQ_CFO_7YR_ANN_GROWTH">"c131"</definedName>
    <definedName hidden="1" name="IQ_CFO_CURRENT_LIAB">"c132"</definedName>
    <definedName hidden="1" name="IQ_CHANGE_AP">"c133"</definedName>
    <definedName hidden="1" name="IQ_CHANGE_AP_BNK">"c134"</definedName>
    <definedName hidden="1" name="IQ_CHANGE_AP_BR">"c135"</definedName>
    <definedName hidden="1" name="IQ_CHANGE_AP_FIN">"c136"</definedName>
    <definedName hidden="1" name="IQ_CHANGE_AP_INS">"c137"</definedName>
    <definedName hidden="1" name="IQ_CHANGE_AP_REIT">"c138"</definedName>
    <definedName hidden="1" name="IQ_CHANGE_AP_UTI">"c139"</definedName>
    <definedName hidden="1" name="IQ_CHANGE_AR">"c140"</definedName>
    <definedName hidden="1" name="IQ_CHANGE_AR_BNK">"c141"</definedName>
    <definedName hidden="1" name="IQ_CHANGE_AR_BR">"c142"</definedName>
    <definedName hidden="1" name="IQ_CHANGE_AR_FIN">"c143"</definedName>
    <definedName hidden="1" name="IQ_CHANGE_AR_INS">"c144"</definedName>
    <definedName hidden="1" name="IQ_CHANGE_AR_REIT">"c145"</definedName>
    <definedName hidden="1" name="IQ_CHANGE_AR_UTI">"c146"</definedName>
    <definedName hidden="1" name="IQ_CHANGE_DEF_TAX">"c147"</definedName>
    <definedName hidden="1" name="IQ_CHANGE_DEPOSIT_ACCT">"c148"</definedName>
    <definedName hidden="1" name="IQ_CHANGE_INC_TAX">"c149"</definedName>
    <definedName hidden="1" name="IQ_CHANGE_INS_RES_LIAB">"c150"</definedName>
    <definedName hidden="1" name="IQ_CHANGE_INVENTORY">"c151"</definedName>
    <definedName hidden="1" name="IQ_CHANGE_NET_WORKING_CAPITAL">"c1909"</definedName>
    <definedName hidden="1" name="IQ_CHANGE_OTHER_WORK_CAP">"c152"</definedName>
    <definedName hidden="1" name="IQ_CHANGE_OTHER_WORK_CAP_BNK">"c153"</definedName>
    <definedName hidden="1" name="IQ_CHANGE_OTHER_WORK_CAP_BR">"c154"</definedName>
    <definedName hidden="1" name="IQ_CHANGE_OTHER_WORK_CAP_FIN">"c155"</definedName>
    <definedName hidden="1" name="IQ_CHANGE_OTHER_WORK_CAP_INS">"c156"</definedName>
    <definedName hidden="1" name="IQ_CHANGE_OTHER_WORK_CAP_REIT">"c157"</definedName>
    <definedName hidden="1" name="IQ_CHANGE_OTHER_WORK_CAP_UTI">"c158"</definedName>
    <definedName hidden="1" name="IQ_CHANGE_TRADING_ASSETS">"c159"</definedName>
    <definedName hidden="1" name="IQ_CHANGE_UNEARN_REV">"c160"</definedName>
    <definedName hidden="1" name="IQ_CHANGE_WORK_CAP">"c161"</definedName>
    <definedName hidden="1" name="IQ_CHANGES_WORK_CAP">"c1357"</definedName>
    <definedName hidden="1" name="IQ_CHARGE_OFFS_GROSS">"c162"</definedName>
    <definedName hidden="1" name="IQ_CHARGE_OFFS_NET">"c163"</definedName>
    <definedName hidden="1" name="IQ_CHARGE_OFFS_RECOVERED">"c164"</definedName>
    <definedName hidden="1" name="IQ_CHARGE_OFFS_TOTAL_AVG_LOANS">"c165"</definedName>
    <definedName hidden="1" name="IQ_CITY">"c166"</definedName>
    <definedName hidden="1" name="IQ_CL_DUE_AFTER_FIVE">"c167"</definedName>
    <definedName hidden="1" name="IQ_CL_DUE_CY">"c168"</definedName>
    <definedName hidden="1" name="IQ_CL_DUE_CY1">"c169"</definedName>
    <definedName hidden="1" name="IQ_CL_DUE_CY2">"c170"</definedName>
    <definedName hidden="1" name="IQ_CL_DUE_CY3">"c171"</definedName>
    <definedName hidden="1" name="IQ_CL_DUE_CY4">"c172"</definedName>
    <definedName hidden="1" name="IQ_CL_DUE_NEXT_FIVE">"c173"</definedName>
    <definedName hidden="1" name="IQ_CL_OBLIGATION_IMMEDIATE">"c2253"</definedName>
    <definedName hidden="1" name="IQ_CLASSA_OPTIONS_BEG_OS">"c2679"</definedName>
    <definedName hidden="1" name="IQ_CLASSA_OPTIONS_CANCELLED">"c2682"</definedName>
    <definedName hidden="1" name="IQ_CLASSA_OPTIONS_END_OS">"c2683"</definedName>
    <definedName hidden="1" name="IQ_CLASSA_OPTIONS_EXERCISED">"c2681"</definedName>
    <definedName hidden="1" name="IQ_CLASSA_OPTIONS_GRANTED">"c2680"</definedName>
    <definedName hidden="1" name="IQ_CLASSA_OPTIONS_STRIKE_PRICE_OS">"c2684"</definedName>
    <definedName hidden="1" name="IQ_CLASSA_OUTSTANDING_BS_DATE">"c1971"</definedName>
    <definedName hidden="1" name="IQ_CLASSA_OUTSTANDING_FILING_DATE">"c1973"</definedName>
    <definedName hidden="1" name="IQ_CLASSA_STRIKE_PRICE_GRANTED">"c2685"</definedName>
    <definedName hidden="1" name="IQ_CLASSA_WARRANTS_BEG_OS">"c2705"</definedName>
    <definedName hidden="1" name="IQ_CLASSA_WARRANTS_CANCELLED">"c2708"</definedName>
    <definedName hidden="1" name="IQ_CLASSA_WARRANTS_END_OS">"c2709"</definedName>
    <definedName hidden="1" name="IQ_CLASSA_WARRANTS_EXERCISED">"c2707"</definedName>
    <definedName hidden="1" name="IQ_CLASSA_WARRANTS_ISSUED">"c2706"</definedName>
    <definedName hidden="1" name="IQ_CLASSA_WARRANTS_STRIKE_PRICE_ISSUED">"c2711"</definedName>
    <definedName hidden="1" name="IQ_CLASSA_WARRANTS_STRIKE_PRICE_OS">"c2710"</definedName>
    <definedName hidden="1" name="IQ_CLOSEPRICE">"c174"</definedName>
    <definedName hidden="1" name="IQ_CLOSEPRICE_ADJ">"c2115"</definedName>
    <definedName hidden="1" name="IQ_COGS">"c175"</definedName>
    <definedName hidden="1" name="IQ_COMBINED_RATIO">"c176"</definedName>
    <definedName hidden="1" name="IQ_COMMERCIAL_DOM">"c177"</definedName>
    <definedName hidden="1" name="IQ_COMMERCIAL_FIRE_WRITTEN">"c178"</definedName>
    <definedName hidden="1" name="IQ_COMMERCIAL_MORT">"c179"</definedName>
    <definedName hidden="1" name="IQ_COMMISS_FEES">"c180"</definedName>
    <definedName hidden="1" name="IQ_COMMISSION_DEF">"c181"</definedName>
    <definedName hidden="1" name="IQ_COMMON">"c182"</definedName>
    <definedName hidden="1" name="IQ_COMMON_APIC">"c183"</definedName>
    <definedName hidden="1" name="IQ_COMMON_APIC_BNK">"c184"</definedName>
    <definedName hidden="1" name="IQ_COMMON_APIC_BR">"c185"</definedName>
    <definedName hidden="1" name="IQ_COMMON_APIC_FIN">"c186"</definedName>
    <definedName hidden="1" name="IQ_COMMON_APIC_INS">"c187"</definedName>
    <definedName hidden="1" name="IQ_COMMON_APIC_REIT">"c188"</definedName>
    <definedName hidden="1" name="IQ_COMMON_APIC_UTI">"c189"</definedName>
    <definedName hidden="1" name="IQ_COMMON_DIV">"c3006"</definedName>
    <definedName hidden="1" name="IQ_COMMON_DIV_CF">"c190"</definedName>
    <definedName hidden="1" name="IQ_COMMON_EQUITY_10YR_ANN_GROWTH">"c191"</definedName>
    <definedName hidden="1" name="IQ_COMMON_EQUITY_1YR_ANN_GROWTH">"c192"</definedName>
    <definedName hidden="1" name="IQ_COMMON_EQUITY_2YR_ANN_GROWTH">"c193"</definedName>
    <definedName hidden="1" name="IQ_COMMON_EQUITY_3YR_ANN_GROWTH">"c194"</definedName>
    <definedName hidden="1" name="IQ_COMMON_EQUITY_5YR_ANN_GROWTH">"c195"</definedName>
    <definedName hidden="1" name="IQ_COMMON_EQUITY_7YR_ANN_GROWTH">"c196"</definedName>
    <definedName hidden="1" name="IQ_COMMON_ISSUED">"c197"</definedName>
    <definedName hidden="1" name="IQ_COMMON_ISSUED_BNK">"c198"</definedName>
    <definedName hidden="1" name="IQ_COMMON_ISSUED_BR">"c199"</definedName>
    <definedName hidden="1" name="IQ_COMMON_ISSUED_FIN">"c200"</definedName>
    <definedName hidden="1" name="IQ_COMMON_ISSUED_INS">"c201"</definedName>
    <definedName hidden="1" name="IQ_COMMON_ISSUED_REIT">"c202"</definedName>
    <definedName hidden="1" name="IQ_COMMON_ISSUED_UTI">"c203"</definedName>
    <definedName hidden="1" name="IQ_COMMON_PER_ADR">"c204"</definedName>
    <definedName hidden="1" name="IQ_COMMON_PREF_DIV_CF">"c205"</definedName>
    <definedName hidden="1" name="IQ_COMMON_REP">"c206"</definedName>
    <definedName hidden="1" name="IQ_COMMON_REP_BNK">"c207"</definedName>
    <definedName hidden="1" name="IQ_COMMON_REP_BR">"c208"</definedName>
    <definedName hidden="1" name="IQ_COMMON_REP_FIN">"c209"</definedName>
    <definedName hidden="1" name="IQ_COMMON_REP_INS">"c210"</definedName>
    <definedName hidden="1" name="IQ_COMMON_REP_REIT">"c211"</definedName>
    <definedName hidden="1" name="IQ_COMMON_REP_UTI">"c212"</definedName>
    <definedName hidden="1" name="IQ_COMMON_STOCK">"c1358"</definedName>
    <definedName hidden="1" name="IQ_COMP_BENEFITS">"c213"</definedName>
    <definedName hidden="1" name="IQ_COMPANY_ADDRESS">"c214"</definedName>
    <definedName hidden="1" name="IQ_COMPANY_NAME">"c215"</definedName>
    <definedName hidden="1" name="IQ_COMPANY_NAME_LONG">"c1585"</definedName>
    <definedName hidden="1" name="IQ_COMPANY_PHONE">"c216"</definedName>
    <definedName hidden="1" name="IQ_COMPANY_STATUS">"c2097"</definedName>
    <definedName hidden="1" name="IQ_COMPANY_STREET1">"c217"</definedName>
    <definedName hidden="1" name="IQ_COMPANY_STREET2">"c218"</definedName>
    <definedName hidden="1" name="IQ_COMPANY_TICKER">"c219"</definedName>
    <definedName hidden="1" name="IQ_COMPANY_TYPE">"c2096"</definedName>
    <definedName hidden="1" name="IQ_COMPANY_WEBSITE">"c220"</definedName>
    <definedName hidden="1" name="IQ_COMPANY_ZIP">"c221"</definedName>
    <definedName hidden="1" name="IQ_CONSTRUCTION_LOANS">"c222"</definedName>
    <definedName hidden="1" name="IQ_CONSUMER_LOANS">"c223"</definedName>
    <definedName hidden="1" name="IQ_CONVERT">"c2536"</definedName>
    <definedName hidden="1" name="IQ_CONVERT_PCT">"c2537"</definedName>
    <definedName hidden="1" name="IQ_COST_BORROWING">"c2936"</definedName>
    <definedName hidden="1" name="IQ_COST_BORROWINGS">"c225"</definedName>
    <definedName hidden="1" name="IQ_COST_REV">"c226"</definedName>
    <definedName hidden="1" name="IQ_COST_REVENUE">"c1359"</definedName>
    <definedName hidden="1" name="IQ_COST_SAVINGS">"c227"</definedName>
    <definedName hidden="1" name="IQ_COST_SERVICE">"c228"</definedName>
    <definedName hidden="1" name="IQ_COST_TOTAL_BORROWINGS">"c229"</definedName>
    <definedName hidden="1" name="IQ_COUNTRY_NAME">"c230"</definedName>
    <definedName hidden="1" name="IQ_COVERED_POPS">"c2124"</definedName>
    <definedName hidden="1" name="IQ_CP">"c2495"</definedName>
    <definedName hidden="1" name="IQ_CP_PCT">"c2496"</definedName>
    <definedName hidden="1" name="IQ_CQ">5000</definedName>
    <definedName hidden="1" name="IQ_CREDIT_CARD_FEE_BNK">"c231"</definedName>
    <definedName hidden="1" name="IQ_CREDIT_CARD_FEE_FIN">"c1583"</definedName>
    <definedName hidden="1" name="IQ_CREDIT_LOSS_CF">"c232"</definedName>
    <definedName hidden="1" name="IQ_CUMULATIVE_SPLIT_FACTOR">"c2094"</definedName>
    <definedName hidden="1" name="IQ_CURR_DOMESTIC_TAXES">"c2074"</definedName>
    <definedName hidden="1" name="IQ_CURR_FOREIGN_TAXES">"c2075"</definedName>
    <definedName hidden="1" name="IQ_CURRENCY_FACTOR_BS">"c233"</definedName>
    <definedName hidden="1" name="IQ_CURRENCY_FACTOR_IS">"c234"</definedName>
    <definedName hidden="1" name="IQ_CURRENCY_GAIN">"c235"</definedName>
    <definedName hidden="1" name="IQ_CURRENCY_GAIN_BR">"c236"</definedName>
    <definedName hidden="1" name="IQ_CURRENCY_GAIN_FIN">"c237"</definedName>
    <definedName hidden="1" name="IQ_CURRENCY_GAIN_INS">"c238"</definedName>
    <definedName hidden="1" name="IQ_CURRENCY_GAIN_REIT">"c239"</definedName>
    <definedName hidden="1" name="IQ_CURRENCY_GAIN_UTI">"c240"</definedName>
    <definedName hidden="1" name="IQ_CURRENT_PORT">"c241"</definedName>
    <definedName hidden="1" name="IQ_CURRENT_PORT_BNK">"c242"</definedName>
    <definedName hidden="1" name="IQ_CURRENT_PORT_DEBT">"c243"</definedName>
    <definedName hidden="1" name="IQ_CURRENT_PORT_DEBT_BNK">"c244"</definedName>
    <definedName hidden="1" name="IQ_CURRENT_PORT_DEBT_BR">"c1567"</definedName>
    <definedName hidden="1" name="IQ_CURRENT_PORT_DEBT_FIN">"c1568"</definedName>
    <definedName hidden="1" name="IQ_CURRENT_PORT_DEBT_INS">"c1569"</definedName>
    <definedName hidden="1" name="IQ_CURRENT_PORT_DEBT_REIT">"c1570"</definedName>
    <definedName hidden="1" name="IQ_CURRENT_PORT_DEBT_UTI">"c1571"</definedName>
    <definedName hidden="1" name="IQ_CURRENT_PORT_LEASES">"c245"</definedName>
    <definedName hidden="1" name="IQ_CURRENT_PORT_PCT">"c2541"</definedName>
    <definedName hidden="1" name="IQ_CURRENT_RATIO">"c246"</definedName>
    <definedName hidden="1" name="IQ_CY">10000</definedName>
    <definedName hidden="1" name="IQ_DA">"c247"</definedName>
    <definedName hidden="1" name="IQ_DA_BR">"c248"</definedName>
    <definedName hidden="1" name="IQ_DA_CF">"c249"</definedName>
    <definedName hidden="1" name="IQ_DA_CF_BNK">"c250"</definedName>
    <definedName hidden="1" name="IQ_DA_CF_BR">"c251"</definedName>
    <definedName hidden="1" name="IQ_DA_CF_FIN">"c252"</definedName>
    <definedName hidden="1" name="IQ_DA_CF_INS">"c253"</definedName>
    <definedName hidden="1" name="IQ_DA_CF_REIT">"c254"</definedName>
    <definedName hidden="1" name="IQ_DA_CF_UTI">"c255"</definedName>
    <definedName hidden="1" name="IQ_DA_FIN">"c256"</definedName>
    <definedName hidden="1" name="IQ_DA_INS">"c257"</definedName>
    <definedName hidden="1" name="IQ_DA_REIT">"c258"</definedName>
    <definedName hidden="1" name="IQ_DA_SUPPL">"c259"</definedName>
    <definedName hidden="1" name="IQ_DA_SUPPL_BR">"c260"</definedName>
    <definedName hidden="1" name="IQ_DA_SUPPL_CF">"c261"</definedName>
    <definedName hidden="1" name="IQ_DA_SUPPL_CF_BNK">"c262"</definedName>
    <definedName hidden="1" name="IQ_DA_SUPPL_CF_BR">"c263"</definedName>
    <definedName hidden="1" name="IQ_DA_SUPPL_CF_FIN">"c264"</definedName>
    <definedName hidden="1" name="IQ_DA_SUPPL_CF_INS">"c265"</definedName>
    <definedName hidden="1" name="IQ_DA_SUPPL_CF_REIT">"c266"</definedName>
    <definedName hidden="1" name="IQ_DA_SUPPL_CF_UTI">"c267"</definedName>
    <definedName hidden="1" name="IQ_DA_SUPPL_FIN">"c268"</definedName>
    <definedName hidden="1" name="IQ_DA_SUPPL_INS">"c269"</definedName>
    <definedName hidden="1" name="IQ_DA_SUPPL_REIT">"c270"</definedName>
    <definedName hidden="1" name="IQ_DA_SUPPL_UTI">"c271"</definedName>
    <definedName hidden="1" name="IQ_DA_UTI">"c272"</definedName>
    <definedName hidden="1" name="IQ_DAYS_COVER_SHORT">"c1578"</definedName>
    <definedName hidden="1" name="IQ_DAYS_INVENTORY_OUT">"c273"</definedName>
    <definedName hidden="1" name="IQ_DAYS_PAY_OUTST">"c1362"</definedName>
    <definedName hidden="1" name="IQ_DAYS_PAYABLE_OUT">"c274"</definedName>
    <definedName hidden="1" name="IQ_DAYS_SALES_OUT">"c275"</definedName>
    <definedName hidden="1" name="IQ_DAYS_SALES_OUTST">"c1363"</definedName>
    <definedName hidden="1" name="IQ_DEBT_ADJ">"c2515"</definedName>
    <definedName hidden="1" name="IQ_DEBT_ADJ_PCT">"c2516"</definedName>
    <definedName hidden="1" name="IQ_DEBT_EQUIV_NET_PBO">"c2938"</definedName>
    <definedName hidden="1" name="IQ_DEBT_EQUIV_OPER_LEASE">"c2935"</definedName>
    <definedName hidden="1" name="IQ_DEF_ACQ_CST">"c1364"</definedName>
    <definedName hidden="1" name="IQ_DEF_AMORT">"c276"</definedName>
    <definedName hidden="1" name="IQ_DEF_AMORT_BNK">"c277"</definedName>
    <definedName hidden="1" name="IQ_DEF_AMORT_BR">"c278"</definedName>
    <definedName hidden="1" name="IQ_DEF_AMORT_FIN">"c279"</definedName>
    <definedName hidden="1" name="IQ_DEF_AMORT_INS">"c280"</definedName>
    <definedName hidden="1" name="IQ_DEF_AMORT_REIT">"c281"</definedName>
    <definedName hidden="1" name="IQ_DEF_AMORT_UTI">"c282"</definedName>
    <definedName hidden="1" name="IQ_DEF_BENEFIT_INTEREST_COST">"c283"</definedName>
    <definedName hidden="1" name="IQ_DEF_BENEFIT_INTEREST_COST_DOMESTIC">"c2652"</definedName>
    <definedName hidden="1" name="IQ_DEF_BENEFIT_INTEREST_COST_FOREIGN">"c2660"</definedName>
    <definedName hidden="1" name="IQ_DEF_BENEFIT_OTHER_COST">"c284"</definedName>
    <definedName hidden="1" name="IQ_DEF_BENEFIT_OTHER_COST_DOMESTIC">"c2654"</definedName>
    <definedName hidden="1" name="IQ_DEF_BENEFIT_OTHER_COST_FOREIGN">"c2662"</definedName>
    <definedName hidden="1" name="IQ_DEF_BENEFIT_ROA">"c285"</definedName>
    <definedName hidden="1" name="IQ_DEF_BENEFIT_ROA_DOMESTIC">"c2653"</definedName>
    <definedName hidden="1" name="IQ_DEF_BENEFIT_ROA_FOREIGN">"c2661"</definedName>
    <definedName hidden="1" name="IQ_DEF_BENEFIT_SERVICE_COST">"c286"</definedName>
    <definedName hidden="1" name="IQ_DEF_BENEFIT_SERVICE_COST_DOMESTIC">"c2651"</definedName>
    <definedName hidden="1" name="IQ_DEF_BENEFIT_SERVICE_COST_FOREIGN">"c2659"</definedName>
    <definedName hidden="1" name="IQ_DEF_BENEFIT_TOTAL_COST">"c287"</definedName>
    <definedName hidden="1" name="IQ_DEF_BENEFIT_TOTAL_COST_DOMESTIC">"c2655"</definedName>
    <definedName hidden="1" name="IQ_DEF_BENEFIT_TOTAL_COST_FOREIGN">"c2663"</definedName>
    <definedName hidden="1" name="IQ_DEF_CHARGES_BR">"c288"</definedName>
    <definedName hidden="1" name="IQ_DEF_CHARGES_CF">"c289"</definedName>
    <definedName hidden="1" name="IQ_DEF_CHARGES_FIN">"c290"</definedName>
    <definedName hidden="1" name="IQ_DEF_CHARGES_INS">"c291"</definedName>
    <definedName hidden="1" name="IQ_DEF_CHARGES_LT">"c292"</definedName>
    <definedName hidden="1" name="IQ_DEF_CHARGES_LT_BNK">"c293"</definedName>
    <definedName hidden="1" name="IQ_DEF_CHARGES_LT_BR">"c294"</definedName>
    <definedName hidden="1" name="IQ_DEF_CHARGES_LT_FIN">"c295"</definedName>
    <definedName hidden="1" name="IQ_DEF_CHARGES_LT_INS">"c296"</definedName>
    <definedName hidden="1" name="IQ_DEF_CHARGES_LT_REIT">"c297"</definedName>
    <definedName hidden="1" name="IQ_DEF_CHARGES_LT_UTI">"c298"</definedName>
    <definedName hidden="1" name="IQ_DEF_CHARGES_REIT">"c299"</definedName>
    <definedName hidden="1" name="IQ_DEF_CONTRIBUTION_TOTAL_COST">"c300"</definedName>
    <definedName hidden="1" name="IQ_DEF_INC_TAX">"c1365"</definedName>
    <definedName hidden="1" name="IQ_DEF_POLICY_ACQ_COSTS">"c301"</definedName>
    <definedName hidden="1" name="IQ_DEF_POLICY_ACQ_COSTS_CF">"c302"</definedName>
    <definedName hidden="1" name="IQ_DEF_POLICY_AMORT">"c303"</definedName>
    <definedName hidden="1" name="IQ_DEF_TAX_ASSET_LT_BR">"c304"</definedName>
    <definedName hidden="1" name="IQ_DEF_TAX_ASSET_LT_FIN">"c305"</definedName>
    <definedName hidden="1" name="IQ_DEF_TAX_ASSET_LT_INS">"c306"</definedName>
    <definedName hidden="1" name="IQ_DEF_TAX_ASSET_LT_REIT">"c307"</definedName>
    <definedName hidden="1" name="IQ_DEF_TAX_ASSET_LT_UTI">"c308"</definedName>
    <definedName hidden="1" name="IQ_DEF_TAX_ASSETS_CURRENT">"c309"</definedName>
    <definedName hidden="1" name="IQ_DEF_TAX_ASSETS_LT">"c310"</definedName>
    <definedName hidden="1" name="IQ_DEF_TAX_ASSETS_LT_BNK">"c311"</definedName>
    <definedName hidden="1" name="IQ_DEF_TAX_LIAB_CURRENT">"c312"</definedName>
    <definedName hidden="1" name="IQ_DEF_TAX_LIAB_LT">"c313"</definedName>
    <definedName hidden="1" name="IQ_DEF_TAX_LIAB_LT_BNK">"c314"</definedName>
    <definedName hidden="1" name="IQ_DEF_TAX_LIAB_LT_BR">"c315"</definedName>
    <definedName hidden="1" name="IQ_DEF_TAX_LIAB_LT_FIN">"c316"</definedName>
    <definedName hidden="1" name="IQ_DEF_TAX_LIAB_LT_INS">"c317"</definedName>
    <definedName hidden="1" name="IQ_DEF_TAX_LIAB_LT_REIT">"c318"</definedName>
    <definedName hidden="1" name="IQ_DEF_TAX_LIAB_LT_UTI">"c319"</definedName>
    <definedName hidden="1" name="IQ_DEFERRED_DOMESTIC_TAXES">"c2077"</definedName>
    <definedName hidden="1" name="IQ_DEFERRED_FOREIGN_TAXES">"c2078"</definedName>
    <definedName hidden="1" name="IQ_DEFERRED_INC_TAX">"c1447"</definedName>
    <definedName hidden="1" name="IQ_DEFERRED_TAXES">"c1356"</definedName>
    <definedName hidden="1" name="IQ_DEMAND_DEP">"c320"</definedName>
    <definedName hidden="1" name="IQ_DEPOSITS_FIN">"c321"</definedName>
    <definedName hidden="1" name="IQ_DEPRE_AMORT">"c1360"</definedName>
    <definedName hidden="1" name="IQ_DEPRE_AMORT_SUPPL">"c1593"</definedName>
    <definedName hidden="1" name="IQ_DEPRE_DEPLE">"c1361"</definedName>
    <definedName hidden="1" name="IQ_DEPRE_SUPP">"c1443"</definedName>
    <definedName hidden="1" name="IQ_DESCRIPTION_LONG">"c1520"</definedName>
    <definedName hidden="1" name="IQ_DEVELOP_LAND">"c323"</definedName>
    <definedName hidden="1" name="IQ_DIFF_LASTCLOSE_TARGET_PRICE">"c1854"</definedName>
    <definedName hidden="1" name="IQ_DILUT_ADJUST">"c1621"</definedName>
    <definedName hidden="1" name="IQ_DILUT_EPS_EXCL">"c324"</definedName>
    <definedName hidden="1" name="IQ_DILUT_EPS_INCL">"c325"</definedName>
    <definedName hidden="1" name="IQ_DILUT_EPS_NORM">"c1903"</definedName>
    <definedName hidden="1" name="IQ_DILUT_NI">"c2079"</definedName>
    <definedName hidden="1" name="IQ_DILUT_NORMAL_EPS">"c1594"</definedName>
    <definedName hidden="1" name="IQ_DILUT_WEIGHT">"c326"</definedName>
    <definedName hidden="1" name="IQ_DIRECT_AH_EARNED">"c2740"</definedName>
    <definedName hidden="1" name="IQ_DIRECT_EARNED">"c2730"</definedName>
    <definedName hidden="1" name="IQ_DIRECT_LIFE_EARNED">"c2735"</definedName>
    <definedName hidden="1" name="IQ_DIRECT_LIFE_IN_FORCE">"c2765"</definedName>
    <definedName hidden="1" name="IQ_DIRECT_PC_EARNED">"c2745"</definedName>
    <definedName hidden="1" name="IQ_DIRECT_WRITTEN">"c2724"</definedName>
    <definedName hidden="1" name="IQ_DISCONT_OPER">"c1367"</definedName>
    <definedName hidden="1" name="IQ_DISCOUNT_RATE_PENSION_DOMESTIC">"c327"</definedName>
    <definedName hidden="1" name="IQ_DISCOUNT_RATE_PENSION_FOREIGN">"c328"</definedName>
    <definedName hidden="1" name="IQ_DISTR_EXCESS_EARN">"c329"</definedName>
    <definedName hidden="1" name="IQ_DISTRIBUTABLE_CASH">"c3002"</definedName>
    <definedName hidden="1" name="IQ_DISTRIBUTABLE_CASH_PAYOUT">"c3005"</definedName>
    <definedName hidden="1" name="IQ_DISTRIBUTABLE_CASH_SHARE">"c3003"</definedName>
    <definedName hidden="1" name="IQ_DIV_AMOUNT">"c3041"</definedName>
    <definedName hidden="1" name="IQ_DIV_PAYMENT_DATE">"c2106"</definedName>
    <definedName hidden="1" name="IQ_DIV_RECORD_DATE">"c2105"</definedName>
    <definedName hidden="1" name="IQ_DIV_SHARE">"c330"</definedName>
    <definedName hidden="1" name="IQ_DIVEST_CF">"c331"</definedName>
    <definedName hidden="1" name="IQ_DIVID_SHARE">"c1366"</definedName>
    <definedName hidden="1" name="IQ_DIVIDEND_YIELD">"c332"</definedName>
    <definedName hidden="1" name="IQ_DO">"c333"</definedName>
    <definedName hidden="1" name="IQ_DO_ASSETS_CURRENT">"c334"</definedName>
    <definedName hidden="1" name="IQ_DO_ASSETS_LT">"c335"</definedName>
    <definedName hidden="1" name="IQ_DO_CF">"c336"</definedName>
    <definedName hidden="1" name="IQ_DPAC_ACC">"c2799"</definedName>
    <definedName hidden="1" name="IQ_DPAC_AMORT">"c2795"</definedName>
    <definedName hidden="1" name="IQ_DPAC_BEG">"c2791"</definedName>
    <definedName hidden="1" name="IQ_DPAC_COMMISSIONS">"c2792"</definedName>
    <definedName hidden="1" name="IQ_DPAC_END">"c2801"</definedName>
    <definedName hidden="1" name="IQ_DPAC_FX">"c2798"</definedName>
    <definedName hidden="1" name="IQ_DPAC_OTHER_ADJ">"c2800"</definedName>
    <definedName hidden="1" name="IQ_DPAC_OTHERS">"c2793"</definedName>
    <definedName hidden="1" name="IQ_DPAC_PERIOD">"c2794"</definedName>
    <definedName hidden="1" name="IQ_DPAC_REAL_GAIN">"c2797"</definedName>
    <definedName hidden="1" name="IQ_DPAC_UNREAL_GAIN">"c2796"</definedName>
    <definedName hidden="1" name="IQ_DPS_10YR_ANN_GROWTH">"c337"</definedName>
    <definedName hidden="1" name="IQ_DPS_1YR_ANN_GROWTH">"c338"</definedName>
    <definedName hidden="1" name="IQ_DPS_2YR_ANN_GROWTH">"c339"</definedName>
    <definedName hidden="1" name="IQ_DPS_3YR_ANN_GROWTH">"c340"</definedName>
    <definedName hidden="1" name="IQ_DPS_5YR_ANN_GROWTH">"c341"</definedName>
    <definedName hidden="1" name="IQ_DPS_7YR_ANN_GROWTH">"c342"</definedName>
    <definedName hidden="1" name="IQ_EARNING_ASSET_YIELD">"c343"</definedName>
    <definedName hidden="1" name="IQ_EARNING_CO">"c344"</definedName>
    <definedName hidden="1" name="IQ_EARNING_CO_10YR_ANN_GROWTH">"c345"</definedName>
    <definedName hidden="1" name="IQ_EARNING_CO_1YR_ANN_GROWTH">"c346"</definedName>
    <definedName hidden="1" name="IQ_EARNING_CO_2YR_ANN_GROWTH">"c347"</definedName>
    <definedName hidden="1" name="IQ_EARNING_CO_3YR_ANN_GROWTH">"c348"</definedName>
    <definedName hidden="1" name="IQ_EARNING_CO_5YR_ANN_GROWTH">"c349"</definedName>
    <definedName hidden="1" name="IQ_EARNING_CO_7YR_ANN_GROWTH">"c350"</definedName>
    <definedName hidden="1" name="IQ_EARNING_CO_MARGIN">"c351"</definedName>
    <definedName hidden="1" name="IQ_EARNINGS_ANNOUNCE_DATE">"c1649"</definedName>
    <definedName hidden="1" name="IQ_EBIT">"c352"</definedName>
    <definedName hidden="1" name="IQ_EBIT_10YR_ANN_GROWTH">"c353"</definedName>
    <definedName hidden="1" name="IQ_EBIT_1YR_ANN_GROWTH">"c354"</definedName>
    <definedName hidden="1" name="IQ_EBIT_2YR_ANN_GROWTH">"c355"</definedName>
    <definedName hidden="1" name="IQ_EBIT_3YR_ANN_GROWTH">"c356"</definedName>
    <definedName hidden="1" name="IQ_EBIT_5YR_ANN_GROWTH">"c357"</definedName>
    <definedName hidden="1" name="IQ_EBIT_7YR_ANN_GROWTH">"c358"</definedName>
    <definedName hidden="1" name="IQ_EBIT_INT">"c360"</definedName>
    <definedName hidden="1" name="IQ_EBIT_MARGIN">"c359"</definedName>
    <definedName hidden="1" name="IQ_EBIT_OVER_IE">"c1369"</definedName>
    <definedName hidden="1" name="IQ_EBITA">"c1910"</definedName>
    <definedName hidden="1" name="IQ_EBITA_10YR_ANN_GROWTH">"c1954"</definedName>
    <definedName hidden="1" name="IQ_EBITA_1YR_ANN_GROWTH">"c1949"</definedName>
    <definedName hidden="1" name="IQ_EBITA_2YR_ANN_GROWTH">"c1950"</definedName>
    <definedName hidden="1" name="IQ_EBITA_3YR_ANN_GROWTH">"c1951"</definedName>
    <definedName hidden="1" name="IQ_EBITA_5YR_ANN_GROWTH">"c1952"</definedName>
    <definedName hidden="1" name="IQ_EBITA_7YR_ANN_GROWTH">"c1953"</definedName>
    <definedName hidden="1" name="IQ_EBITA_MARGIN">"c1963"</definedName>
    <definedName hidden="1" name="IQ_EBITDA">"c361"</definedName>
    <definedName hidden="1" name="IQ_EBITDA_10YR_ANN_GROWTH">"c362"</definedName>
    <definedName hidden="1" name="IQ_EBITDA_1YR_ANN_GROWTH">"c363"</definedName>
    <definedName hidden="1" name="IQ_EBITDA_2YR_ANN_GROWTH">"c364"</definedName>
    <definedName hidden="1" name="IQ_EBITDA_3YR_ANN_GROWTH">"c365"</definedName>
    <definedName hidden="1" name="IQ_EBITDA_5YR_ANN_GROWTH">"c366"</definedName>
    <definedName hidden="1" name="IQ_EBITDA_7YR_ANN_GROWTH">"c367"</definedName>
    <definedName hidden="1" name="IQ_EBITDA_CAPEX_INT">"c368"</definedName>
    <definedName hidden="1" name="IQ_EBITDA_CAPEX_OVER_TOTAL_IE">"c1370"</definedName>
    <definedName hidden="1" name="IQ_EBITDA_INT">"c373"</definedName>
    <definedName hidden="1" name="IQ_EBITDA_MARGIN">"c372"</definedName>
    <definedName hidden="1" name="IQ_EBITDA_OVER_TOTAL_IE">"c1371"</definedName>
    <definedName hidden="1" name="IQ_EBITDAR">"c2989"</definedName>
    <definedName hidden="1" name="IQ_EBT">"c376"</definedName>
    <definedName hidden="1" name="IQ_EBT_BNK">"c377"</definedName>
    <definedName hidden="1" name="IQ_EBT_BR">"c378"</definedName>
    <definedName hidden="1" name="IQ_EBT_EXCL">"c379"</definedName>
    <definedName hidden="1" name="IQ_EBT_EXCL_BNK">"c380"</definedName>
    <definedName hidden="1" name="IQ_EBT_EXCL_BR">"c381"</definedName>
    <definedName hidden="1" name="IQ_EBT_EXCL_FIN">"c382"</definedName>
    <definedName hidden="1" name="IQ_EBT_EXCL_INS">"c383"</definedName>
    <definedName hidden="1" name="IQ_EBT_EXCL_MARGIN">"c1462"</definedName>
    <definedName hidden="1" name="IQ_EBT_EXCL_REIT">"c384"</definedName>
    <definedName hidden="1" name="IQ_EBT_EXCL_UTI">"c385"</definedName>
    <definedName hidden="1" name="IQ_EBT_FIN">"c386"</definedName>
    <definedName hidden="1" name="IQ_EBT_INCL_MARGIN">"c387"</definedName>
    <definedName hidden="1" name="IQ_EBT_INS">"c388"</definedName>
    <definedName hidden="1" name="IQ_EBT_REIT">"c389"</definedName>
    <definedName hidden="1" name="IQ_EBT_UTI">"c390"</definedName>
    <definedName hidden="1" name="IQ_EFFECT_SPECIAL_CHARGE">"c1595"</definedName>
    <definedName hidden="1" name="IQ_EFFECT_TAX_RATE">"c1899"</definedName>
    <definedName hidden="1" name="IQ_EFFICIENCY_RATIO">"c391"</definedName>
    <definedName hidden="1" name="IQ_EMPLOYEES">"c392"</definedName>
    <definedName hidden="1" name="IQ_ENTERPRISE_VALUE">"c1348"</definedName>
    <definedName hidden="1" name="IQ_EPS_10YR_ANN_GROWTH">"c393"</definedName>
    <definedName hidden="1" name="IQ_EPS_1YR_ANN_GROWTH">"c394"</definedName>
    <definedName hidden="1" name="IQ_EPS_2YR_ANN_GROWTH">"c395"</definedName>
    <definedName hidden="1" name="IQ_EPS_3YR_ANN_GROWTH">"c396"</definedName>
    <definedName hidden="1" name="IQ_EPS_5YR_ANN_GROWTH">"c397"</definedName>
    <definedName hidden="1" name="IQ_EPS_7YR_ANN_GROWTH">"c398"</definedName>
    <definedName hidden="1" name="IQ_EPS_ACT_OR_EST">"c2213"</definedName>
    <definedName hidden="1" name="IQ_EPS_EST">"c399"</definedName>
    <definedName hidden="1" name="IQ_EPS_HIGH_EST">"c400"</definedName>
    <definedName hidden="1" name="IQ_EPS_LOW_EST">"c401"</definedName>
    <definedName hidden="1" name="IQ_EPS_MEDIAN_EST">"c1661"</definedName>
    <definedName hidden="1" name="IQ_EPS_NORM">"c1902"</definedName>
    <definedName hidden="1" name="IQ_EPS_NUM_EST">"c402"</definedName>
    <definedName hidden="1" name="IQ_EPS_STDDEV_EST">"c403"</definedName>
    <definedName hidden="1" name="IQ_EQUITY_AFFIL">"c1451"</definedName>
    <definedName hidden="1" name="IQ_EQUITY_METHOD">"c404"</definedName>
    <definedName hidden="1" name="IQ_EQV_OVER_BV">"c1596"</definedName>
    <definedName hidden="1" name="IQ_EQV_OVER_LTM_PRETAX_INC">"c1390"</definedName>
    <definedName hidden="1" name="IQ_ESOP_DEBT">"c1597"</definedName>
    <definedName hidden="1" name="IQ_EST_ACT_EPS">"c1648"</definedName>
    <definedName hidden="1" name="IQ_EST_CURRENCY">"c2140"</definedName>
    <definedName hidden="1" name="IQ_EST_DATE">"c1634"</definedName>
    <definedName hidden="1" name="IQ_EST_EPS_DIFF">"c1864"</definedName>
    <definedName hidden="1" name="IQ_EST_EPS_GROWTH_1YR">"c1636"</definedName>
    <definedName hidden="1" name="IQ_EST_EPS_GROWTH_5YR">"c1655"</definedName>
    <definedName hidden="1" name="IQ_EST_EPS_GROWTH_5YR_HIGH">"c1657"</definedName>
    <definedName hidden="1" name="IQ_EST_EPS_GROWTH_5YR_LOW">"c1658"</definedName>
    <definedName hidden="1" name="IQ_EST_EPS_GROWTH_5YR_MEDIAN">"c1656"</definedName>
    <definedName hidden="1" name="IQ_EST_EPS_GROWTH_5YR_NUM">"c1659"</definedName>
    <definedName hidden="1" name="IQ_EST_EPS_GROWTH_5YR_STDDEV">"c1660"</definedName>
    <definedName hidden="1" name="IQ_EST_EPS_GROWTH_Q_1YR">"c1641"</definedName>
    <definedName hidden="1" name="IQ_EV_OVER_EMPLOYEE">"c1428"</definedName>
    <definedName hidden="1" name="IQ_EV_OVER_LTM_EBIT">"c1426"</definedName>
    <definedName hidden="1" name="IQ_EV_OVER_LTM_EBITDA">"c1427"</definedName>
    <definedName hidden="1" name="IQ_EV_OVER_LTM_REVENUE">"c1429"</definedName>
    <definedName hidden="1" name="IQ_EXCHANGE">"c405"</definedName>
    <definedName hidden="1" name="IQ_EXERCISE_PRICE">"c1897"</definedName>
    <definedName hidden="1" name="IQ_EXERCISED">"c406"</definedName>
    <definedName hidden="1" name="IQ_EXP_RETURN_PENSION_DOMESTIC">"c407"</definedName>
    <definedName hidden="1" name="IQ_EXP_RETURN_PENSION_FOREIGN">"c408"</definedName>
    <definedName hidden="1" name="IQ_EXPLORE_DRILL">"c409"</definedName>
    <definedName hidden="1" name="IQ_EXTRA_ACC_ITEMS">"c410"</definedName>
    <definedName hidden="1" name="IQ_EXTRA_ACC_ITEMS_BNK">"c411"</definedName>
    <definedName hidden="1" name="IQ_EXTRA_ACC_ITEMS_BR">"c412"</definedName>
    <definedName hidden="1" name="IQ_EXTRA_ACC_ITEMS_FIN">"c413"</definedName>
    <definedName hidden="1" name="IQ_EXTRA_ACC_ITEMS_INS">"c414"</definedName>
    <definedName hidden="1" name="IQ_EXTRA_ACC_ITEMS_REIT">"c415"</definedName>
    <definedName hidden="1" name="IQ_EXTRA_ACC_ITEMS_UTI">"c416"</definedName>
    <definedName hidden="1" name="IQ_EXTRA_ITEMS">"c1459"</definedName>
    <definedName hidden="1" name="IQ_FDIC">"c417"</definedName>
    <definedName hidden="1" name="IQ_FEDFUNDS_SOLD">"c2256"</definedName>
    <definedName hidden="1" name="IQ_FFO">"c1574"</definedName>
    <definedName hidden="1" name="IQ_FHLB_DEBT">"c423"</definedName>
    <definedName hidden="1" name="IQ_FHLB_DUE_CY">"c2080"</definedName>
    <definedName hidden="1" name="IQ_FHLB_DUE_CY1">"c2081"</definedName>
    <definedName hidden="1" name="IQ_FHLB_DUE_CY2">"c2082"</definedName>
    <definedName hidden="1" name="IQ_FHLB_DUE_CY3">"c2083"</definedName>
    <definedName hidden="1" name="IQ_FHLB_DUE_CY4">"c2084"</definedName>
    <definedName hidden="1" name="IQ_FHLB_DUE_NEXT_FIVE">"c2085"</definedName>
    <definedName hidden="1" name="IQ_FILING_CURRENCY">"c2129"</definedName>
    <definedName hidden="1" name="IQ_FILINGDATE_BS">"c424"</definedName>
    <definedName hidden="1" name="IQ_FILINGDATE_CF">"c425"</definedName>
    <definedName hidden="1" name="IQ_FILINGDATE_IS">"c426"</definedName>
    <definedName hidden="1" name="IQ_FILM_RIGHTS">"c2254"</definedName>
    <definedName hidden="1" name="IQ_FIN_DIV_ASSETS_CURRENT">"c427"</definedName>
    <definedName hidden="1" name="IQ_FIN_DIV_ASSETS_LT">"c428"</definedName>
    <definedName hidden="1" name="IQ_FIN_DIV_DEBT_CURRENT">"c429"</definedName>
    <definedName hidden="1" name="IQ_FIN_DIV_DEBT_LT">"c430"</definedName>
    <definedName hidden="1" name="IQ_FIN_DIV_EXP">"c431"</definedName>
    <definedName hidden="1" name="IQ_FIN_DIV_INT_EXP">"c432"</definedName>
    <definedName hidden="1" name="IQ_FIN_DIV_LIAB_CURRENT">"c433"</definedName>
    <definedName hidden="1" name="IQ_FIN_DIV_LIAB_LT">"c434"</definedName>
    <definedName hidden="1" name="IQ_FIN_DIV_LOANS_CURRENT">"c435"</definedName>
    <definedName hidden="1" name="IQ_FIN_DIV_LOANS_LT">"c436"</definedName>
    <definedName hidden="1" name="IQ_FIN_DIV_REV">"c437"</definedName>
    <definedName hidden="1" name="IQ_FINANCING_CASH">"c1405"</definedName>
    <definedName hidden="1" name="IQ_FINANCING_CASH_SUPPL">"c1406"</definedName>
    <definedName hidden="1" name="IQ_FINISHED_INV">"c438"</definedName>
    <definedName hidden="1" name="IQ_FIRST_YEAR_LIFE">"c439"</definedName>
    <definedName hidden="1" name="IQ_FIRST_YEAR_LIFE_PREM">"c2787"</definedName>
    <definedName hidden="1" name="IQ_FIRST_YEAR_PREM">"c2786"</definedName>
    <definedName hidden="1" name="IQ_FIRSTPRICINGDATE">"c3050"</definedName>
    <definedName hidden="1" name="IQ_FISCAL_Q">"c440"</definedName>
    <definedName hidden="1" name="IQ_FISCAL_Y">"c441"</definedName>
    <definedName hidden="1" name="IQ_FIVE_PERCENT_OWNER">"c442"</definedName>
    <definedName hidden="1" name="IQ_FIVEPERCENT_PERCENT">"c443"</definedName>
    <definedName hidden="1" name="IQ_FIVEPERCENT_SHARES">"c444"</definedName>
    <definedName hidden="1" name="IQ_FIXED_ASSET_TURNS">"c445"</definedName>
    <definedName hidden="1" name="IQ_FLOAT_PERCENT">"c1575"</definedName>
    <definedName hidden="1" name="IQ_FOREIGN_DEP_IB">"c446"</definedName>
    <definedName hidden="1" name="IQ_FOREIGN_DEP_NON_IB">"c447"</definedName>
    <definedName hidden="1" name="IQ_FOREIGN_EXCHANGE">"c1376"</definedName>
    <definedName hidden="1" name="IQ_FOREIGN_LOANS">"c448"</definedName>
    <definedName hidden="1" name="IQ_FQ">500</definedName>
    <definedName hidden="1" name="IQ_FUEL">"c449"</definedName>
    <definedName hidden="1" name="IQ_FULL_TIME">"c450"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hidden="1" name="IQ_FX">"c451"</definedName>
    <definedName hidden="1" name="IQ_FY">1000</definedName>
    <definedName hidden="1" name="IQ_GA_EXP">"c2241"</definedName>
    <definedName hidden="1" name="IQ_GAIN_ASSETS">"c452"</definedName>
    <definedName hidden="1" name="IQ_GAIN_ASSETS_BNK">"c453"</definedName>
    <definedName hidden="1" name="IQ_GAIN_ASSETS_BR">"c454"</definedName>
    <definedName hidden="1" name="IQ_GAIN_ASSETS_CF">"c455"</definedName>
    <definedName hidden="1" name="IQ_GAIN_ASSETS_CF_BNK">"c456"</definedName>
    <definedName hidden="1" name="IQ_GAIN_ASSETS_CF_BR">"c457"</definedName>
    <definedName hidden="1" name="IQ_GAIN_ASSETS_CF_FIN">"c458"</definedName>
    <definedName hidden="1" name="IQ_GAIN_ASSETS_CF_INS">"c459"</definedName>
    <definedName hidden="1" name="IQ_GAIN_ASSETS_CF_REIT">"c460"</definedName>
    <definedName hidden="1" name="IQ_GAIN_ASSETS_CF_UTI">"c461"</definedName>
    <definedName hidden="1" name="IQ_GAIN_ASSETS_FIN">"c462"</definedName>
    <definedName hidden="1" name="IQ_GAIN_ASSETS_INS">"c463"</definedName>
    <definedName hidden="1" name="IQ_GAIN_ASSETS_REIT">"c471"</definedName>
    <definedName hidden="1" name="IQ_GAIN_ASSETS_REV">"c472"</definedName>
    <definedName hidden="1" name="IQ_GAIN_ASSETS_REV_BNK">"c473"</definedName>
    <definedName hidden="1" name="IQ_GAIN_ASSETS_REV_BR">"c474"</definedName>
    <definedName hidden="1" name="IQ_GAIN_ASSETS_REV_FIN">"c475"</definedName>
    <definedName hidden="1" name="IQ_GAIN_ASSETS_REV_INS">"c476"</definedName>
    <definedName hidden="1" name="IQ_GAIN_ASSETS_REV_REIT">"c477"</definedName>
    <definedName hidden="1" name="IQ_GAIN_ASSETS_REV_UTI">"c478"</definedName>
    <definedName hidden="1" name="IQ_GAIN_ASSETS_UTI">"c479"</definedName>
    <definedName hidden="1" name="IQ_GAIN_INVEST">"c1463"</definedName>
    <definedName hidden="1" name="IQ_GAIN_INVEST_BNK">"c1582"</definedName>
    <definedName hidden="1" name="IQ_GAIN_INVEST_BR">"c1464"</definedName>
    <definedName hidden="1" name="IQ_GAIN_INVEST_CF">"c480"</definedName>
    <definedName hidden="1" name="IQ_GAIN_INVEST_CF_BNK">"c481"</definedName>
    <definedName hidden="1" name="IQ_GAIN_INVEST_CF_BR">"c482"</definedName>
    <definedName hidden="1" name="IQ_GAIN_INVEST_CF_FIN">"c483"</definedName>
    <definedName hidden="1" name="IQ_GAIN_INVEST_CF_INS">"c484"</definedName>
    <definedName hidden="1" name="IQ_GAIN_INVEST_CF_REIT">"c485"</definedName>
    <definedName hidden="1" name="IQ_GAIN_INVEST_CF_UTI">"c486"</definedName>
    <definedName hidden="1" name="IQ_GAIN_INVEST_FIN">"c1465"</definedName>
    <definedName hidden="1" name="IQ_GAIN_INVEST_INS">"c1466"</definedName>
    <definedName hidden="1" name="IQ_GAIN_INVEST_REIT">"c1467"</definedName>
    <definedName hidden="1" name="IQ_GAIN_INVEST_REV">"c494"</definedName>
    <definedName hidden="1" name="IQ_GAIN_INVEST_REV_BNK">"c495"</definedName>
    <definedName hidden="1" name="IQ_GAIN_INVEST_REV_BR">"c496"</definedName>
    <definedName hidden="1" name="IQ_GAIN_INVEST_REV_FIN">"c497"</definedName>
    <definedName hidden="1" name="IQ_GAIN_INVEST_REV_INS">"c498"</definedName>
    <definedName hidden="1" name="IQ_GAIN_INVEST_REV_REIT">"c499"</definedName>
    <definedName hidden="1" name="IQ_GAIN_INVEST_REV_UTI">"c500"</definedName>
    <definedName hidden="1" name="IQ_GAIN_INVEST_UTI">"c1468"</definedName>
    <definedName hidden="1" name="IQ_GAIN_LOANS_REC">"c501"</definedName>
    <definedName hidden="1" name="IQ_GAIN_LOANS_RECEIV">"c502"</definedName>
    <definedName hidden="1" name="IQ_GAIN_LOANS_RECEIV_REV_FIN">"c503"</definedName>
    <definedName hidden="1" name="IQ_GAIN_LOANS_REV">"c504"</definedName>
    <definedName hidden="1" name="IQ_GAIN_SALE_ASSETS">"c1377"</definedName>
    <definedName hidden="1" name="IQ_GOODWILL_NET">"c1380"</definedName>
    <definedName hidden="1" name="IQ_GP">"c511"</definedName>
    <definedName hidden="1" name="IQ_GP_10YR_ANN_GROWTH">"c512"</definedName>
    <definedName hidden="1" name="IQ_GP_1YR_ANN_GROWTH">"c513"</definedName>
    <definedName hidden="1" name="IQ_GP_2YR_ANN_GROWTH">"c514"</definedName>
    <definedName hidden="1" name="IQ_GP_3YR_ANN_GROWTH">"c515"</definedName>
    <definedName hidden="1" name="IQ_GP_5YR_ANN_GROWTH">"c516"</definedName>
    <definedName hidden="1" name="IQ_GP_7YR_ANN_GROWTH">"c517"</definedName>
    <definedName hidden="1" name="IQ_GPPE">"c518"</definedName>
    <definedName hidden="1" name="IQ_GROSS_AH_EARNED">"c2742"</definedName>
    <definedName hidden="1" name="IQ_GROSS_CLAIM_EXP_INCUR">"c2755"</definedName>
    <definedName hidden="1" name="IQ_GROSS_CLAIM_EXP_PAID">"c2758"</definedName>
    <definedName hidden="1" name="IQ_GROSS_CLAIM_EXP_RES">"c2752"</definedName>
    <definedName hidden="1" name="IQ_GROSS_DIVID">"c1446"</definedName>
    <definedName hidden="1" name="IQ_GROSS_EARNED">"c2732"</definedName>
    <definedName hidden="1" name="IQ_GROSS_LIFE_EARNED">"c2737"</definedName>
    <definedName hidden="1" name="IQ_GROSS_LIFE_IN_FORCE">"c2767"</definedName>
    <definedName hidden="1" name="IQ_GROSS_LOANS">"c521"</definedName>
    <definedName hidden="1" name="IQ_GROSS_LOANS_10YR_ANN_GROWTH">"c522"</definedName>
    <definedName hidden="1" name="IQ_GROSS_LOANS_1YR_ANN_GROWTH">"c523"</definedName>
    <definedName hidden="1" name="IQ_GROSS_LOANS_2YR_ANN_GROWTH">"c524"</definedName>
    <definedName hidden="1" name="IQ_GROSS_LOANS_3YR_ANN_GROWTH">"c525"</definedName>
    <definedName hidden="1" name="IQ_GROSS_LOANS_5YR_ANN_GROWTH">"c526"</definedName>
    <definedName hidden="1" name="IQ_GROSS_LOANS_7YR_ANN_GROWTH">"c527"</definedName>
    <definedName hidden="1" name="IQ_GROSS_LOANS_TOTAL_DEPOSITS">"c528"</definedName>
    <definedName hidden="1" name="IQ_GROSS_MARGIN">"c529"</definedName>
    <definedName hidden="1" name="IQ_GROSS_PC_EARNED">"c2747"</definedName>
    <definedName hidden="1" name="IQ_GROSS_PROFIT">"c1378"</definedName>
    <definedName hidden="1" name="IQ_GROSS_WRITTEN">"c2726"</definedName>
    <definedName hidden="1" name="IQ_GW">"c530"</definedName>
    <definedName hidden="1" name="IQ_GW_AMORT_BR">"c532"</definedName>
    <definedName hidden="1" name="IQ_GW_AMORT_FIN">"c540"</definedName>
    <definedName hidden="1" name="IQ_GW_AMORT_INS">"c541"</definedName>
    <definedName hidden="1" name="IQ_GW_AMORT_REIT">"c542"</definedName>
    <definedName hidden="1" name="IQ_GW_AMORT_UTI">"c543"</definedName>
    <definedName hidden="1" name="IQ_GW_INTAN_AMORT">"c1469"</definedName>
    <definedName hidden="1" name="IQ_GW_INTAN_AMORT_BNK">"c544"</definedName>
    <definedName hidden="1" name="IQ_GW_INTAN_AMORT_BR">"c1470"</definedName>
    <definedName hidden="1" name="IQ_GW_INTAN_AMORT_CF">"c1471"</definedName>
    <definedName hidden="1" name="IQ_GW_INTAN_AMORT_CF_BNK">"c1472"</definedName>
    <definedName hidden="1" name="IQ_GW_INTAN_AMORT_CF_BR">"c1473"</definedName>
    <definedName hidden="1" name="IQ_GW_INTAN_AMORT_CF_FIN">"c1474"</definedName>
    <definedName hidden="1" name="IQ_GW_INTAN_AMORT_CF_INS">"c1475"</definedName>
    <definedName hidden="1" name="IQ_GW_INTAN_AMORT_CF_REIT">"c1476"</definedName>
    <definedName hidden="1" name="IQ_GW_INTAN_AMORT_CF_UTI">"c1477"</definedName>
    <definedName hidden="1" name="IQ_GW_INTAN_AMORT_FIN">"c1478"</definedName>
    <definedName hidden="1" name="IQ_GW_INTAN_AMORT_INS">"c1479"</definedName>
    <definedName hidden="1" name="IQ_GW_INTAN_AMORT_REIT">"c1480"</definedName>
    <definedName hidden="1" name="IQ_GW_INTAN_AMORT_UTI">"c1481"</definedName>
    <definedName hidden="1" name="IQ_HIGH_TARGET_PRICE">"c1651"</definedName>
    <definedName hidden="1" name="IQ_HIGHPRICE">"c545"</definedName>
    <definedName hidden="1" name="IQ_HOMEOWNERS_WRITTEN">"c546"</definedName>
    <definedName hidden="1" name="IQ_IMPAIR_OIL">"c547"</definedName>
    <definedName hidden="1" name="IQ_IMPAIRMENT_GW">"c548"</definedName>
    <definedName hidden="1" name="IQ_IMPUT_OPER_LEASE_DEPR">"c2987"</definedName>
    <definedName hidden="1" name="IQ_IMPUT_OPER_LEASE_INT_EXP">"c2986"</definedName>
    <definedName hidden="1" name="IQ_INC_AFTER_TAX">"c1598"</definedName>
    <definedName hidden="1" name="IQ_INC_AVAIL_EXCL">"c1395"</definedName>
    <definedName hidden="1" name="IQ_INC_AVAIL_INCL">"c1396"</definedName>
    <definedName hidden="1" name="IQ_INC_BEFORE_TAX">"c1375"</definedName>
    <definedName hidden="1" name="IQ_INC_EQUITY">"c549"</definedName>
    <definedName hidden="1" name="IQ_INC_EQUITY_BR">"c550"</definedName>
    <definedName hidden="1" name="IQ_INC_EQUITY_CF">"c551"</definedName>
    <definedName hidden="1" name="IQ_INC_EQUITY_FIN">"c552"</definedName>
    <definedName hidden="1" name="IQ_INC_EQUITY_INS">"c553"</definedName>
    <definedName hidden="1" name="IQ_INC_EQUITY_REC_BNK">"c554"</definedName>
    <definedName hidden="1" name="IQ_INC_EQUITY_REIT">"c555"</definedName>
    <definedName hidden="1" name="IQ_INC_EQUITY_REV_BNK">"c556"</definedName>
    <definedName hidden="1" name="IQ_INC_EQUITY_UTI">"c557"</definedName>
    <definedName hidden="1" name="IQ_INC_REAL_ESTATE_REC">"c558"</definedName>
    <definedName hidden="1" name="IQ_INC_REAL_ESTATE_REV">"c559"</definedName>
    <definedName hidden="1" name="IQ_INC_TAX">"c560"</definedName>
    <definedName hidden="1" name="IQ_INC_TAX_EXCL">"c1599"</definedName>
    <definedName hidden="1" name="IQ_INC_TAX_PAY_CURRENT">"c561"</definedName>
    <definedName hidden="1" name="IQ_INC_TRADE_ACT">"c562"</definedName>
    <definedName hidden="1" name="IQ_INS_ANNUITY_LIAB">"c563"</definedName>
    <definedName hidden="1" name="IQ_INS_ANNUITY_REV">"c2788"</definedName>
    <definedName hidden="1" name="IQ_INS_DIV_EXP">"c564"</definedName>
    <definedName hidden="1" name="IQ_INS_DIV_REV">"c565"</definedName>
    <definedName hidden="1" name="IQ_INS_IN_FORCE">"c566"</definedName>
    <definedName hidden="1" name="IQ_INS_LIAB">"c567"</definedName>
    <definedName hidden="1" name="IQ_INS_POLICY_EXP">"c568"</definedName>
    <definedName hidden="1" name="IQ_INS_REV">"c569"</definedName>
    <definedName hidden="1" name="IQ_INS_SETTLE">"c570"</definedName>
    <definedName hidden="1" name="IQ_INS_SETTLE_BNK">"c571"</definedName>
    <definedName hidden="1" name="IQ_INS_SETTLE_BR">"c572"</definedName>
    <definedName hidden="1" name="IQ_INS_SETTLE_FIN">"c573"</definedName>
    <definedName hidden="1" name="IQ_INS_SETTLE_INS">"c574"</definedName>
    <definedName hidden="1" name="IQ_INS_SETTLE_REIT">"c575"</definedName>
    <definedName hidden="1" name="IQ_INS_SETTLE_UTI">"c576"</definedName>
    <definedName hidden="1" name="IQ_INSIDER_3MTH_BOUGHT_PCT">"c1534"</definedName>
    <definedName hidden="1" name="IQ_INSIDER_3MTH_NET_PCT">"c1535"</definedName>
    <definedName hidden="1" name="IQ_INSIDER_3MTH_SOLD_PCT">"c1533"</definedName>
    <definedName hidden="1" name="IQ_INSIDER_6MTH_BOUGHT_PCT">"c1537"</definedName>
    <definedName hidden="1" name="IQ_INSIDER_6MTH_NET_PCT">"c1538"</definedName>
    <definedName hidden="1" name="IQ_INSIDER_6MTH_SOLD_PCT">"c1536"</definedName>
    <definedName hidden="1" name="IQ_INSIDER_OVER_TOTAL">"c1581"</definedName>
    <definedName hidden="1" name="IQ_INSIDER_OWNER">"c577"</definedName>
    <definedName hidden="1" name="IQ_INSIDER_PERCENT">"c578"</definedName>
    <definedName hidden="1" name="IQ_INSIDER_SHARES">"c579"</definedName>
    <definedName hidden="1" name="IQ_INSTITUTIONAL_OVER_TOTAL">"c1580"</definedName>
    <definedName hidden="1" name="IQ_INSTITUTIONAL_OWNER">"c580"</definedName>
    <definedName hidden="1" name="IQ_INSTITUTIONAL_PERCENT">"c581"</definedName>
    <definedName hidden="1" name="IQ_INSTITUTIONAL_SHARES">"c582"</definedName>
    <definedName hidden="1" name="IQ_INSUR_RECEIV">"c1600"</definedName>
    <definedName hidden="1" name="IQ_INT_BORROW">"c583"</definedName>
    <definedName hidden="1" name="IQ_INT_DEPOSITS">"c584"</definedName>
    <definedName hidden="1" name="IQ_INT_DIV_INC">"c585"</definedName>
    <definedName hidden="1" name="IQ_INT_EXP_BR">"c586"</definedName>
    <definedName hidden="1" name="IQ_INT_EXP_COVERAGE">"c587"</definedName>
    <definedName hidden="1" name="IQ_INT_EXP_FIN">"c588"</definedName>
    <definedName hidden="1" name="IQ_INT_EXP_INCL_CAP">"c2988"</definedName>
    <definedName hidden="1" name="IQ_INT_EXP_INS">"c589"</definedName>
    <definedName hidden="1" name="IQ_INT_EXP_LTD">"c2086"</definedName>
    <definedName hidden="1" name="IQ_INT_EXP_REIT">"c590"</definedName>
    <definedName hidden="1" name="IQ_INT_EXP_TOTAL">"c591"</definedName>
    <definedName hidden="1" name="IQ_INT_EXP_UTI">"c592"</definedName>
    <definedName hidden="1" name="IQ_INT_INC_BR">"c593"</definedName>
    <definedName hidden="1" name="IQ_INT_INC_FIN">"c594"</definedName>
    <definedName hidden="1" name="IQ_INT_INC_INVEST">"c595"</definedName>
    <definedName hidden="1" name="IQ_INT_INC_LOANS">"c596"</definedName>
    <definedName hidden="1" name="IQ_INT_INC_REIT">"c597"</definedName>
    <definedName hidden="1" name="IQ_INT_INC_TOTAL">"c598"</definedName>
    <definedName hidden="1" name="IQ_INT_INC_UTI">"c599"</definedName>
    <definedName hidden="1" name="IQ_INT_INV_INC">"c600"</definedName>
    <definedName hidden="1" name="IQ_INT_INV_INC_REIT">"c601"</definedName>
    <definedName hidden="1" name="IQ_INT_INV_INC_UTI">"c602"</definedName>
    <definedName hidden="1" name="IQ_INT_ON_BORROWING_COVERAGE">"c603"</definedName>
    <definedName hidden="1" name="IQ_INT_RATE_SPREAD">"c604"</definedName>
    <definedName hidden="1" name="IQ_INTANGIBLES_NET">"c1407"</definedName>
    <definedName hidden="1" name="IQ_INTEREST_CASH_DEPOSITS">"c2255"</definedName>
    <definedName hidden="1" name="IQ_INTEREST_EXP">"c618"</definedName>
    <definedName hidden="1" name="IQ_INTEREST_EXP_NET">"c1450"</definedName>
    <definedName hidden="1" name="IQ_INTEREST_EXP_NON">"c1383"</definedName>
    <definedName hidden="1" name="IQ_INTEREST_EXP_SUPPL">"c1460"</definedName>
    <definedName hidden="1" name="IQ_INTEREST_INC">"c1393"</definedName>
    <definedName hidden="1" name="IQ_INTEREST_INC_NON">"c1384"</definedName>
    <definedName hidden="1" name="IQ_INTEREST_INVEST_INC">"c619"</definedName>
    <definedName hidden="1" name="IQ_INV_10YR_ANN_GROWTH">"c1930"</definedName>
    <definedName hidden="1" name="IQ_INV_1YR_ANN_GROWTH">"c1925"</definedName>
    <definedName hidden="1" name="IQ_INV_2YR_ANN_GROWTH">"c1926"</definedName>
    <definedName hidden="1" name="IQ_INV_3YR_ANN_GROWTH">"c1927"</definedName>
    <definedName hidden="1" name="IQ_INV_5YR_ANN_GROWTH">"c1928"</definedName>
    <definedName hidden="1" name="IQ_INV_7YR_ANN_GROWTH">"c1929"</definedName>
    <definedName hidden="1" name="IQ_INV_BANKING_FEE">"c620"</definedName>
    <definedName hidden="1" name="IQ_INV_METHOD">"c621"</definedName>
    <definedName hidden="1" name="IQ_INVENTORY">"c622"</definedName>
    <definedName hidden="1" name="IQ_INVENTORY_TURNS">"c623"</definedName>
    <definedName hidden="1" name="IQ_INVENTORY_UTI">"c624"</definedName>
    <definedName hidden="1" name="IQ_INVEST_DEBT">"c625"</definedName>
    <definedName hidden="1" name="IQ_INVEST_EQUITY_PREF">"c626"</definedName>
    <definedName hidden="1" name="IQ_INVEST_FHLB">"c627"</definedName>
    <definedName hidden="1" name="IQ_INVEST_LOANS_CF">"c628"</definedName>
    <definedName hidden="1" name="IQ_INVEST_LOANS_CF_BNK">"c629"</definedName>
    <definedName hidden="1" name="IQ_INVEST_LOANS_CF_BR">"c630"</definedName>
    <definedName hidden="1" name="IQ_INVEST_LOANS_CF_FIN">"c631"</definedName>
    <definedName hidden="1" name="IQ_INVEST_LOANS_CF_INS">"c632"</definedName>
    <definedName hidden="1" name="IQ_INVEST_LOANS_CF_REIT">"c633"</definedName>
    <definedName hidden="1" name="IQ_INVEST_LOANS_CF_UTI">"c634"</definedName>
    <definedName hidden="1" name="IQ_INVEST_REAL_ESTATE">"c635"</definedName>
    <definedName hidden="1" name="IQ_INVEST_SECURITY">"c636"</definedName>
    <definedName hidden="1" name="IQ_INVEST_SECURITY_CF">"c637"</definedName>
    <definedName hidden="1" name="IQ_INVEST_SECURITY_CF_BNK">"c638"</definedName>
    <definedName hidden="1" name="IQ_INVEST_SECURITY_CF_BR">"c639"</definedName>
    <definedName hidden="1" name="IQ_INVEST_SECURITY_CF_FIN">"c640"</definedName>
    <definedName hidden="1" name="IQ_INVEST_SECURITY_CF_INS">"c641"</definedName>
    <definedName hidden="1" name="IQ_INVEST_SECURITY_CF_REIT">"c642"</definedName>
    <definedName hidden="1" name="IQ_INVEST_SECURITY_CF_UTI">"c643"</definedName>
    <definedName hidden="1" name="IQ_IPRD">"c644"</definedName>
    <definedName hidden="1" name="IQ_ISS_DEBT_NET">"c1391"</definedName>
    <definedName hidden="1" name="IQ_ISS_STOCK_NET">"c1601"</definedName>
    <definedName hidden="1" name="IQ_JR_SUB_DEBT">"c2534"</definedName>
    <definedName hidden="1" name="IQ_JR_SUB_DEBT_EBITDA">"c2560"</definedName>
    <definedName hidden="1" name="IQ_JR_SUB_DEBT_EBITDA_CAPEX">"c2561"</definedName>
    <definedName hidden="1" name="IQ_JR_SUB_DEBT_PCT">"c2535"</definedName>
    <definedName hidden="1" name="IQ_LAND">"c645"</definedName>
    <definedName hidden="1" name="IQ_LAST_SPLIT_DATE">"c2095"</definedName>
    <definedName hidden="1" name="IQ_LAST_SPLIT_FACTOR">"c2093"</definedName>
    <definedName hidden="1" name="IQ_LASTPRICINGDATE">"c3051"</definedName>
    <definedName hidden="1" name="IQ_LASTSALEPRICE">"c646"</definedName>
    <definedName hidden="1" name="IQ_LASTSALEPRICE_DATE">"c2109"</definedName>
    <definedName hidden="1" name="IQ_LATESTK">1000</definedName>
    <definedName hidden="1" name="IQ_LATESTQ">500</definedName>
    <definedName hidden="1" name="IQ_LEGAL_SETTLE">"c647"</definedName>
    <definedName hidden="1" name="IQ_LEGAL_SETTLE_BNK">"c648"</definedName>
    <definedName hidden="1" name="IQ_LEGAL_SETTLE_BR">"c649"</definedName>
    <definedName hidden="1" name="IQ_LEGAL_SETTLE_FIN">"c650"</definedName>
    <definedName hidden="1" name="IQ_LEGAL_SETTLE_INS">"c651"</definedName>
    <definedName hidden="1" name="IQ_LEGAL_SETTLE_REIT">"c652"</definedName>
    <definedName hidden="1" name="IQ_LEGAL_SETTLE_UTI">"c653"</definedName>
    <definedName hidden="1" name="IQ_LEVERAGE_RATIO">"c654"</definedName>
    <definedName hidden="1" name="IQ_LEVERED_FCF">"c1907"</definedName>
    <definedName hidden="1" name="IQ_LFCF_10YR_ANN_GROWTH">"c1942"</definedName>
    <definedName hidden="1" name="IQ_LFCF_1YR_ANN_GROWTH">"c1937"</definedName>
    <definedName hidden="1" name="IQ_LFCF_2YR_ANN_GROWTH">"c1938"</definedName>
    <definedName hidden="1" name="IQ_LFCF_3YR_ANN_GROWTH">"c1939"</definedName>
    <definedName hidden="1" name="IQ_LFCF_5YR_ANN_GROWTH">"c1940"</definedName>
    <definedName hidden="1" name="IQ_LFCF_7YR_ANN_GROWTH">"c1941"</definedName>
    <definedName hidden="1" name="IQ_LFCF_MARGIN">"c1961"</definedName>
    <definedName hidden="1" name="IQ_LH_STATUTORY_SURPLUS">"c2771"</definedName>
    <definedName hidden="1" name="IQ_LICENSED_POPS">"c2123"</definedName>
    <definedName hidden="1" name="IQ_LIFE_EARNED">"c2739"</definedName>
    <definedName hidden="1" name="IQ_LIFOR">"c655"</definedName>
    <definedName hidden="1" name="IQ_LL">"c656"</definedName>
    <definedName hidden="1" name="IQ_LOAN_LEASE_RECEIV">"c657"</definedName>
    <definedName hidden="1" name="IQ_LOAN_LOSS">"c1386"</definedName>
    <definedName hidden="1" name="IQ_LOAN_SERVICE_REV">"c658"</definedName>
    <definedName hidden="1" name="IQ_LOANS_CF">"c659"</definedName>
    <definedName hidden="1" name="IQ_LOANS_CF_BNK">"c660"</definedName>
    <definedName hidden="1" name="IQ_LOANS_CF_BR">"c661"</definedName>
    <definedName hidden="1" name="IQ_LOANS_CF_FIN">"c662"</definedName>
    <definedName hidden="1" name="IQ_LOANS_CF_INS">"c663"</definedName>
    <definedName hidden="1" name="IQ_LOANS_CF_REIT">"c664"</definedName>
    <definedName hidden="1" name="IQ_LOANS_CF_UTI">"c665"</definedName>
    <definedName hidden="1" name="IQ_LOANS_FOR_SALE">"c666"</definedName>
    <definedName hidden="1" name="IQ_LOANS_PAST_DUE">"c667"</definedName>
    <definedName hidden="1" name="IQ_LOANS_RECEIV_CURRENT">"c668"</definedName>
    <definedName hidden="1" name="IQ_LOANS_RECEIV_LT">"c669"</definedName>
    <definedName hidden="1" name="IQ_LOANS_RECEIV_LT_UTI">"c670"</definedName>
    <definedName hidden="1" name="IQ_LONG_TERM_DEBT">"c1387"</definedName>
    <definedName hidden="1" name="IQ_LONG_TERM_DEBT_OVER_TOTAL_CAP">"c1388"</definedName>
    <definedName hidden="1" name="IQ_LONG_TERM_GROWTH">"c671"</definedName>
    <definedName hidden="1" name="IQ_LONG_TERM_INV">"c1389"</definedName>
    <definedName hidden="1" name="IQ_LOSS_LOSS_EXP">"c672"</definedName>
    <definedName hidden="1" name="IQ_LOSS_TO_NET_EARNED">"c2751"</definedName>
    <definedName hidden="1" name="IQ_LOW_TARGET_PRICE">"c1652"</definedName>
    <definedName hidden="1" name="IQ_LOWPRICE">"c673"</definedName>
    <definedName hidden="1" name="IQ_LT_DEBT">"c674"</definedName>
    <definedName hidden="1" name="IQ_LT_DEBT_BNK">"c675"</definedName>
    <definedName hidden="1" name="IQ_LT_DEBT_BR">"c676"</definedName>
    <definedName hidden="1" name="IQ_LT_DEBT_CAPITAL">"c677"</definedName>
    <definedName hidden="1" name="IQ_LT_DEBT_CAPITAL_LEASES">"c2542"</definedName>
    <definedName hidden="1" name="IQ_LT_DEBT_CAPITAL_LEASES_PCT">"c2543"</definedName>
    <definedName hidden="1" name="IQ_LT_DEBT_EQUITY">"c678"</definedName>
    <definedName hidden="1" name="IQ_LT_DEBT_FIN">"c679"</definedName>
    <definedName hidden="1" name="IQ_LT_DEBT_INS">"c680"</definedName>
    <definedName hidden="1" name="IQ_LT_DEBT_ISSUED">"c681"</definedName>
    <definedName hidden="1" name="IQ_LT_DEBT_ISSUED_BNK">"c682"</definedName>
    <definedName hidden="1" name="IQ_LT_DEBT_ISSUED_BR">"c683"</definedName>
    <definedName hidden="1" name="IQ_LT_DEBT_ISSUED_FIN">"c684"</definedName>
    <definedName hidden="1" name="IQ_LT_DEBT_ISSUED_INS">"c685"</definedName>
    <definedName hidden="1" name="IQ_LT_DEBT_ISSUED_REIT">"c686"</definedName>
    <definedName hidden="1" name="IQ_LT_DEBT_ISSUED_UTI">"c687"</definedName>
    <definedName hidden="1" name="IQ_LT_DEBT_REIT">"c688"</definedName>
    <definedName hidden="1" name="IQ_LT_DEBT_REPAID">"c689"</definedName>
    <definedName hidden="1" name="IQ_LT_DEBT_REPAID_BNK">"c690"</definedName>
    <definedName hidden="1" name="IQ_LT_DEBT_REPAID_BR">"c691"</definedName>
    <definedName hidden="1" name="IQ_LT_DEBT_REPAID_FIN">"c692"</definedName>
    <definedName hidden="1" name="IQ_LT_DEBT_REPAID_INS">"c693"</definedName>
    <definedName hidden="1" name="IQ_LT_DEBT_REPAID_REIT">"c694"</definedName>
    <definedName hidden="1" name="IQ_LT_DEBT_REPAID_UTI">"c695"</definedName>
    <definedName hidden="1" name="IQ_LT_DEBT_UTI">"c696"</definedName>
    <definedName hidden="1" name="IQ_LT_INVEST">"c697"</definedName>
    <definedName hidden="1" name="IQ_LT_INVEST_BR">"c698"</definedName>
    <definedName hidden="1" name="IQ_LT_INVEST_FIN">"c699"</definedName>
    <definedName hidden="1" name="IQ_LT_INVEST_REIT">"c700"</definedName>
    <definedName hidden="1" name="IQ_LT_INVEST_UTI">"c701"</definedName>
    <definedName hidden="1" name="IQ_LT_NOTE_RECEIV">"c1602"</definedName>
    <definedName hidden="1" name="IQ_LTD_DUE_AFTER_FIVE">"c704"</definedName>
    <definedName hidden="1" name="IQ_LTD_DUE_CY">"c705"</definedName>
    <definedName hidden="1" name="IQ_LTD_DUE_CY1">"c706"</definedName>
    <definedName hidden="1" name="IQ_LTD_DUE_CY2">"c707"</definedName>
    <definedName hidden="1" name="IQ_LTD_DUE_CY3">"c708"</definedName>
    <definedName hidden="1" name="IQ_LTD_DUE_CY4">"c709"</definedName>
    <definedName hidden="1" name="IQ_LTD_DUE_NEXT_FIVE">"c710"</definedName>
    <definedName hidden="1" name="IQ_LTM">2000</definedName>
    <definedName hidden="1" name="IQ_LTM_REVENUE_OVER_EMPLOYEES">"c1437"</definedName>
    <definedName hidden="1" name="IQ_MACHINERY">"c711"</definedName>
    <definedName hidden="1" name="IQ_MAINT_CAPEX">"c2947"</definedName>
    <definedName hidden="1" name="IQ_MAINT_REPAIR">"c2087"</definedName>
    <definedName hidden="1" name="IQ_MARKET_CAP_LFCF">"c2209"</definedName>
    <definedName hidden="1" name="IQ_MARKETCAP">"c712"</definedName>
    <definedName hidden="1" name="IQ_MARKETING">"c2239"</definedName>
    <definedName hidden="1" name="IQ_MC_RATIO">"c2783"</definedName>
    <definedName hidden="1" name="IQ_MC_STATUTORY_SURPLUS">"c2772"</definedName>
    <definedName hidden="1" name="IQ_MEDIAN_TARGET_PRICE">"c1650"</definedName>
    <definedName hidden="1" name="IQ_MERGER">"c713"</definedName>
    <definedName hidden="1" name="IQ_MERGER_BNK">"c714"</definedName>
    <definedName hidden="1" name="IQ_MERGER_BR">"c715"</definedName>
    <definedName hidden="1" name="IQ_MERGER_FIN">"c716"</definedName>
    <definedName hidden="1" name="IQ_MERGER_INS">"c717"</definedName>
    <definedName hidden="1" name="IQ_MERGER_REIT">"c718"</definedName>
    <definedName hidden="1" name="IQ_MERGER_RESTRUCTURE">"c719"</definedName>
    <definedName hidden="1" name="IQ_MERGER_RESTRUCTURE_BNK">"c720"</definedName>
    <definedName hidden="1" name="IQ_MERGER_RESTRUCTURE_BR">"c721"</definedName>
    <definedName hidden="1" name="IQ_MERGER_RESTRUCTURE_FIN">"c722"</definedName>
    <definedName hidden="1" name="IQ_MERGER_RESTRUCTURE_INS">"c723"</definedName>
    <definedName hidden="1" name="IQ_MERGER_RESTRUCTURE_REIT">"c724"</definedName>
    <definedName hidden="1" name="IQ_MERGER_RESTRUCTURE_UTI">"c725"</definedName>
    <definedName hidden="1" name="IQ_MERGER_UTI">"c726"</definedName>
    <definedName hidden="1" name="IQ_MINORITY_INTEREST">"c727"</definedName>
    <definedName hidden="1" name="IQ_MINORITY_INTEREST_BNK">"c728"</definedName>
    <definedName hidden="1" name="IQ_MINORITY_INTEREST_BR">"c729"</definedName>
    <definedName hidden="1" name="IQ_MINORITY_INTEREST_CF">"c730"</definedName>
    <definedName hidden="1" name="IQ_MINORITY_INTEREST_FIN">"c731"</definedName>
    <definedName hidden="1" name="IQ_MINORITY_INTEREST_INS">"c732"</definedName>
    <definedName hidden="1" name="IQ_MINORITY_INTEREST_IS">"c733"</definedName>
    <definedName hidden="1" name="IQ_MINORITY_INTEREST_REIT">"c734"</definedName>
    <definedName hidden="1" name="IQ_MINORITY_INTEREST_TOTAL">"c1905"</definedName>
    <definedName hidden="1" name="IQ_MINORITY_INTEREST_UTI">"c735"</definedName>
    <definedName hidden="1" name="IQ_MISC_ADJUST_CF">"c736"</definedName>
    <definedName hidden="1" name="IQ_MISC_EARN_ADJ">"c1603"</definedName>
    <definedName hidden="1" name="IQ_MKTCAP_EBT_EXCL">"c737"</definedName>
    <definedName hidden="1" name="IQ_MKTCAP_EBT_EXCL_AVG">"c738"</definedName>
    <definedName hidden="1" name="IQ_MKTCAP_EBT_INCL_AVG">"c739"</definedName>
    <definedName hidden="1" name="IQ_MKTCAP_TOTAL_REV">"c740"</definedName>
    <definedName hidden="1" name="IQ_MKTCAP_TOTAL_REV_AVG">"c741"</definedName>
    <definedName hidden="1" name="IQ_MKTCAP_TOTAL_REV_FWD">"c742"</definedName>
    <definedName hidden="1" name="IQ_MM_ACCOUNT">"c743"</definedName>
    <definedName hidden="1" name="IQ_MORT_BANK_ACT">"c744"</definedName>
    <definedName hidden="1" name="IQ_MORT_BANKING_FEE">"c745"</definedName>
    <definedName hidden="1" name="IQ_MORT_INT_INC">"c746"</definedName>
    <definedName hidden="1" name="IQ_MORT_LOANS">"c747"</definedName>
    <definedName hidden="1" name="IQ_MORT_SECURITY">"c748"</definedName>
    <definedName hidden="1" name="IQ_MORTGAGE_SERV_RIGHTS">"c2242"</definedName>
    <definedName hidden="1" name="IQ_NET_CHANGE">"c749"</definedName>
    <definedName hidden="1" name="IQ_NET_CLAIM_EXP_INCUR">"c2757"</definedName>
    <definedName hidden="1" name="IQ_NET_CLAIM_EXP_INCUR_CY">"c2761"</definedName>
    <definedName hidden="1" name="IQ_NET_CLAIM_EXP_INCUR_PY">"c2762"</definedName>
    <definedName hidden="1" name="IQ_NET_CLAIM_EXP_PAID">"c2760"</definedName>
    <definedName hidden="1" name="IQ_NET_CLAIM_EXP_PAID_CY">"c2763"</definedName>
    <definedName hidden="1" name="IQ_NET_CLAIM_EXP_PAID_PY">"c2764"</definedName>
    <definedName hidden="1" name="IQ_NET_CLAIM_EXP_RES">"c2754"</definedName>
    <definedName hidden="1" name="IQ_NET_DEBT">"c1584"</definedName>
    <definedName hidden="1" name="IQ_NET_DEBT_EBITDA">"c750"</definedName>
    <definedName hidden="1" name="IQ_NET_DEBT_EBITDA_CAPEX">"c2949"</definedName>
    <definedName hidden="1" name="IQ_NET_DEBT_ISSUED">"c751"</definedName>
    <definedName hidden="1" name="IQ_NET_DEBT_ISSUED_BNK">"c752"</definedName>
    <definedName hidden="1" name="IQ_NET_DEBT_ISSUED_BR">"c753"</definedName>
    <definedName hidden="1" name="IQ_NET_DEBT_ISSUED_FIN">"c754"</definedName>
    <definedName hidden="1" name="IQ_NET_DEBT_ISSUED_INS">"c755"</definedName>
    <definedName hidden="1" name="IQ_NET_DEBT_ISSUED_REIT">"c756"</definedName>
    <definedName hidden="1" name="IQ_NET_DEBT_ISSUED_UTI">"c757"</definedName>
    <definedName hidden="1" name="IQ_NET_EARNED">"c2734"</definedName>
    <definedName hidden="1" name="IQ_NET_INC">"c1394"</definedName>
    <definedName hidden="1" name="IQ_NET_INC_BEFORE">"c1368"</definedName>
    <definedName hidden="1" name="IQ_NET_INC_CF">"c1397"</definedName>
    <definedName hidden="1" name="IQ_NET_INC_MARGIN">"c1398"</definedName>
    <definedName hidden="1" name="IQ_NET_INT_INC_10YR_ANN_GROWTH">"c758"</definedName>
    <definedName hidden="1" name="IQ_NET_INT_INC_1YR_ANN_GROWTH">"c759"</definedName>
    <definedName hidden="1" name="IQ_NET_INT_INC_2YR_ANN_GROWTH">"c760"</definedName>
    <definedName hidden="1" name="IQ_NET_INT_INC_3YR_ANN_GROWTH">"c761"</definedName>
    <definedName hidden="1" name="IQ_NET_INT_INC_5YR_ANN_GROWTH">"c762"</definedName>
    <definedName hidden="1" name="IQ_NET_INT_INC_7YR_ANN_GROWTH">"c763"</definedName>
    <definedName hidden="1" name="IQ_NET_INT_INC_BNK">"c764"</definedName>
    <definedName hidden="1" name="IQ_NET_INT_INC_BR">"c765"</definedName>
    <definedName hidden="1" name="IQ_NET_INT_INC_FIN">"c766"</definedName>
    <definedName hidden="1" name="IQ_NET_INT_INC_TOTAL_REV">"c767"</definedName>
    <definedName hidden="1" name="IQ_NET_INT_MARGIN">"c768"</definedName>
    <definedName hidden="1" name="IQ_NET_INTEREST_EXP">"c769"</definedName>
    <definedName hidden="1" name="IQ_NET_INTEREST_EXP_REIT">"c770"</definedName>
    <definedName hidden="1" name="IQ_NET_INTEREST_EXP_UTI">"c771"</definedName>
    <definedName hidden="1" name="IQ_NET_INTEREST_INC">"c1392"</definedName>
    <definedName hidden="1" name="IQ_NET_INTEREST_INC_AFTER_LL">"c1604"</definedName>
    <definedName hidden="1" name="IQ_NET_LIFE_INS_IN_FORCE">"c2769"</definedName>
    <definedName hidden="1" name="IQ_NET_LOANS">"c772"</definedName>
    <definedName hidden="1" name="IQ_NET_LOANS_10YR_ANN_GROWTH">"c773"</definedName>
    <definedName hidden="1" name="IQ_NET_LOANS_1YR_ANN_GROWTH">"c774"</definedName>
    <definedName hidden="1" name="IQ_NET_LOANS_2YR_ANN_GROWTH">"c775"</definedName>
    <definedName hidden="1" name="IQ_NET_LOANS_3YR_ANN_GROWTH">"c776"</definedName>
    <definedName hidden="1" name="IQ_NET_LOANS_5YR_ANN_GROWTH">"c777"</definedName>
    <definedName hidden="1" name="IQ_NET_LOANS_7YR_ANN_GROWTH">"c778"</definedName>
    <definedName hidden="1" name="IQ_NET_LOANS_TOTAL_DEPOSITS">"c779"</definedName>
    <definedName hidden="1" name="IQ_NET_RENTAL_EXP_FN">"c780"</definedName>
    <definedName hidden="1" name="IQ_NET_TO_GROSS_EARNED">"c2750"</definedName>
    <definedName hidden="1" name="IQ_NET_TO_GROSS_WRITTEN">"c2729"</definedName>
    <definedName hidden="1" name="IQ_NET_WRITTEN">"c2728"</definedName>
    <definedName hidden="1" name="IQ_NEW_PREM">"c2785"</definedName>
    <definedName hidden="1" name="IQ_NI">"c781"</definedName>
    <definedName hidden="1" name="IQ_NI_10YR_ANN_GROWTH">"c782"</definedName>
    <definedName hidden="1" name="IQ_NI_1YR_ANN_GROWTH">"c783"</definedName>
    <definedName hidden="1" name="IQ_NI_2YR_ANN_GROWTH">"c784"</definedName>
    <definedName hidden="1" name="IQ_NI_3YR_ANN_GROWTH">"c785"</definedName>
    <definedName hidden="1" name="IQ_NI_5YR_ANN_GROWTH">"c786"</definedName>
    <definedName hidden="1" name="IQ_NI_7YR_ANN_GROWTH">"c787"</definedName>
    <definedName hidden="1" name="IQ_NI_AFTER_CAPITALIZED">"c788"</definedName>
    <definedName hidden="1" name="IQ_NI_AVAIL_EXCL">"c789"</definedName>
    <definedName hidden="1" name="IQ_NI_AVAIL_EXCL_MARGIN">"c790"</definedName>
    <definedName hidden="1" name="IQ_NI_AVAIL_INCL">"c791"</definedName>
    <definedName hidden="1" name="IQ_NI_BEFORE_CAPITALIZED">"c792"</definedName>
    <definedName hidden="1" name="IQ_NI_CF">"c793"</definedName>
    <definedName hidden="1" name="IQ_NI_MARGIN">"c794"</definedName>
    <definedName hidden="1" name="IQ_NI_NORM">"c1901"</definedName>
    <definedName hidden="1" name="IQ_NI_NORM_10YR_ANN_GROWTH">"c1960"</definedName>
    <definedName hidden="1" name="IQ_NI_NORM_1YR_ANN_GROWTH">"c1955"</definedName>
    <definedName hidden="1" name="IQ_NI_NORM_2YR_ANN_GROWTH">"c1956"</definedName>
    <definedName hidden="1" name="IQ_NI_NORM_3YR_ANN_GROWTH">"c1957"</definedName>
    <definedName hidden="1" name="IQ_NI_NORM_5YR_ANN_GROWTH">"c1958"</definedName>
    <definedName hidden="1" name="IQ_NI_NORM_7YR_ANN_GROWTH">"c1959"</definedName>
    <definedName hidden="1" name="IQ_NI_NORM_MARGIN">"c1964"</definedName>
    <definedName hidden="1" name="IQ_NI_SFAS">"c795"</definedName>
    <definedName hidden="1" name="IQ_NON_ACCRUAL_LOANS">"c796"</definedName>
    <definedName hidden="1" name="IQ_NON_CASH">"c1399"</definedName>
    <definedName hidden="1" name="IQ_NON_CASH_ITEMS">"c797"</definedName>
    <definedName hidden="1" name="IQ_NON_INS_EXP">"c798"</definedName>
    <definedName hidden="1" name="IQ_NON_INS_REV">"c799"</definedName>
    <definedName hidden="1" name="IQ_NON_INT_BEAR_CD">"c800"</definedName>
    <definedName hidden="1" name="IQ_NON_INT_EXP">"c801"</definedName>
    <definedName hidden="1" name="IQ_NON_INT_INC">"c802"</definedName>
    <definedName hidden="1" name="IQ_NON_INT_INC_10YR_ANN_GROWTH">"c803"</definedName>
    <definedName hidden="1" name="IQ_NON_INT_INC_1YR_ANN_GROWTH">"c804"</definedName>
    <definedName hidden="1" name="IQ_NON_INT_INC_2YR_ANN_GROWTH">"c805"</definedName>
    <definedName hidden="1" name="IQ_NON_INT_INC_3YR_ANN_GROWTH">"c806"</definedName>
    <definedName hidden="1" name="IQ_NON_INT_INC_5YR_ANN_GROWTH">"c807"</definedName>
    <definedName hidden="1" name="IQ_NON_INT_INC_7YR_ANN_GROWTH">"c808"</definedName>
    <definedName hidden="1" name="IQ_NON_INTEREST_EXP">"c1400"</definedName>
    <definedName hidden="1" name="IQ_NON_INTEREST_INC">"c1401"</definedName>
    <definedName hidden="1" name="IQ_NON_OPER_EXP">"c809"</definedName>
    <definedName hidden="1" name="IQ_NON_OPER_INC">"c810"</definedName>
    <definedName hidden="1" name="IQ_NON_PERF_ASSETS_10YR_ANN_GROWTH">"c811"</definedName>
    <definedName hidden="1" name="IQ_NON_PERF_ASSETS_1YR_ANN_GROWTH">"c812"</definedName>
    <definedName hidden="1" name="IQ_NON_PERF_ASSETS_2YR_ANN_GROWTH">"c813"</definedName>
    <definedName hidden="1" name="IQ_NON_PERF_ASSETS_3YR_ANN_GROWTH">"c814"</definedName>
    <definedName hidden="1" name="IQ_NON_PERF_ASSETS_5YR_ANN_GROWTH">"c815"</definedName>
    <definedName hidden="1" name="IQ_NON_PERF_ASSETS_7YR_ANN_GROWTH">"c816"</definedName>
    <definedName hidden="1" name="IQ_NON_PERF_ASSETS_TOTAL_ASSETS">"c817"</definedName>
    <definedName hidden="1" name="IQ_NON_PERF_LOANS_10YR_ANN_GROWTH">"c818"</definedName>
    <definedName hidden="1" name="IQ_NON_PERF_LOANS_1YR_ANN_GROWTH">"c819"</definedName>
    <definedName hidden="1" name="IQ_NON_PERF_LOANS_2YR_ANN_GROWTH">"c820"</definedName>
    <definedName hidden="1" name="IQ_NON_PERF_LOANS_3YR_ANN_GROWTH">"c821"</definedName>
    <definedName hidden="1" name="IQ_NON_PERF_LOANS_5YR_ANN_GROWTH">"c822"</definedName>
    <definedName hidden="1" name="IQ_NON_PERF_LOANS_7YR_ANN_GROWTH">"c823"</definedName>
    <definedName hidden="1" name="IQ_NON_PERF_LOANS_TOTAL_ASSETS">"c824"</definedName>
    <definedName hidden="1" name="IQ_NON_PERF_LOANS_TOTAL_LOANS">"c825"</definedName>
    <definedName hidden="1" name="IQ_NON_PERFORMING_ASSETS">"c826"</definedName>
    <definedName hidden="1" name="IQ_NON_PERFORMING_LOANS">"c827"</definedName>
    <definedName hidden="1" name="IQ_NONCASH_PENSION_EXP">"c3000"</definedName>
    <definedName hidden="1" name="IQ_NONRECOURSE_DEBT">"c2550"</definedName>
    <definedName hidden="1" name="IQ_NONRECOURSE_DEBT_PCT">"c2551"</definedName>
    <definedName hidden="1" name="IQ_NONUTIL_REV">"c2089"</definedName>
    <definedName hidden="1" name="IQ_NORMAL_INC_AFTER">"c1605"</definedName>
    <definedName hidden="1" name="IQ_NORMAL_INC_AVAIL">"c1606"</definedName>
    <definedName hidden="1" name="IQ_NORMAL_INC_BEFORE">"c1607"</definedName>
    <definedName hidden="1" name="IQ_NOTES_PAY">"c1423"</definedName>
    <definedName hidden="1" name="IQ_NOW_ACCOUNT">"c828"</definedName>
    <definedName hidden="1" name="IQ_NPPE">"c829"</definedName>
    <definedName hidden="1" name="IQ_NPPE_10YR_ANN_GROWTH">"c830"</definedName>
    <definedName hidden="1" name="IQ_NPPE_1YR_ANN_GROWTH">"c831"</definedName>
    <definedName hidden="1" name="IQ_NPPE_2YR_ANN_GROWTH">"c832"</definedName>
    <definedName hidden="1" name="IQ_NPPE_3YR_ANN_GROWTH">"c833"</definedName>
    <definedName hidden="1" name="IQ_NPPE_5YR_ANN_GROWTH">"c834"</definedName>
    <definedName hidden="1" name="IQ_NPPE_7YR_ANN_GROWTH">"c835"</definedName>
    <definedName hidden="1" name="IQ_NTM">6000</definedName>
    <definedName hidden="1" name="IQ_NUKE">"c836"</definedName>
    <definedName hidden="1" name="IQ_NUKE_CF">"c837"</definedName>
    <definedName hidden="1" name="IQ_NUKE_CONTR">"c838"</definedName>
    <definedName hidden="1" name="IQ_NUM_BRANCHES">"c2088"</definedName>
    <definedName hidden="1" name="IQ_NUMBER_ADRHOLDERS">"c1970"</definedName>
    <definedName hidden="1" name="IQ_NUMBER_DAYS">"c1904"</definedName>
    <definedName hidden="1" name="IQ_NUMBER_SHAREHOLDERS">"c1967"</definedName>
    <definedName hidden="1" name="IQ_NUMBER_SHAREHOLDERS_CLASSA">"c1968"</definedName>
    <definedName hidden="1" name="IQ_NUMBER_SHAREHOLDERS_OTHER">"c1969"</definedName>
    <definedName hidden="1" name="IQ_OCCUPY_EXP">"c839"</definedName>
    <definedName hidden="1" name="IQ_OG_10DISC">"c1998"</definedName>
    <definedName hidden="1" name="IQ_OG_10DISC_GAS">"c2018"</definedName>
    <definedName hidden="1" name="IQ_OG_10DISC_OIL">"c2008"</definedName>
    <definedName hidden="1" name="IQ_OG_ACQ_COST_PROVED">"c1975"</definedName>
    <definedName hidden="1" name="IQ_OG_ACQ_COST_PROVED_GAS">"c1987"</definedName>
    <definedName hidden="1" name="IQ_OG_ACQ_COST_PROVED_OIL">"c1981"</definedName>
    <definedName hidden="1" name="IQ_OG_ACQ_COST_UNPROVED">"c1976"</definedName>
    <definedName hidden="1" name="IQ_OG_ACQ_COST_UNPROVED_GAS">"c1988"</definedName>
    <definedName hidden="1" name="IQ_OG_ACQ_COST_UNPROVED_OIL">"c1982"</definedName>
    <definedName hidden="1" name="IQ_OG_AVG_DAILY_PROD_GAS">"c2910"</definedName>
    <definedName hidden="1" name="IQ_OG_AVG_DAILY_PROD_NGL">"c2911"</definedName>
    <definedName hidden="1" name="IQ_OG_AVG_DAILY_PROD_OIL">"c2909"</definedName>
    <definedName hidden="1" name="IQ_OG_CLOSE_BALANCE_GAS">"c2049"</definedName>
    <definedName hidden="1" name="IQ_OG_CLOSE_BALANCE_NGL">"c2920"</definedName>
    <definedName hidden="1" name="IQ_OG_CLOSE_BALANCE_OIL">"c2037"</definedName>
    <definedName hidden="1" name="IQ_OG_DCF_BEFORE_TAXES">"c2023"</definedName>
    <definedName hidden="1" name="IQ_OG_DCF_BEFORE_TAXES_GAS">"c2025"</definedName>
    <definedName hidden="1" name="IQ_OG_DCF_BEFORE_TAXES_OIL">"c2024"</definedName>
    <definedName hidden="1" name="IQ_OG_DEVELOPED_RESERVES_GAS">"c2053"</definedName>
    <definedName hidden="1" name="IQ_OG_DEVELOPED_RESERVES_NGL">"c2922"</definedName>
    <definedName hidden="1" name="IQ_OG_DEVELOPED_RESERVES_OIL">"c2054"</definedName>
    <definedName hidden="1" name="IQ_OG_DEVELOPMENT_COSTS">"c1978"</definedName>
    <definedName hidden="1" name="IQ_OG_DEVELOPMENT_COSTS_GAS">"c1990"</definedName>
    <definedName hidden="1" name="IQ_OG_DEVELOPMENT_COSTS_OIL">"c1984"</definedName>
    <definedName hidden="1" name="IQ_OG_EQUITY_DCF">"c2002"</definedName>
    <definedName hidden="1" name="IQ_OG_EQUITY_DCF_GAS">"c2022"</definedName>
    <definedName hidden="1" name="IQ_OG_EQUITY_DCF_OIL">"c2012"</definedName>
    <definedName hidden="1" name="IQ_OG_EQUTY_RESERVES_GAS">"c2050"</definedName>
    <definedName hidden="1" name="IQ_OG_EQUTY_RESERVES_NGL">"c2921"</definedName>
    <definedName hidden="1" name="IQ_OG_EQUTY_RESERVES_OIL">"c2038"</definedName>
    <definedName hidden="1" name="IQ_OG_EXPLORATION_COSTS">"c1977"</definedName>
    <definedName hidden="1" name="IQ_OG_EXPLORATION_COSTS_GAS">"c1989"</definedName>
    <definedName hidden="1" name="IQ_OG_EXPLORATION_COSTS_OIL">"c1983"</definedName>
    <definedName hidden="1" name="IQ_OG_EXT_DISC_GAS">"c2043"</definedName>
    <definedName hidden="1" name="IQ_OG_EXT_DISC_NGL">"c2914"</definedName>
    <definedName hidden="1" name="IQ_OG_EXT_DISC_OIL">"c2031"</definedName>
    <definedName hidden="1" name="IQ_OG_FUTURE_CASH_INFLOWS">"c1993"</definedName>
    <definedName hidden="1" name="IQ_OG_FUTURE_CASH_INFLOWS_GAS">"c2013"</definedName>
    <definedName hidden="1" name="IQ_OG_FUTURE_CASH_INFLOWS_OIL">"c2003"</definedName>
    <definedName hidden="1" name="IQ_OG_FUTURE_DEVELOPMENT_COSTS">"c1995"</definedName>
    <definedName hidden="1" name="IQ_OG_FUTURE_DEVELOPMENT_COSTS_GAS">"c2015"</definedName>
    <definedName hidden="1" name="IQ_OG_FUTURE_DEVELOPMENT_COSTS_OIL">"c2005"</definedName>
    <definedName hidden="1" name="IQ_OG_FUTURE_INC_TAXES">"c1997"</definedName>
    <definedName hidden="1" name="IQ_OG_FUTURE_INC_TAXES_GAS">"c2017"</definedName>
    <definedName hidden="1" name="IQ_OG_FUTURE_INC_TAXES_OIL">"c2007"</definedName>
    <definedName hidden="1" name="IQ_OG_FUTURE_PRODUCTION_COSTS">"c1994"</definedName>
    <definedName hidden="1" name="IQ_OG_FUTURE_PRODUCTION_COSTS_GAS">"c2014"</definedName>
    <definedName hidden="1" name="IQ_OG_FUTURE_PRODUCTION_COSTS_OIL">"c2004"</definedName>
    <definedName hidden="1" name="IQ_OG_GAS_PRICE_HEDGED">"c2056"</definedName>
    <definedName hidden="1" name="IQ_OG_GAS_PRICE_UNHEDGED">"c2058"</definedName>
    <definedName hidden="1" name="IQ_OG_IMPROVED_RECOVERY_GAS">"c2044"</definedName>
    <definedName hidden="1" name="IQ_OG_IMPROVED_RECOVERY_NGL">"c2915"</definedName>
    <definedName hidden="1" name="IQ_OG_IMPROVED_RECOVERY_OIL">"c2032"</definedName>
    <definedName hidden="1" name="IQ_OG_LIQUID_GAS_PRICE_HEDGED">"c2233"</definedName>
    <definedName hidden="1" name="IQ_OG_LIQUID_GAS_PRICE_UNHEDGED">"c2234"</definedName>
    <definedName hidden="1" name="IQ_OG_NET_FUTURE_CASH_FLOWS">"c1996"</definedName>
    <definedName hidden="1" name="IQ_OG_NET_FUTURE_CASH_FLOWS_GAS">"c2016"</definedName>
    <definedName hidden="1" name="IQ_OG_NET_FUTURE_CASH_FLOWS_OIL">"c2006"</definedName>
    <definedName hidden="1" name="IQ_OG_OIL_PRICE_HEDGED">"c2055"</definedName>
    <definedName hidden="1" name="IQ_OG_OIL_PRICE_UNHEDGED">"c2057"</definedName>
    <definedName hidden="1" name="IQ_OG_OPEN_BALANCE_GAS">"c2041"</definedName>
    <definedName hidden="1" name="IQ_OG_OPEN_BALANCE_NGL">"c2912"</definedName>
    <definedName hidden="1" name="IQ_OG_OPEN_BALANCE_OIL">"c2029"</definedName>
    <definedName hidden="1" name="IQ_OG_OTHER_ADJ_FCF">"c1999"</definedName>
    <definedName hidden="1" name="IQ_OG_OTHER_ADJ_FCF_GAS">"c2019"</definedName>
    <definedName hidden="1" name="IQ_OG_OTHER_ADJ_FCF_OIL">"c2009"</definedName>
    <definedName hidden="1" name="IQ_OG_OTHER_ADJ_GAS">"c2048"</definedName>
    <definedName hidden="1" name="IQ_OG_OTHER_ADJ_NGL">"c2919"</definedName>
    <definedName hidden="1" name="IQ_OG_OTHER_ADJ_OIL">"c2036"</definedName>
    <definedName hidden="1" name="IQ_OG_OTHER_COSTS">"c1979"</definedName>
    <definedName hidden="1" name="IQ_OG_OTHER_COSTS_GAS">"c1991"</definedName>
    <definedName hidden="1" name="IQ_OG_OTHER_COSTS_OIL">"c1985"</definedName>
    <definedName hidden="1" name="IQ_OG_PRODUCTION_GAS">"c2047"</definedName>
    <definedName hidden="1" name="IQ_OG_PRODUCTION_NGL">"c2918"</definedName>
    <definedName hidden="1" name="IQ_OG_PRODUCTION_OIL">"c2035"</definedName>
    <definedName hidden="1" name="IQ_OG_PURCHASES_GAS">"c2045"</definedName>
    <definedName hidden="1" name="IQ_OG_PURCHASES_NGL">"c2916"</definedName>
    <definedName hidden="1" name="IQ_OG_PURCHASES_OIL">"c2033"</definedName>
    <definedName hidden="1" name="IQ_OG_REVISIONS_GAS">"c2042"</definedName>
    <definedName hidden="1" name="IQ_OG_REVISIONS_NGL">"c2913"</definedName>
    <definedName hidden="1" name="IQ_OG_REVISIONS_OIL">"c2030"</definedName>
    <definedName hidden="1" name="IQ_OG_SALES_IN_PLACE_GAS">"c2046"</definedName>
    <definedName hidden="1" name="IQ_OG_SALES_IN_PLACE_NGL">"c2917"</definedName>
    <definedName hidden="1" name="IQ_OG_SALES_IN_PLACE_OIL">"c2034"</definedName>
    <definedName hidden="1" name="IQ_OG_STANDARDIZED_DCF">"c2000"</definedName>
    <definedName hidden="1" name="IQ_OG_STANDARDIZED_DCF_GAS">"c2020"</definedName>
    <definedName hidden="1" name="IQ_OG_STANDARDIZED_DCF_HEDGED">"c2001"</definedName>
    <definedName hidden="1" name="IQ_OG_STANDARDIZED_DCF_HEDGED_GAS">"c2021"</definedName>
    <definedName hidden="1" name="IQ_OG_STANDARDIZED_DCF_HEDGED_OIL">"c2011"</definedName>
    <definedName hidden="1" name="IQ_OG_STANDARDIZED_DCF_OIL">"c2010"</definedName>
    <definedName hidden="1" name="IQ_OG_TAXES">"c2026"</definedName>
    <definedName hidden="1" name="IQ_OG_TAXES_GAS">"c2028"</definedName>
    <definedName hidden="1" name="IQ_OG_TAXES_OIL">"c2027"</definedName>
    <definedName hidden="1" name="IQ_OG_TOTAL_COSTS">"c1980"</definedName>
    <definedName hidden="1" name="IQ_OG_TOTAL_COSTS_GAS">"c1992"</definedName>
    <definedName hidden="1" name="IQ_OG_TOTAL_COSTS_OIL">"c1986"</definedName>
    <definedName hidden="1" name="IQ_OG_TOTAL_EST_PROVED_RESERVES_GAS">"c2052"</definedName>
    <definedName hidden="1" name="IQ_OG_TOTAL_GAS_PRODUCTION">"c2060"</definedName>
    <definedName hidden="1" name="IQ_OG_TOTAL_LIQUID_GAS_PRODUCTION">"c2235"</definedName>
    <definedName hidden="1" name="IQ_OG_TOTAL_OIL_PRODUCTION">"c2059"</definedName>
    <definedName hidden="1" name="IQ_OG_TOTAL_OIL_PRODUCTON">"c2059"</definedName>
    <definedName hidden="1" name="IQ_OG_UNDEVELOPED_RESERVES_GAS">"c2051"</definedName>
    <definedName hidden="1" name="IQ_OG_UNDEVELOPED_RESERVES_NGL">"c2923"</definedName>
    <definedName hidden="1" name="IQ_OG_UNDEVELOPED_RESERVES_OIL">"c2039"</definedName>
    <definedName hidden="1" name="IQ_OIL_IMPAIR">"c840"</definedName>
    <definedName hidden="1" name="IQ_OL_COMM_AFTER_FIVE">"c841"</definedName>
    <definedName hidden="1" name="IQ_OL_COMM_CY">"c842"</definedName>
    <definedName hidden="1" name="IQ_OL_COMM_CY1">"c843"</definedName>
    <definedName hidden="1" name="IQ_OL_COMM_CY2">"c844"</definedName>
    <definedName hidden="1" name="IQ_OL_COMM_CY3">"c845"</definedName>
    <definedName hidden="1" name="IQ_OL_COMM_CY4">"c846"</definedName>
    <definedName hidden="1" name="IQ_OL_COMM_NEXT_FIVE">"c847"</definedName>
    <definedName hidden="1" name="IQ_OPENPRICE">"c848"</definedName>
    <definedName hidden="1" name="IQ_OPER_INC">"c849"</definedName>
    <definedName hidden="1" name="IQ_OPER_INC_BR">"c850"</definedName>
    <definedName hidden="1" name="IQ_OPER_INC_FIN">"c851"</definedName>
    <definedName hidden="1" name="IQ_OPER_INC_INS">"c852"</definedName>
    <definedName hidden="1" name="IQ_OPER_INC_MARGIN">"c1448"</definedName>
    <definedName hidden="1" name="IQ_OPER_INC_REIT">"c853"</definedName>
    <definedName hidden="1" name="IQ_OPER_INC_UTI">"c854"</definedName>
    <definedName hidden="1" name="IQ_OPERATIONS_EXP">"c855"</definedName>
    <definedName hidden="1" name="IQ_OPTIONS_BEG_OS">"c1572"</definedName>
    <definedName hidden="1" name="IQ_OPTIONS_CANCELLED">"c856"</definedName>
    <definedName hidden="1" name="IQ_OPTIONS_END_OS">"c1573"</definedName>
    <definedName hidden="1" name="IQ_OPTIONS_EXERCISED">"c2116"</definedName>
    <definedName hidden="1" name="IQ_OPTIONS_GRANTED">"c2673"</definedName>
    <definedName hidden="1" name="IQ_OPTIONS_ISSUED">"c857"</definedName>
    <definedName hidden="1" name="IQ_OPTIONS_STRIKE_PRICE_GRANTED">"c2678"</definedName>
    <definedName hidden="1" name="IQ_OPTIONS_STRIKE_PRICE_OS">"c2677"</definedName>
    <definedName hidden="1" name="IQ_ORDER_BACKLOG">"c2090"</definedName>
    <definedName hidden="1" name="IQ_OTHER_ADJUST_GROSS_LOANS">"c859"</definedName>
    <definedName hidden="1" name="IQ_OTHER_ASSETS">"c860"</definedName>
    <definedName hidden="1" name="IQ_OTHER_ASSETS_BNK">"c861"</definedName>
    <definedName hidden="1" name="IQ_OTHER_ASSETS_BR">"c862"</definedName>
    <definedName hidden="1" name="IQ_OTHER_ASSETS_FIN">"c863"</definedName>
    <definedName hidden="1" name="IQ_OTHER_ASSETS_INS">"c864"</definedName>
    <definedName hidden="1" name="IQ_OTHER_ASSETS_REIT">"c865"</definedName>
    <definedName hidden="1" name="IQ_OTHER_ASSETS_SERV_RIGHTS">"c2243"</definedName>
    <definedName hidden="1" name="IQ_OTHER_ASSETS_UTI">"c866"</definedName>
    <definedName hidden="1" name="IQ_OTHER_BEARING_LIAB">"c1608"</definedName>
    <definedName hidden="1" name="IQ_OTHER_BENEFITS_OBLIGATION">"c867"</definedName>
    <definedName hidden="1" name="IQ_OTHER_CA">"c868"</definedName>
    <definedName hidden="1" name="IQ_OTHER_CA_SUPPL">"c869"</definedName>
    <definedName hidden="1" name="IQ_OTHER_CA_SUPPL_BNK">"c870"</definedName>
    <definedName hidden="1" name="IQ_OTHER_CA_SUPPL_BR">"c871"</definedName>
    <definedName hidden="1" name="IQ_OTHER_CA_SUPPL_FIN">"c872"</definedName>
    <definedName hidden="1" name="IQ_OTHER_CA_SUPPL_INS">"c873"</definedName>
    <definedName hidden="1" name="IQ_OTHER_CA_SUPPL_REIT">"c874"</definedName>
    <definedName hidden="1" name="IQ_OTHER_CA_SUPPL_UTI">"c875"</definedName>
    <definedName hidden="1" name="IQ_OTHER_CA_UTI">"c876"</definedName>
    <definedName hidden="1" name="IQ_OTHER_CL">"c877"</definedName>
    <definedName hidden="1" name="IQ_OTHER_CL_SUPPL">"c878"</definedName>
    <definedName hidden="1" name="IQ_OTHER_CL_SUPPL_BNK">"c879"</definedName>
    <definedName hidden="1" name="IQ_OTHER_CL_SUPPL_BR">"c880"</definedName>
    <definedName hidden="1" name="IQ_OTHER_CL_SUPPL_FIN">"c881"</definedName>
    <definedName hidden="1" name="IQ_OTHER_CL_SUPPL_REIT">"c882"</definedName>
    <definedName hidden="1" name="IQ_OTHER_CL_SUPPL_UTI">"c883"</definedName>
    <definedName hidden="1" name="IQ_OTHER_CL_UTI">"c884"</definedName>
    <definedName hidden="1" name="IQ_OTHER_CURRENT_ASSETS">"c1403"</definedName>
    <definedName hidden="1" name="IQ_OTHER_CURRENT_LIAB">"c1404"</definedName>
    <definedName hidden="1" name="IQ_OTHER_DEBT">"c2507"</definedName>
    <definedName hidden="1" name="IQ_OTHER_DEBT_PCT">"c2508"</definedName>
    <definedName hidden="1" name="IQ_OTHER_DEP">"c885"</definedName>
    <definedName hidden="1" name="IQ_OTHER_EARNING">"c1609"</definedName>
    <definedName hidden="1" name="IQ_OTHER_EQUITY">"c886"</definedName>
    <definedName hidden="1" name="IQ_OTHER_EQUITY_BNK">"c887"</definedName>
    <definedName hidden="1" name="IQ_OTHER_EQUITY_BR">"c888"</definedName>
    <definedName hidden="1" name="IQ_OTHER_EQUITY_FIN">"c889"</definedName>
    <definedName hidden="1" name="IQ_OTHER_EQUITY_INS">"c890"</definedName>
    <definedName hidden="1" name="IQ_OTHER_EQUITY_REIT">"c891"</definedName>
    <definedName hidden="1" name="IQ_OTHER_EQUITY_UTI">"c892"</definedName>
    <definedName hidden="1" name="IQ_OTHER_FINANCE_ACT">"c893"</definedName>
    <definedName hidden="1" name="IQ_OTHER_FINANCE_ACT_BNK">"c894"</definedName>
    <definedName hidden="1" name="IQ_OTHER_FINANCE_ACT_BR">"c895"</definedName>
    <definedName hidden="1" name="IQ_OTHER_FINANCE_ACT_FIN">"c896"</definedName>
    <definedName hidden="1" name="IQ_OTHER_FINANCE_ACT_INS">"c897"</definedName>
    <definedName hidden="1" name="IQ_OTHER_FINANCE_ACT_REIT">"c898"</definedName>
    <definedName hidden="1" name="IQ_OTHER_FINANCE_ACT_SUPPL">"c899"</definedName>
    <definedName hidden="1" name="IQ_OTHER_FINANCE_ACT_SUPPL_BNK">"c900"</definedName>
    <definedName hidden="1" name="IQ_OTHER_FINANCE_ACT_SUPPL_BR">"c901"</definedName>
    <definedName hidden="1" name="IQ_OTHER_FINANCE_ACT_SUPPL_FIN">"c902"</definedName>
    <definedName hidden="1" name="IQ_OTHER_FINANCE_ACT_SUPPL_INS">"c903"</definedName>
    <definedName hidden="1" name="IQ_OTHER_FINANCE_ACT_SUPPL_REIT">"c904"</definedName>
    <definedName hidden="1" name="IQ_OTHER_FINANCE_ACT_SUPPL_UTI">"c905"</definedName>
    <definedName hidden="1" name="IQ_OTHER_FINANCE_ACT_UTI">"c906"</definedName>
    <definedName hidden="1" name="IQ_OTHER_INTAN">"c907"</definedName>
    <definedName hidden="1" name="IQ_OTHER_INTAN_BNK">"c908"</definedName>
    <definedName hidden="1" name="IQ_OTHER_INTAN_BR">"c909"</definedName>
    <definedName hidden="1" name="IQ_OTHER_INTAN_FIN">"c910"</definedName>
    <definedName hidden="1" name="IQ_OTHER_INTAN_INS">"c911"</definedName>
    <definedName hidden="1" name="IQ_OTHER_INTAN_REIT">"c912"</definedName>
    <definedName hidden="1" name="IQ_OTHER_INTAN_UTI">"c913"</definedName>
    <definedName hidden="1" name="IQ_OTHER_INV">"c914"</definedName>
    <definedName hidden="1" name="IQ_OTHER_INVEST">"c915"</definedName>
    <definedName hidden="1" name="IQ_OTHER_INVEST_ACT">"c916"</definedName>
    <definedName hidden="1" name="IQ_OTHER_INVEST_ACT_BNK">"c917"</definedName>
    <definedName hidden="1" name="IQ_OTHER_INVEST_ACT_BR">"c918"</definedName>
    <definedName hidden="1" name="IQ_OTHER_INVEST_ACT_FIN">"c919"</definedName>
    <definedName hidden="1" name="IQ_OTHER_INVEST_ACT_INS">"c920"</definedName>
    <definedName hidden="1" name="IQ_OTHER_INVEST_ACT_REIT">"c921"</definedName>
    <definedName hidden="1" name="IQ_OTHER_INVEST_ACT_SUPPL">"c922"</definedName>
    <definedName hidden="1" name="IQ_OTHER_INVEST_ACT_SUPPL_BNK">"c923"</definedName>
    <definedName hidden="1" name="IQ_OTHER_INVEST_ACT_SUPPL_BR">"c924"</definedName>
    <definedName hidden="1" name="IQ_OTHER_INVEST_ACT_SUPPL_FIN">"c925"</definedName>
    <definedName hidden="1" name="IQ_OTHER_INVEST_ACT_SUPPL_INS">"c926"</definedName>
    <definedName hidden="1" name="IQ_OTHER_INVEST_ACT_SUPPL_REIT">"c927"</definedName>
    <definedName hidden="1" name="IQ_OTHER_INVEST_ACT_SUPPL_UTI">"c928"</definedName>
    <definedName hidden="1" name="IQ_OTHER_INVEST_ACT_UTI">"c929"</definedName>
    <definedName hidden="1" name="IQ_OTHER_INVESTING">"c1408"</definedName>
    <definedName hidden="1" name="IQ_OTHER_LIAB">"c930"</definedName>
    <definedName hidden="1" name="IQ_OTHER_LIAB_BNK">"c931"</definedName>
    <definedName hidden="1" name="IQ_OTHER_LIAB_BR">"c932"</definedName>
    <definedName hidden="1" name="IQ_OTHER_LIAB_FIN">"c933"</definedName>
    <definedName hidden="1" name="IQ_OTHER_LIAB_INS">"c934"</definedName>
    <definedName hidden="1" name="IQ_OTHER_LIAB_LT">"c935"</definedName>
    <definedName hidden="1" name="IQ_OTHER_LIAB_LT_BNK">"c936"</definedName>
    <definedName hidden="1" name="IQ_OTHER_LIAB_LT_BR">"c937"</definedName>
    <definedName hidden="1" name="IQ_OTHER_LIAB_LT_FIN">"c938"</definedName>
    <definedName hidden="1" name="IQ_OTHER_LIAB_LT_INS">"c939"</definedName>
    <definedName hidden="1" name="IQ_OTHER_LIAB_LT_REIT">"c940"</definedName>
    <definedName hidden="1" name="IQ_OTHER_LIAB_LT_UTI">"c941"</definedName>
    <definedName hidden="1" name="IQ_OTHER_LIAB_REIT">"c942"</definedName>
    <definedName hidden="1" name="IQ_OTHER_LIAB_UTI">"c943"</definedName>
    <definedName hidden="1" name="IQ_OTHER_LIAB_WRITTEN">"c944"</definedName>
    <definedName hidden="1" name="IQ_OTHER_LOANS">"c945"</definedName>
    <definedName hidden="1" name="IQ_OTHER_LONG_TERM">"c1409"</definedName>
    <definedName hidden="1" name="IQ_OTHER_LT_ASSETS">"c946"</definedName>
    <definedName hidden="1" name="IQ_OTHER_LT_ASSETS_BNK">"c947"</definedName>
    <definedName hidden="1" name="IQ_OTHER_LT_ASSETS_BR">"c948"</definedName>
    <definedName hidden="1" name="IQ_OTHER_LT_ASSETS_FIN">"c949"</definedName>
    <definedName hidden="1" name="IQ_OTHER_LT_ASSETS_INS">"c950"</definedName>
    <definedName hidden="1" name="IQ_OTHER_LT_ASSETS_REIT">"c951"</definedName>
    <definedName hidden="1" name="IQ_OTHER_LT_ASSETS_UTI">"c952"</definedName>
    <definedName hidden="1" name="IQ_OTHER_NET">"c1453"</definedName>
    <definedName hidden="1" name="IQ_OTHER_NON_INT_EXP">"c953"</definedName>
    <definedName hidden="1" name="IQ_OTHER_NON_INT_EXP_TOTAL">"c954"</definedName>
    <definedName hidden="1" name="IQ_OTHER_NON_INT_INC">"c955"</definedName>
    <definedName hidden="1" name="IQ_OTHER_NON_OPER_EXP">"c956"</definedName>
    <definedName hidden="1" name="IQ_OTHER_NON_OPER_EXP_BR">"c957"</definedName>
    <definedName hidden="1" name="IQ_OTHER_NON_OPER_EXP_FIN">"c958"</definedName>
    <definedName hidden="1" name="IQ_OTHER_NON_OPER_EXP_INS">"c959"</definedName>
    <definedName hidden="1" name="IQ_OTHER_NON_OPER_EXP_REIT">"c960"</definedName>
    <definedName hidden="1" name="IQ_OTHER_NON_OPER_EXP_SUPPL">"c961"</definedName>
    <definedName hidden="1" name="IQ_OTHER_NON_OPER_EXP_SUPPL_BR">"c962"</definedName>
    <definedName hidden="1" name="IQ_OTHER_NON_OPER_EXP_SUPPL_FIN">"c963"</definedName>
    <definedName hidden="1" name="IQ_OTHER_NON_OPER_EXP_SUPPL_INS">"c964"</definedName>
    <definedName hidden="1" name="IQ_OTHER_NON_OPER_EXP_SUPPL_REIT">"c965"</definedName>
    <definedName hidden="1" name="IQ_OTHER_NON_OPER_EXP_SUPPL_UTI">"c966"</definedName>
    <definedName hidden="1" name="IQ_OTHER_NON_OPER_EXP_UTI">"c967"</definedName>
    <definedName hidden="1" name="IQ_OTHER_OPER">"c982"</definedName>
    <definedName hidden="1" name="IQ_OTHER_OPER_ACT">"c983"</definedName>
    <definedName hidden="1" name="IQ_OTHER_OPER_ACT_BNK">"c984"</definedName>
    <definedName hidden="1" name="IQ_OTHER_OPER_ACT_BR">"c985"</definedName>
    <definedName hidden="1" name="IQ_OTHER_OPER_ACT_FIN">"c986"</definedName>
    <definedName hidden="1" name="IQ_OTHER_OPER_ACT_INS">"c987"</definedName>
    <definedName hidden="1" name="IQ_OTHER_OPER_ACT_REIT">"c988"</definedName>
    <definedName hidden="1" name="IQ_OTHER_OPER_ACT_UTI">"c989"</definedName>
    <definedName hidden="1" name="IQ_OTHER_OPER_BR">"c990"</definedName>
    <definedName hidden="1" name="IQ_OTHER_OPER_FIN">"c991"</definedName>
    <definedName hidden="1" name="IQ_OTHER_OPER_INS">"c992"</definedName>
    <definedName hidden="1" name="IQ_OTHER_OPER_REIT">"c993"</definedName>
    <definedName hidden="1" name="IQ_OTHER_OPER_SUPPL_BR">"c994"</definedName>
    <definedName hidden="1" name="IQ_OTHER_OPER_SUPPL_FIN">"c995"</definedName>
    <definedName hidden="1" name="IQ_OTHER_OPER_SUPPL_INS">"c996"</definedName>
    <definedName hidden="1" name="IQ_OTHER_OPER_SUPPL_REIT">"c997"</definedName>
    <definedName hidden="1" name="IQ_OTHER_OPER_SUPPL_UTI">"c998"</definedName>
    <definedName hidden="1" name="IQ_OTHER_OPER_TOT_BNK">"c999"</definedName>
    <definedName hidden="1" name="IQ_OTHER_OPER_TOT_BR">"c1000"</definedName>
    <definedName hidden="1" name="IQ_OTHER_OPER_TOT_FIN">"c1001"</definedName>
    <definedName hidden="1" name="IQ_OTHER_OPER_TOT_INS">"c1002"</definedName>
    <definedName hidden="1" name="IQ_OTHER_OPER_TOT_REIT">"c1003"</definedName>
    <definedName hidden="1" name="IQ_OTHER_OPER_TOT_UTI">"c1004"</definedName>
    <definedName hidden="1" name="IQ_OTHER_OPER_UTI">"c1005"</definedName>
    <definedName hidden="1" name="IQ_OTHER_OPTIONS_BEG_OS">"c2686"</definedName>
    <definedName hidden="1" name="IQ_OTHER_OPTIONS_CANCELLED">"c2689"</definedName>
    <definedName hidden="1" name="IQ_OTHER_OPTIONS_END_OS">"c2690"</definedName>
    <definedName hidden="1" name="IQ_OTHER_OPTIONS_EXERCISED">"c2688"</definedName>
    <definedName hidden="1" name="IQ_OTHER_OPTIONS_GRANTED">"c2687"</definedName>
    <definedName hidden="1" name="IQ_OTHER_OPTIONS_STRIKE_PRICE_OS">"c2691"</definedName>
    <definedName hidden="1" name="IQ_OTHER_OUTSTANDING_BS_DATE">"c1972"</definedName>
    <definedName hidden="1" name="IQ_OTHER_OUTSTANDING_FILING_DATE">"c1974"</definedName>
    <definedName hidden="1" name="IQ_OTHER_PC_WRITTEN">"c1006"</definedName>
    <definedName hidden="1" name="IQ_OTHER_REAL_ESTATE">"c1007"</definedName>
    <definedName hidden="1" name="IQ_OTHER_RECEIV">"c1008"</definedName>
    <definedName hidden="1" name="IQ_OTHER_RECEIV_INS">"c1009"</definedName>
    <definedName hidden="1" name="IQ_OTHER_REV">"c1010"</definedName>
    <definedName hidden="1" name="IQ_OTHER_REV_BR">"c1011"</definedName>
    <definedName hidden="1" name="IQ_OTHER_REV_FIN">"c1012"</definedName>
    <definedName hidden="1" name="IQ_OTHER_REV_INS">"c1013"</definedName>
    <definedName hidden="1" name="IQ_OTHER_REV_REIT">"c1014"</definedName>
    <definedName hidden="1" name="IQ_OTHER_REV_SUPPL">"c1015"</definedName>
    <definedName hidden="1" name="IQ_OTHER_REV_SUPPL_BR">"c1016"</definedName>
    <definedName hidden="1" name="IQ_OTHER_REV_SUPPL_FIN">"c1017"</definedName>
    <definedName hidden="1" name="IQ_OTHER_REV_SUPPL_INS">"c1018"</definedName>
    <definedName hidden="1" name="IQ_OTHER_REV_SUPPL_REIT">"c1019"</definedName>
    <definedName hidden="1" name="IQ_OTHER_REV_SUPPL_UTI">"c1020"</definedName>
    <definedName hidden="1" name="IQ_OTHER_REV_UTI">"c1021"</definedName>
    <definedName hidden="1" name="IQ_OTHER_REVENUE">"c1410"</definedName>
    <definedName hidden="1" name="IQ_OTHER_STRIKE_PRICE_GRANTED">"c2692"</definedName>
    <definedName hidden="1" name="IQ_OTHER_UNDRAWN">"c2522"</definedName>
    <definedName hidden="1" name="IQ_OTHER_UNUSUAL">"c1488"</definedName>
    <definedName hidden="1" name="IQ_OTHER_UNUSUAL_BNK">"c1560"</definedName>
    <definedName hidden="1" name="IQ_OTHER_UNUSUAL_BR">"c1561"</definedName>
    <definedName hidden="1" name="IQ_OTHER_UNUSUAL_FIN">"c1562"</definedName>
    <definedName hidden="1" name="IQ_OTHER_UNUSUAL_INS">"c1563"</definedName>
    <definedName hidden="1" name="IQ_OTHER_UNUSUAL_REIT">"c1564"</definedName>
    <definedName hidden="1" name="IQ_OTHER_UNUSUAL_SUPPL">"c1494"</definedName>
    <definedName hidden="1" name="IQ_OTHER_UNUSUAL_SUPPL_BNK">"c1495"</definedName>
    <definedName hidden="1" name="IQ_OTHER_UNUSUAL_SUPPL_BR">"c1496"</definedName>
    <definedName hidden="1" name="IQ_OTHER_UNUSUAL_SUPPL_FIN">"c1497"</definedName>
    <definedName hidden="1" name="IQ_OTHER_UNUSUAL_SUPPL_INS">"c1498"</definedName>
    <definedName hidden="1" name="IQ_OTHER_UNUSUAL_SUPPL_REIT">"c1499"</definedName>
    <definedName hidden="1" name="IQ_OTHER_UNUSUAL_SUPPL_UTI">"c1500"</definedName>
    <definedName hidden="1" name="IQ_OTHER_UNUSUAL_UTI">"c1565"</definedName>
    <definedName hidden="1" name="IQ_OTHER_WARRANTS_BEG_OS">"c2712"</definedName>
    <definedName hidden="1" name="IQ_OTHER_WARRANTS_CANCELLED">"c2715"</definedName>
    <definedName hidden="1" name="IQ_OTHER_WARRANTS_END_OS">"c2716"</definedName>
    <definedName hidden="1" name="IQ_OTHER_WARRANTS_EXERCISED">"c2714"</definedName>
    <definedName hidden="1" name="IQ_OTHER_WARRANTS_ISSUED">"c2713"</definedName>
    <definedName hidden="1" name="IQ_OTHER_WARRANTS_STRIKE_PRICE_ISSUED">"c2718"</definedName>
    <definedName hidden="1" name="IQ_OTHER_WARRANTS_STRIKE_PRICE_OS">"c2717"</definedName>
    <definedName hidden="1" name="IQ_OUTSTANDING_BS_DATE">"c2128"</definedName>
    <definedName hidden="1" name="IQ_OUTSTANDING_FILING_DATE">"c2127"</definedName>
    <definedName hidden="1" name="IQ_PART_TIME">"c1024"</definedName>
    <definedName hidden="1" name="IQ_PAY_ACCRUED">"c1457"</definedName>
    <definedName hidden="1" name="IQ_PAYOUT_RATIO">"c1900"</definedName>
    <definedName hidden="1" name="IQ_PBV">"c1025"</definedName>
    <definedName hidden="1" name="IQ_PBV_AVG">"c1026"</definedName>
    <definedName hidden="1" name="IQ_PC_EARNED">"c2749"</definedName>
    <definedName hidden="1" name="IQ_PC_GAAP_COMBINED_RATIO">"c2781"</definedName>
    <definedName hidden="1" name="IQ_PC_GAAP_COMBINED_RATIO_EXCL_CL">"c2782"</definedName>
    <definedName hidden="1" name="IQ_PC_GAAP_EXPENSE_RATIO">"c2780"</definedName>
    <definedName hidden="1" name="IQ_PC_GAAP_LOSS">"c2779"</definedName>
    <definedName hidden="1" name="IQ_PC_POLICY_BENEFITS_EXP">"c2790"</definedName>
    <definedName hidden="1" name="IQ_PC_STAT_COMBINED_RATIO">"c2778"</definedName>
    <definedName hidden="1" name="IQ_PC_STAT_COMBINED_RATIO_EXCL_DIV">"c2777"</definedName>
    <definedName hidden="1" name="IQ_PC_STAT_DIVIDEND_RATIO">"c2776"</definedName>
    <definedName hidden="1" name="IQ_PC_STAT_EXPENSE_RATIO">"c2775"</definedName>
    <definedName hidden="1" name="IQ_PC_STAT_LOSS_RATIO">"c2774"</definedName>
    <definedName hidden="1" name="IQ_PC_STATUTORY_SURPLUS">"c2770"</definedName>
    <definedName hidden="1" name="IQ_PC_WRITTEN">"c1027"</definedName>
    <definedName hidden="1" name="IQ_PE_EXCL">"c1028"</definedName>
    <definedName hidden="1" name="IQ_PE_EXCL_AVG">"c1029"</definedName>
    <definedName hidden="1" name="IQ_PE_EXCL_FWD">"c1030"</definedName>
    <definedName hidden="1" name="IQ_PE_NORMALIZED">"c2207"</definedName>
    <definedName hidden="1" name="IQ_PE_RATIO">"c1610"</definedName>
    <definedName hidden="1" name="IQ_PENSION">"c1031"</definedName>
    <definedName hidden="1" name="IQ_PERIODDATE">"c1414"</definedName>
    <definedName hidden="1" name="IQ_PERIODDATE_BS">"c1032"</definedName>
    <definedName hidden="1" name="IQ_PERIODDATE_CF">"c1033"</definedName>
    <definedName hidden="1" name="IQ_PERIODDATE_IS">"c1034"</definedName>
    <definedName hidden="1" name="IQ_PERIODLENGTH_CF">"c1502"</definedName>
    <definedName hidden="1" name="IQ_PERIODLENGTH_IS">"c1503"</definedName>
    <definedName hidden="1" name="IQ_PERTYPE">"c1611"</definedName>
    <definedName hidden="1" name="IQ_PLL">"c2114"</definedName>
    <definedName hidden="1" name="IQ_POLICY_BENEFITS">"c1036"</definedName>
    <definedName hidden="1" name="IQ_POLICY_COST">"c1037"</definedName>
    <definedName hidden="1" name="IQ_POLICY_LIAB">"c1612"</definedName>
    <definedName hidden="1" name="IQ_POLICY_LOANS">"c1038"</definedName>
    <definedName hidden="1" name="IQ_POST_RETIRE_EXP">"c1039"</definedName>
    <definedName hidden="1" name="IQ_POSTPAID_CHURN">"c2121"</definedName>
    <definedName hidden="1" name="IQ_POSTPAID_SUBS">"c2118"</definedName>
    <definedName hidden="1" name="IQ_PRE_OPEN_COST">"c1040"</definedName>
    <definedName hidden="1" name="IQ_PREF_CONVERT">"c1041"</definedName>
    <definedName hidden="1" name="IQ_PREF_DIV_CF">"c1042"</definedName>
    <definedName hidden="1" name="IQ_PREF_DIV_OTHER">"c1043"</definedName>
    <definedName hidden="1" name="IQ_PREF_DIVID">"c1461"</definedName>
    <definedName hidden="1" name="IQ_PREF_EQUITY">"c1044"</definedName>
    <definedName hidden="1" name="IQ_PREF_ISSUED">"c1045"</definedName>
    <definedName hidden="1" name="IQ_PREF_ISSUED_BNK">"c1046"</definedName>
    <definedName hidden="1" name="IQ_PREF_ISSUED_BR">"c1047"</definedName>
    <definedName hidden="1" name="IQ_PREF_ISSUED_FIN">"c1048"</definedName>
    <definedName hidden="1" name="IQ_PREF_ISSUED_INS">"c1049"</definedName>
    <definedName hidden="1" name="IQ_PREF_ISSUED_REIT">"c1050"</definedName>
    <definedName hidden="1" name="IQ_PREF_ISSUED_UTI">"c1051"</definedName>
    <definedName hidden="1" name="IQ_PREF_NON_REDEEM">"c1052"</definedName>
    <definedName hidden="1" name="IQ_PREF_OTHER">"c1053"</definedName>
    <definedName hidden="1" name="IQ_PREF_OTHER_BNK">"c1054"</definedName>
    <definedName hidden="1" name="IQ_PREF_OTHER_BR">"c1055"</definedName>
    <definedName hidden="1" name="IQ_PREF_OTHER_FIN">"c1056"</definedName>
    <definedName hidden="1" name="IQ_PREF_OTHER_INS">"c1057"</definedName>
    <definedName hidden="1" name="IQ_PREF_OTHER_REIT">"c1058"</definedName>
    <definedName hidden="1" name="IQ_PREF_REDEEM">"c1059"</definedName>
    <definedName hidden="1" name="IQ_PREF_REP">"c1060"</definedName>
    <definedName hidden="1" name="IQ_PREF_REP_BNK">"c1061"</definedName>
    <definedName hidden="1" name="IQ_PREF_REP_BR">"c1062"</definedName>
    <definedName hidden="1" name="IQ_PREF_REP_FIN">"c1063"</definedName>
    <definedName hidden="1" name="IQ_PREF_REP_INS">"c1064"</definedName>
    <definedName hidden="1" name="IQ_PREF_REP_REIT">"c1065"</definedName>
    <definedName hidden="1" name="IQ_PREF_REP_UTI">"c1066"</definedName>
    <definedName hidden="1" name="IQ_PREF_STOCK">"c1416"</definedName>
    <definedName hidden="1" name="IQ_PREF_TOT">"c1415"</definedName>
    <definedName hidden="1" name="IQ_PREMIUMS_ANNUITY_REV">"c1067"</definedName>
    <definedName hidden="1" name="IQ_PREPAID_CHURN">"c2120"</definedName>
    <definedName hidden="1" name="IQ_PREPAID_EXP">"c1068"</definedName>
    <definedName hidden="1" name="IQ_PREPAID_EXPEN">"c1418"</definedName>
    <definedName hidden="1" name="IQ_PREPAID_SUBS">"c2117"</definedName>
    <definedName hidden="1" name="IQ_PRICE_OVER_BVPS">"c1412"</definedName>
    <definedName hidden="1" name="IQ_PRICE_OVER_LTM_EPS">"c1413"</definedName>
    <definedName hidden="1" name="IQ_PRICE_TARGET">"c82"</definedName>
    <definedName hidden="1" name="IQ_PRICEDATE">"c1069"</definedName>
    <definedName hidden="1" name="IQ_PRICING_DATE">"c1613"</definedName>
    <definedName hidden="1" name="IQ_PRIMARY_INDUSTRY">"c1070"</definedName>
    <definedName hidden="1" name="IQ_PRO_FORMA_BASIC_EPS">"c1614"</definedName>
    <definedName hidden="1" name="IQ_PRO_FORMA_DILUT_EPS">"c1615"</definedName>
    <definedName hidden="1" name="IQ_PRO_FORMA_NET_INC">"c1452"</definedName>
    <definedName hidden="1" name="IQ_PROFESSIONAL">"c1071"</definedName>
    <definedName hidden="1" name="IQ_PROFESSIONAL_TITLE">"c1072"</definedName>
    <definedName hidden="1" name="IQ_PROJECTED_PENSION_OBLIGATION">"c1292"</definedName>
    <definedName hidden="1" name="IQ_PROJECTED_PENSION_OBLIGATION_DOMESTIC">"c2656"</definedName>
    <definedName hidden="1" name="IQ_PROJECTED_PENSION_OBLIGATION_FOREIGN">"c2664"</definedName>
    <definedName hidden="1" name="IQ_PROPERTY_EXP">"c1073"</definedName>
    <definedName hidden="1" name="IQ_PROPERTY_GROSS">"c1379"</definedName>
    <definedName hidden="1" name="IQ_PROPERTY_MGMT_FEE">"c1074"</definedName>
    <definedName hidden="1" name="IQ_PROPERTY_NET">"c1402"</definedName>
    <definedName hidden="1" name="IQ_PROV_BAD_DEBTS">"c1075"</definedName>
    <definedName hidden="1" name="IQ_PROV_BAD_DEBTS_CF">"c1076"</definedName>
    <definedName hidden="1" name="IQ_PROVISION_10YR_ANN_GROWTH">"c1077"</definedName>
    <definedName hidden="1" name="IQ_PROVISION_1YR_ANN_GROWTH">"c1078"</definedName>
    <definedName hidden="1" name="IQ_PROVISION_2YR_ANN_GROWTH">"c1079"</definedName>
    <definedName hidden="1" name="IQ_PROVISION_3YR_ANN_GROWTH">"c1080"</definedName>
    <definedName hidden="1" name="IQ_PROVISION_5YR_ANN_GROWTH">"c1081"</definedName>
    <definedName hidden="1" name="IQ_PROVISION_7YR_ANN_GROWTH">"c1082"</definedName>
    <definedName hidden="1" name="IQ_PROVISION_CHARGE_OFFS">"c1083"</definedName>
    <definedName hidden="1" name="IQ_PTBV">"c1084"</definedName>
    <definedName hidden="1" name="IQ_PTBV_AVG">"c1085"</definedName>
    <definedName hidden="1" name="IQ_QUICK_RATIO">"c1086"</definedName>
    <definedName hidden="1" name="IQ_RATE_COMP_GROWTH_DOMESTIC">"c1087"</definedName>
    <definedName hidden="1" name="IQ_RATE_COMP_GROWTH_FOREIGN">"c1088"</definedName>
    <definedName hidden="1" name="IQ_RAW_INV">"c1089"</definedName>
    <definedName hidden="1" name="IQ_RC">"c2497"</definedName>
    <definedName hidden="1" name="IQ_RC_PCT">"c2498"</definedName>
    <definedName hidden="1" name="IQ_RD_EXP">"c1090"</definedName>
    <definedName hidden="1" name="IQ_RD_EXP_FN">"c1091"</definedName>
    <definedName hidden="1" name="IQ_RE">"c1092"</definedName>
    <definedName hidden="1" name="IQ_REAL_ESTATE">"c1093"</definedName>
    <definedName hidden="1" name="IQ_REAL_ESTATE_ASSETS">"c1094"</definedName>
    <definedName hidden="1" name="IQ_REDEEM_PREF_STOCK">"c1417"</definedName>
    <definedName hidden="1" name="IQ_REG_ASSETS">"c1095"</definedName>
    <definedName hidden="1" name="IQ_REINSUR_PAY">"c1096"</definedName>
    <definedName hidden="1" name="IQ_REINSUR_PAY_CF">"c1097"</definedName>
    <definedName hidden="1" name="IQ_REINSUR_RECOVER">"c1098"</definedName>
    <definedName hidden="1" name="IQ_REINSUR_RECOVER_CF">"c1099"</definedName>
    <definedName hidden="1" name="IQ_REINSURANCE">"c1100"</definedName>
    <definedName hidden="1" name="IQ_RENTAL_REV">"c1101"</definedName>
    <definedName hidden="1" name="IQ_RESEARCH_DEV">"c1419"</definedName>
    <definedName hidden="1" name="IQ_RESIDENTIAL_LOANS">"c1102"</definedName>
    <definedName hidden="1" name="IQ_RESTATEMENT_BS">"c1643"</definedName>
    <definedName hidden="1" name="IQ_RESTATEMENT_CF">"c1644"</definedName>
    <definedName hidden="1" name="IQ_RESTATEMENT_IS">"c1642"</definedName>
    <definedName hidden="1" name="IQ_RESTRICTED_CASH">"c1103"</definedName>
    <definedName hidden="1" name="IQ_RESTRUCTURE">"c1104"</definedName>
    <definedName hidden="1" name="IQ_RESTRUCTURE_BNK">"c1105"</definedName>
    <definedName hidden="1" name="IQ_RESTRUCTURE_BR">"c1106"</definedName>
    <definedName hidden="1" name="IQ_RESTRUCTURE_CF">"c1107"</definedName>
    <definedName hidden="1" name="IQ_RESTRUCTURE_FIN">"c1108"</definedName>
    <definedName hidden="1" name="IQ_RESTRUCTURE_INS">"c1109"</definedName>
    <definedName hidden="1" name="IQ_RESTRUCTURE_REIT">"c1110"</definedName>
    <definedName hidden="1" name="IQ_RESTRUCTURE_UTI">"c1111"</definedName>
    <definedName hidden="1" name="IQ_RESTRUCTURED_LOANS">"c1112"</definedName>
    <definedName hidden="1" name="IQ_RETAIL_ACQUIRED_FRANCHISE_STORES">"c2903"</definedName>
    <definedName hidden="1" name="IQ_RETAIL_ACQUIRED_OWNED_STORES">"c2895"</definedName>
    <definedName hidden="1" name="IQ_RETAIL_ACQUIRED_STORES">"c2887"</definedName>
    <definedName hidden="1" name="IQ_RETAIL_AVG_STORE_SIZE_GROSS">"c2066"</definedName>
    <definedName hidden="1" name="IQ_RETAIL_AVG_STORE_SIZE_NET">"c2067"</definedName>
    <definedName hidden="1" name="IQ_RETAIL_AVG_WK_SALES">"c2891"</definedName>
    <definedName hidden="1" name="IQ_RETAIL_AVG_WK_SALES_FRANCHISE">"c2899"</definedName>
    <definedName hidden="1" name="IQ_RETAIL_AVG_WK_SALES_OWNED">"c2907"</definedName>
    <definedName hidden="1" name="IQ_RETAIL_CLOSED_FRANCHISE_STORES">"c2896"</definedName>
    <definedName hidden="1" name="IQ_RETAIL_CLOSED_OWNED_STORES">"c2904"</definedName>
    <definedName hidden="1" name="IQ_RETAIL_CLOSED_STORES">"c2063"</definedName>
    <definedName hidden="1" name="IQ_RETAIL_FRANCHISE_STORES_BEG">"c2893"</definedName>
    <definedName hidden="1" name="IQ_RETAIL_OPENED_FRANCHISE_STORES">"c2894"</definedName>
    <definedName hidden="1" name="IQ_RETAIL_OPENED_OWNED_STORES">"c2902"</definedName>
    <definedName hidden="1" name="IQ_RETAIL_OPENED_STORES">"c2062"</definedName>
    <definedName hidden="1" name="IQ_RETAIL_OWNED_STORES_BEG">"c2901"</definedName>
    <definedName hidden="1" name="IQ_RETAIL_SALES_SQFT_ALL_GROSS">"c2138"</definedName>
    <definedName hidden="1" name="IQ_RETAIL_SALES_SQFT_ALL_NET">"c2139"</definedName>
    <definedName hidden="1" name="IQ_RETAIL_SALES_SQFT_COMPARABLE_GROSS">"c2136"</definedName>
    <definedName hidden="1" name="IQ_RETAIL_SALES_SQFT_COMPARABLE_NET">"c2137"</definedName>
    <definedName hidden="1" name="IQ_RETAIL_SALES_SQFT_OWNED_GROSS">"c2134"</definedName>
    <definedName hidden="1" name="IQ_RETAIL_SALES_SQFT_OWNED_NET">"c2135"</definedName>
    <definedName hidden="1" name="IQ_RETAIL_SOLD_FRANCHISE_STORES">"c2897"</definedName>
    <definedName hidden="1" name="IQ_RETAIL_SOLD_OWNED_STORES">"c2905"</definedName>
    <definedName hidden="1" name="IQ_RETAIL_SOLD_STORES">"c2889"</definedName>
    <definedName hidden="1" name="IQ_RETAIL_SQ_FOOTAGE">"c2064"</definedName>
    <definedName hidden="1" name="IQ_RETAIL_STORE_SELLING_AREA">"c2065"</definedName>
    <definedName hidden="1" name="IQ_RETAIL_STORES_BEG">"c2885"</definedName>
    <definedName hidden="1" name="IQ_RETAIL_TOTAL_FRANCHISE_STORES">"c2898"</definedName>
    <definedName hidden="1" name="IQ_RETAIL_TOTAL_OWNED_STORES">"c2906"</definedName>
    <definedName hidden="1" name="IQ_RETAIL_TOTAL_STORES">"c2061"</definedName>
    <definedName hidden="1" name="IQ_RETAINED_EARN">"c1420"</definedName>
    <definedName hidden="1" name="IQ_RETURN_ASSETS">"c1113"</definedName>
    <definedName hidden="1" name="IQ_RETURN_ASSETS_BANK">"c1114"</definedName>
    <definedName hidden="1" name="IQ_RETURN_ASSETS_BROK">"c1115"</definedName>
    <definedName hidden="1" name="IQ_RETURN_ASSETS_FS">"c1116"</definedName>
    <definedName hidden="1" name="IQ_RETURN_CAPITAL">"c1117"</definedName>
    <definedName hidden="1" name="IQ_RETURN_EQUITY">"c1118"</definedName>
    <definedName hidden="1" name="IQ_RETURN_EQUITY_BANK">"c1119"</definedName>
    <definedName hidden="1" name="IQ_RETURN_EQUITY_BROK">"c1120"</definedName>
    <definedName hidden="1" name="IQ_RETURN_EQUITY_FS">"c1121"</definedName>
    <definedName hidden="1" name="IQ_RETURN_INVESTMENT">"c1421"</definedName>
    <definedName hidden="1" name="IQ_REV">"c1122"</definedName>
    <definedName hidden="1" name="IQ_REV_BEFORE_LL">"c1123"</definedName>
    <definedName hidden="1" name="IQ_REV_UTI">"c1125"</definedName>
    <definedName hidden="1" name="IQ_REVENUE">"c1422"</definedName>
    <definedName hidden="1" name="IQ_REVISION_DATE_">38957.753912037</definedName>
    <definedName hidden="1" name="IQ_RISK_ADJ_BANK_ASSETS">"c2670"</definedName>
    <definedName hidden="1" name="IQ_SALARY">"c1130"</definedName>
    <definedName hidden="1" name="IQ_SALE_INTAN_CF">"c1131"</definedName>
    <definedName hidden="1" name="IQ_SALE_INTAN_CF_BNK">"c1132"</definedName>
    <definedName hidden="1" name="IQ_SALE_INTAN_CF_BR">"c1133"</definedName>
    <definedName hidden="1" name="IQ_SALE_INTAN_CF_FIN">"c1134"</definedName>
    <definedName hidden="1" name="IQ_SALE_INTAN_CF_INS">"c1135"</definedName>
    <definedName hidden="1" name="IQ_SALE_INTAN_CF_REIT">"c1627"</definedName>
    <definedName hidden="1" name="IQ_SALE_INTAN_CF_UTI">"c1136"</definedName>
    <definedName hidden="1" name="IQ_SALE_PPE_CF">"c1137"</definedName>
    <definedName hidden="1" name="IQ_SALE_PPE_CF_BNK">"c1138"</definedName>
    <definedName hidden="1" name="IQ_SALE_PPE_CF_BR">"c1139"</definedName>
    <definedName hidden="1" name="IQ_SALE_PPE_CF_FIN">"c1140"</definedName>
    <definedName hidden="1" name="IQ_SALE_PPE_CF_INS">"c1141"</definedName>
    <definedName hidden="1" name="IQ_SALE_PPE_CF_UTI">"c1142"</definedName>
    <definedName hidden="1" name="IQ_SALE_RE_ASSETS">"c1629"</definedName>
    <definedName hidden="1" name="IQ_SALE_REAL_ESTATE_CF">"c1143"</definedName>
    <definedName hidden="1" name="IQ_SALE_REAL_ESTATE_CF_BNK">"c1144"</definedName>
    <definedName hidden="1" name="IQ_SALE_REAL_ESTATE_CF_BR">"c1145"</definedName>
    <definedName hidden="1" name="IQ_SALE_REAL_ESTATE_CF_FIN">"c1146"</definedName>
    <definedName hidden="1" name="IQ_SALE_REAL_ESTATE_CF_INS">"c1147"</definedName>
    <definedName hidden="1" name="IQ_SALE_REAL_ESTATE_CF_UTI">"c1148"</definedName>
    <definedName hidden="1" name="IQ_SALES_MARKETING">"c2240"</definedName>
    <definedName hidden="1" name="IQ_SAME_STORE">"c1149"</definedName>
    <definedName hidden="1" name="IQ_SAME_STORE_FRANCHISE">"c2900"</definedName>
    <definedName hidden="1" name="IQ_SAME_STORE_OWNED">"c2908"</definedName>
    <definedName hidden="1" name="IQ_SAME_STORE_TOTAL">"c2892"</definedName>
    <definedName hidden="1" name="IQ_SAVING_DEP">"c1150"</definedName>
    <definedName hidden="1" name="IQ_SECUR_RECEIV">"c1151"</definedName>
    <definedName hidden="1" name="IQ_SECURED_DEBT">"c2546"</definedName>
    <definedName hidden="1" name="IQ_SECURED_DEBT_PCT">"c2547"</definedName>
    <definedName hidden="1" name="IQ_SECURITY_BORROW">"c1152"</definedName>
    <definedName hidden="1" name="IQ_SECURITY_OWN">"c1153"</definedName>
    <definedName hidden="1" name="IQ_SECURITY_RESELL">"c1154"</definedName>
    <definedName hidden="1" name="IQ_SEPARATE_ACCT_ASSETS">"c1155"</definedName>
    <definedName hidden="1" name="IQ_SEPARATE_ACCT_LIAB">"c1156"</definedName>
    <definedName hidden="1" name="IQ_SERV_CHARGE_DEPOSITS">"c1157"</definedName>
    <definedName hidden="1" name="IQ_SGA">"c1158"</definedName>
    <definedName hidden="1" name="IQ_SGA_BNK">"c1159"</definedName>
    <definedName hidden="1" name="IQ_SGA_INS">"c1160"</definedName>
    <definedName hidden="1" name="IQ_SGA_MARGIN">"c1898"</definedName>
    <definedName hidden="1" name="IQ_SGA_REIT">"c1161"</definedName>
    <definedName hidden="1" name="IQ_SGA_SUPPL">"c1162"</definedName>
    <definedName hidden="1" name="IQ_SGA_UTI">"c1163"</definedName>
    <definedName hidden="1" name="IQ_SHAREOUTSTANDING">"c1347"</definedName>
    <definedName hidden="1" name="IQ_SHARESOUTSTANDING">"c1164"</definedName>
    <definedName hidden="1" name="IQ_SHORT_INTEREST">"c1165"</definedName>
    <definedName hidden="1" name="IQ_SHORT_INTEREST_OVER_FLOAT">"c1577"</definedName>
    <definedName hidden="1" name="IQ_SHORT_INTEREST_PERCENT">"c1576"</definedName>
    <definedName hidden="1" name="IQ_SHORT_TERM_INVEST">"c1425"</definedName>
    <definedName hidden="1" name="IQ_SMALL_INT_BEAR_CD">"c1166"</definedName>
    <definedName hidden="1" name="IQ_SOFTWARE">"c1167"</definedName>
    <definedName hidden="1" name="IQ_SOURCE">"c1168"</definedName>
    <definedName hidden="1" name="IQ_SPECIAL_DIV_CF">"c1169"</definedName>
    <definedName hidden="1" name="IQ_SPECIAL_DIV_CF_BNK">"c1170"</definedName>
    <definedName hidden="1" name="IQ_SPECIAL_DIV_CF_BR">"c1171"</definedName>
    <definedName hidden="1" name="IQ_SPECIAL_DIV_CF_FIN">"c1172"</definedName>
    <definedName hidden="1" name="IQ_SPECIAL_DIV_CF_INS">"c1173"</definedName>
    <definedName hidden="1" name="IQ_SPECIAL_DIV_CF_REIT">"c1174"</definedName>
    <definedName hidden="1" name="IQ_SPECIAL_DIV_CF_UTI">"c1175"</definedName>
    <definedName hidden="1" name="IQ_SPECIAL_DIV_SHARE">"c3007"</definedName>
    <definedName hidden="1" name="IQ_SR_BONDS_NOTES">"c2501"</definedName>
    <definedName hidden="1" name="IQ_SR_BONDS_NOTES_PCT">"c2502"</definedName>
    <definedName hidden="1" name="IQ_SR_DEBT">"c2526"</definedName>
    <definedName hidden="1" name="IQ_SR_DEBT_EBITDA">"c2552"</definedName>
    <definedName hidden="1" name="IQ_SR_DEBT_EBITDA_CAPEX">"c2553"</definedName>
    <definedName hidden="1" name="IQ_SR_DEBT_PCT">"c2527"</definedName>
    <definedName hidden="1" name="IQ_SR_SUB_DEBT">"c2530"</definedName>
    <definedName hidden="1" name="IQ_SR_SUB_DEBT_EBITDA">"c2556"</definedName>
    <definedName hidden="1" name="IQ_SR_SUB_DEBT_EBITDA_CAPEX">"c2557"</definedName>
    <definedName hidden="1" name="IQ_SR_SUB_DEBT_PCT">"c2531"</definedName>
    <definedName hidden="1" name="IQ_ST_DEBT">"c1176"</definedName>
    <definedName hidden="1" name="IQ_ST_DEBT_BNK">"c1177"</definedName>
    <definedName hidden="1" name="IQ_ST_DEBT_BR">"c1178"</definedName>
    <definedName hidden="1" name="IQ_ST_DEBT_FIN">"c1179"</definedName>
    <definedName hidden="1" name="IQ_ST_DEBT_INS">"c1180"</definedName>
    <definedName hidden="1" name="IQ_ST_DEBT_ISSUED">"c1181"</definedName>
    <definedName hidden="1" name="IQ_ST_DEBT_ISSUED_BNK">"c1182"</definedName>
    <definedName hidden="1" name="IQ_ST_DEBT_ISSUED_BR">"c1183"</definedName>
    <definedName hidden="1" name="IQ_ST_DEBT_ISSUED_FIN">"c1184"</definedName>
    <definedName hidden="1" name="IQ_ST_DEBT_ISSUED_INS">"c1185"</definedName>
    <definedName hidden="1" name="IQ_ST_DEBT_ISSUED_REIT">"c1186"</definedName>
    <definedName hidden="1" name="IQ_ST_DEBT_ISSUED_UTI">"c1187"</definedName>
    <definedName hidden="1" name="IQ_ST_DEBT_PCT">"c2539"</definedName>
    <definedName hidden="1" name="IQ_ST_DEBT_REIT">"c1188"</definedName>
    <definedName hidden="1" name="IQ_ST_DEBT_REPAID">"c1189"</definedName>
    <definedName hidden="1" name="IQ_ST_DEBT_REPAID_BNK">"c1190"</definedName>
    <definedName hidden="1" name="IQ_ST_DEBT_REPAID_BR">"c1191"</definedName>
    <definedName hidden="1" name="IQ_ST_DEBT_REPAID_FIN">"c1192"</definedName>
    <definedName hidden="1" name="IQ_ST_DEBT_REPAID_INS">"c1193"</definedName>
    <definedName hidden="1" name="IQ_ST_DEBT_REPAID_REIT">"c1194"</definedName>
    <definedName hidden="1" name="IQ_ST_DEBT_REPAID_UTI">"c1195"</definedName>
    <definedName hidden="1" name="IQ_ST_DEBT_UTI">"c1196"</definedName>
    <definedName hidden="1" name="IQ_ST_INVEST">"c1197"</definedName>
    <definedName hidden="1" name="IQ_ST_INVEST_UTI">"c1198"</definedName>
    <definedName hidden="1" name="IQ_ST_NOTE_RECEIV">"c1199"</definedName>
    <definedName hidden="1" name="IQ_STATE">"c1200"</definedName>
    <definedName hidden="1" name="IQ_STATUTORY_SURPLUS">"c1201"</definedName>
    <definedName hidden="1" name="IQ_STOCK_BASED">"c1202"</definedName>
    <definedName hidden="1" name="IQ_STOCK_BASED_AT">"c2999"</definedName>
    <definedName hidden="1" name="IQ_STOCK_BASED_CF">"c1203"</definedName>
    <definedName hidden="1" name="IQ_STOCK_BASED_COGS">"c2990"</definedName>
    <definedName hidden="1" name="IQ_STOCK_BASED_GA">"c2993"</definedName>
    <definedName hidden="1" name="IQ_STOCK_BASED_OTHER">"c2995"</definedName>
    <definedName hidden="1" name="IQ_STOCK_BASED_RD">"c2991"</definedName>
    <definedName hidden="1" name="IQ_STOCK_BASED_SGA">"c2994"</definedName>
    <definedName hidden="1" name="IQ_STOCK_BASED_SM">"c2992"</definedName>
    <definedName hidden="1" name="IQ_STOCK_BASED_TOTAL">"c3040"</definedName>
    <definedName hidden="1" name="IQ_STRIKE_PRICE_ISSUED">"c1645"</definedName>
    <definedName hidden="1" name="IQ_STRIKE_PRICE_OS">"c1646"</definedName>
    <definedName hidden="1" name="IQ_SUB_BONDS_NOTES">"c2503"</definedName>
    <definedName hidden="1" name="IQ_SUB_BONDS_NOTES_PCT">"c2504"</definedName>
    <definedName hidden="1" name="IQ_SUB_DEBT">"c2532"</definedName>
    <definedName hidden="1" name="IQ_SUB_DEBT_EBITDA">"c2558"</definedName>
    <definedName hidden="1" name="IQ_SUB_DEBT_EBITDA_CAPEX">"c2559"</definedName>
    <definedName hidden="1" name="IQ_SUB_DEBT_PCT">"c2533"</definedName>
    <definedName hidden="1" name="IQ_SUB_LEASE_AFTER_FIVE">"c1207"</definedName>
    <definedName hidden="1" name="IQ_SUB_LEASE_INC_CY">"c1208"</definedName>
    <definedName hidden="1" name="IQ_SUB_LEASE_INC_CY1">"c1209"</definedName>
    <definedName hidden="1" name="IQ_SUB_LEASE_INC_CY2">"c1210"</definedName>
    <definedName hidden="1" name="IQ_SUB_LEASE_INC_CY3">"c1211"</definedName>
    <definedName hidden="1" name="IQ_SUB_LEASE_INC_CY4">"c1212"</definedName>
    <definedName hidden="1" name="IQ_SUB_LEASE_NEXT_FIVE">"c1213"</definedName>
    <definedName hidden="1" name="IQ_SVA">"c1214"</definedName>
    <definedName hidden="1" name="IQ_TARGET_PRICE_NUM">"c1653"</definedName>
    <definedName hidden="1" name="IQ_TARGET_PRICE_STDDEV">"c1654"</definedName>
    <definedName hidden="1" name="IQ_TAX_BENEFIT_OPTIONS">"c1215"</definedName>
    <definedName hidden="1" name="IQ_TAX_EQUIV_NET_INT_INC">"c1216"</definedName>
    <definedName hidden="1" name="IQ_TBV">"c1906"</definedName>
    <definedName hidden="1" name="IQ_TBV_10YR_ANN_GROWTH">"c1936"</definedName>
    <definedName hidden="1" name="IQ_TBV_1YR_ANN_GROWTH">"c1931"</definedName>
    <definedName hidden="1" name="IQ_TBV_2YR_ANN_GROWTH">"c1932"</definedName>
    <definedName hidden="1" name="IQ_TBV_3YR_ANN_GROWTH">"c1933"</definedName>
    <definedName hidden="1" name="IQ_TBV_5YR_ANN_GROWTH">"c1934"</definedName>
    <definedName hidden="1" name="IQ_TBV_7YR_ANN_GROWTH">"c1935"</definedName>
    <definedName hidden="1" name="IQ_TBV_SHARE">"c1217"</definedName>
    <definedName hidden="1" name="IQ_TEMPLATE">"c1521"</definedName>
    <definedName hidden="1" name="IQ_TENANT">"c1218"</definedName>
    <definedName hidden="1" name="IQ_TERM_LOANS">"c2499"</definedName>
    <definedName hidden="1" name="IQ_TERM_LOANS_PCT">"c2500"</definedName>
    <definedName hidden="1" name="IQ_TEV">"c1219"</definedName>
    <definedName hidden="1" name="IQ_TEV_EBIT">"c1220"</definedName>
    <definedName hidden="1" name="IQ_TEV_EBIT_AVG">"c1221"</definedName>
    <definedName hidden="1" name="IQ_TEV_EBITDA">"c1222"</definedName>
    <definedName hidden="1" name="IQ_TEV_EBITDA_AVG">"c1223"</definedName>
    <definedName hidden="1" name="IQ_TEV_EBITDA_FWD">"c1224"</definedName>
    <definedName hidden="1" name="IQ_TEV_EMPLOYEE_AVG">"c1225"</definedName>
    <definedName hidden="1" name="IQ_TEV_TOTAL_REV">"c1226"</definedName>
    <definedName hidden="1" name="IQ_TEV_TOTAL_REV_AVG">"c1227"</definedName>
    <definedName hidden="1" name="IQ_TEV_TOTAL_REV_FWD">"c1228"</definedName>
    <definedName hidden="1" name="IQ_TEV_UFCF">"c2208"</definedName>
    <definedName hidden="1" name="IQ_TIER_ONE_CAPITAL">"c2667"</definedName>
    <definedName hidden="1" name="IQ_TIER_ONE_RATIO">"c1229"</definedName>
    <definedName hidden="1" name="IQ_TIER_TWO_CAPITAL">"c2669"</definedName>
    <definedName hidden="1" name="IQ_TIME_DEP">"c1230"</definedName>
    <definedName hidden="1" name="IQ_TODAY">0</definedName>
    <definedName hidden="1" name="IQ_TOT_ADJ_INC">"c1616"</definedName>
    <definedName hidden="1" name="IQ_TOTAL_AR_BR">"c1231"</definedName>
    <definedName hidden="1" name="IQ_TOTAL_AR_REIT">"c1232"</definedName>
    <definedName hidden="1" name="IQ_TOTAL_AR_UTI">"c1233"</definedName>
    <definedName hidden="1" name="IQ_TOTAL_ASSETS">"c1234"</definedName>
    <definedName hidden="1" name="IQ_TOTAL_ASSETS_10YR_ANN_GROWTH">"c1235"</definedName>
    <definedName hidden="1" name="IQ_TOTAL_ASSETS_1YR_ANN_GROWTH">"c1236"</definedName>
    <definedName hidden="1" name="IQ_TOTAL_ASSETS_2YR_ANN_GROWTH">"c1237"</definedName>
    <definedName hidden="1" name="IQ_TOTAL_ASSETS_3YR_ANN_GROWTH">"c1238"</definedName>
    <definedName hidden="1" name="IQ_TOTAL_ASSETS_5YR_ANN_GROWTH">"c1239"</definedName>
    <definedName hidden="1" name="IQ_TOTAL_ASSETS_7YR_ANN_GROWTH">"c1240"</definedName>
    <definedName hidden="1" name="IQ_TOTAL_AVG_CE_TOTAL_AVG_ASSETS">"c1241"</definedName>
    <definedName hidden="1" name="IQ_TOTAL_AVG_EQUITY_TOTAL_AVG_ASSETS">"c1242"</definedName>
    <definedName hidden="1" name="IQ_TOTAL_BANK_CAPITAL">"c2668"</definedName>
    <definedName hidden="1" name="IQ_TOTAL_CA">"c1243"</definedName>
    <definedName hidden="1" name="IQ_TOTAL_CAP">"c1507"</definedName>
    <definedName hidden="1" name="IQ_TOTAL_CAPITAL_RATIO">"c1244"</definedName>
    <definedName hidden="1" name="IQ_TOTAL_CASH_DIVID">"c1455"</definedName>
    <definedName hidden="1" name="IQ_TOTAL_CASH_FINAN">"c1352"</definedName>
    <definedName hidden="1" name="IQ_TOTAL_CASH_INVEST">"c1353"</definedName>
    <definedName hidden="1" name="IQ_TOTAL_CASH_OPER">"c1354"</definedName>
    <definedName hidden="1" name="IQ_TOTAL_CHURN">"c2122"</definedName>
    <definedName hidden="1" name="IQ_TOTAL_CL">"c1245"</definedName>
    <definedName hidden="1" name="IQ_TOTAL_COMMON">"c1411"</definedName>
    <definedName hidden="1" name="IQ_TOTAL_COMMON_EQUITY">"c1246"</definedName>
    <definedName hidden="1" name="IQ_TOTAL_CURRENT_ASSETS">"c1430"</definedName>
    <definedName hidden="1" name="IQ_TOTAL_CURRENT_LIAB">"c1431"</definedName>
    <definedName hidden="1" name="IQ_TOTAL_DEBT">"c1247"</definedName>
    <definedName hidden="1" name="IQ_TOTAL_DEBT_CAPITAL">"c1248"</definedName>
    <definedName hidden="1" name="IQ_TOTAL_DEBT_EBITDA">"c1249"</definedName>
    <definedName hidden="1" name="IQ_TOTAL_DEBT_EBITDA_CAPEX">"c2948"</definedName>
    <definedName hidden="1" name="IQ_TOTAL_DEBT_EQUITY">"c1250"</definedName>
    <definedName hidden="1" name="IQ_TOTAL_DEBT_EXCL_FIN">"c2937"</definedName>
    <definedName hidden="1" name="IQ_TOTAL_DEBT_ISSUED">"c1251"</definedName>
    <definedName hidden="1" name="IQ_TOTAL_DEBT_ISSUED_BNK">"c1252"</definedName>
    <definedName hidden="1" name="IQ_TOTAL_DEBT_ISSUED_BR">"c1253"</definedName>
    <definedName hidden="1" name="IQ_TOTAL_DEBT_ISSUED_FIN">"c1254"</definedName>
    <definedName hidden="1" name="IQ_TOTAL_DEBT_ISSUED_REIT">"c1255"</definedName>
    <definedName hidden="1" name="IQ_TOTAL_DEBT_ISSUED_UTI">"c1256"</definedName>
    <definedName hidden="1" name="IQ_TOTAL_DEBT_ISSUES_INS">"c1257"</definedName>
    <definedName hidden="1" name="IQ_TOTAL_DEBT_OVER_EBITDA">"c1433"</definedName>
    <definedName hidden="1" name="IQ_TOTAL_DEBT_OVER_TOTAL_BV">"c1434"</definedName>
    <definedName hidden="1" name="IQ_TOTAL_DEBT_OVER_TOTAL_CAP">"c1432"</definedName>
    <definedName hidden="1" name="IQ_TOTAL_DEBT_REPAID">"c1258"</definedName>
    <definedName hidden="1" name="IQ_TOTAL_DEBT_REPAID_BNK">"c1259"</definedName>
    <definedName hidden="1" name="IQ_TOTAL_DEBT_REPAID_BR">"c1260"</definedName>
    <definedName hidden="1" name="IQ_TOTAL_DEBT_REPAID_FIN">"c1261"</definedName>
    <definedName hidden="1" name="IQ_TOTAL_DEBT_REPAID_INS">"c1262"</definedName>
    <definedName hidden="1" name="IQ_TOTAL_DEBT_REPAID_REIT">"c1263"</definedName>
    <definedName hidden="1" name="IQ_TOTAL_DEBT_REPAID_UTI">"c1264"</definedName>
    <definedName hidden="1" name="IQ_TOTAL_DEPOSITS">"c1265"</definedName>
    <definedName hidden="1" name="IQ_TOTAL_DIV_PAID_CF">"c1266"</definedName>
    <definedName hidden="1" name="IQ_TOTAL_EMPLOYEE">"c1522"</definedName>
    <definedName hidden="1" name="IQ_TOTAL_EMPLOYEES">"c1522"</definedName>
    <definedName hidden="1" name="IQ_TOTAL_EQUITY">"c1267"</definedName>
    <definedName hidden="1" name="IQ_TOTAL_EQUITY_10YR_ANN_GROWTH">"c1268"</definedName>
    <definedName hidden="1" name="IQ_TOTAL_EQUITY_1YR_ANN_GROWTH">"c1269"</definedName>
    <definedName hidden="1" name="IQ_TOTAL_EQUITY_2YR_ANN_GROWTH">"c1270"</definedName>
    <definedName hidden="1" name="IQ_TOTAL_EQUITY_3YR_ANN_GROWTH">"c1271"</definedName>
    <definedName hidden="1" name="IQ_TOTAL_EQUITY_5YR_ANN_GROWTH">"c1272"</definedName>
    <definedName hidden="1" name="IQ_TOTAL_EQUITY_7YR_ANN_GROWTH">"c1273"</definedName>
    <definedName hidden="1" name="IQ_TOTAL_EQUITY_ALLOWANCE_TOTAL_LOANS">"c1274"</definedName>
    <definedName hidden="1" name="IQ_TOTAL_INTEREST_EXP">"c1382"</definedName>
    <definedName hidden="1" name="IQ_TOTAL_INVENTORY">"c1385"</definedName>
    <definedName hidden="1" name="IQ_TOTAL_INVEST">"c1275"</definedName>
    <definedName hidden="1" name="IQ_TOTAL_LIAB">"c1276"</definedName>
    <definedName hidden="1" name="IQ_TOTAL_LIAB_BNK">"c1277"</definedName>
    <definedName hidden="1" name="IQ_TOTAL_LIAB_BR">"c1278"</definedName>
    <definedName hidden="1" name="IQ_TOTAL_LIAB_EQUITY">"c1279"</definedName>
    <definedName hidden="1" name="IQ_TOTAL_LIAB_FIN">"c1280"</definedName>
    <definedName hidden="1" name="IQ_TOTAL_LIAB_INS">"c1281"</definedName>
    <definedName hidden="1" name="IQ_TOTAL_LIAB_REIT">"c1282"</definedName>
    <definedName hidden="1" name="IQ_TOTAL_LIAB_SHAREHOLD">"c1435"</definedName>
    <definedName hidden="1" name="IQ_TOTAL_LIAB_TOTAL_ASSETS">"c1283"</definedName>
    <definedName hidden="1" name="IQ_TOTAL_LONG_DEBT">"c1617"</definedName>
    <definedName hidden="1" name="IQ_TOTAL_NON_REC">"c1444"</definedName>
    <definedName hidden="1" name="IQ_TOTAL_OPER_EXP_BR">"c1284"</definedName>
    <definedName hidden="1" name="IQ_TOTAL_OPER_EXP_FIN">"c1285"</definedName>
    <definedName hidden="1" name="IQ_TOTAL_OPER_EXP_INS">"c1286"</definedName>
    <definedName hidden="1" name="IQ_TOTAL_OPER_EXP_REIT">"c1287"</definedName>
    <definedName hidden="1" name="IQ_TOTAL_OPER_EXP_UTI">"c1288"</definedName>
    <definedName hidden="1" name="IQ_TOTAL_OPER_EXPEN">"c1445"</definedName>
    <definedName hidden="1" name="IQ_TOTAL_OPTIONS_BEG_OS">"c2693"</definedName>
    <definedName hidden="1" name="IQ_TOTAL_OPTIONS_CANCELLED">"c2696"</definedName>
    <definedName hidden="1" name="IQ_TOTAL_OPTIONS_END_OS">"c2697"</definedName>
    <definedName hidden="1" name="IQ_TOTAL_OPTIONS_EXERCISED">"c2695"</definedName>
    <definedName hidden="1" name="IQ_TOTAL_OPTIONS_GRANTED">"c2694"</definedName>
    <definedName hidden="1" name="IQ_TOTAL_OTHER_OPER">"c1289"</definedName>
    <definedName hidden="1" name="IQ_TOTAL_OUTSTANDING_BS_DATE">"c1022"</definedName>
    <definedName hidden="1" name="IQ_TOTAL_OUTSTANDING_FILING_DATE">"c2107"</definedName>
    <definedName hidden="1" name="IQ_TOTAL_PENSION_ASSETS">"c1290"</definedName>
    <definedName hidden="1" name="IQ_TOTAL_PENSION_ASSETS_DOMESTIC">"c2658"</definedName>
    <definedName hidden="1" name="IQ_TOTAL_PENSION_ASSETS_FOREIGN">"c2666"</definedName>
    <definedName hidden="1" name="IQ_TOTAL_PENSION_EXP">"c1291"</definedName>
    <definedName hidden="1" name="IQ_TOTAL_PENSION_OBLIGATION">"c1292"</definedName>
    <definedName hidden="1" name="IQ_TOTAL_PRINCIPAL">"c2509"</definedName>
    <definedName hidden="1" name="IQ_TOTAL_PRINCIPAL_PCT">"c2510"</definedName>
    <definedName hidden="1" name="IQ_TOTAL_PROVED_RESERVES_NGL">"c2924"</definedName>
    <definedName hidden="1" name="IQ_TOTAL_PROVED_RESERVES_OIL">"c2040"</definedName>
    <definedName hidden="1" name="IQ_TOTAL_RECEIV">"c1293"</definedName>
    <definedName hidden="1" name="IQ_TOTAL_REV">"c1294"</definedName>
    <definedName hidden="1" name="IQ_TOTAL_REV_10YR_ANN_GROWTH">"c1295"</definedName>
    <definedName hidden="1" name="IQ_TOTAL_REV_1YR_ANN_GROWTH">"c1296"</definedName>
    <definedName hidden="1" name="IQ_TOTAL_REV_2YR_ANN_GROWTH">"c1297"</definedName>
    <definedName hidden="1" name="IQ_TOTAL_REV_3YR_ANN_GROWTH">"c1298"</definedName>
    <definedName hidden="1" name="IQ_TOTAL_REV_5YR_ANN_GROWTH">"c1299"</definedName>
    <definedName hidden="1" name="IQ_TOTAL_REV_7YR_ANN_GROWTH">"c1300"</definedName>
    <definedName hidden="1" name="IQ_TOTAL_REV_AS_REPORTED">"c1301"</definedName>
    <definedName hidden="1" name="IQ_TOTAL_REV_BNK">"c1302"</definedName>
    <definedName hidden="1" name="IQ_TOTAL_REV_BR">"c1303"</definedName>
    <definedName hidden="1" name="IQ_TOTAL_REV_EMPLOYEE">"c1304"</definedName>
    <definedName hidden="1" name="IQ_TOTAL_REV_FIN">"c1305"</definedName>
    <definedName hidden="1" name="IQ_TOTAL_REV_INS">"c1306"</definedName>
    <definedName hidden="1" name="IQ_TOTAL_REV_REIT">"c1307"</definedName>
    <definedName hidden="1" name="IQ_TOTAL_REV_SHARE">"c1912"</definedName>
    <definedName hidden="1" name="IQ_TOTAL_REV_UTI">"c1308"</definedName>
    <definedName hidden="1" name="IQ_TOTAL_REVENUE">"c1436"</definedName>
    <definedName hidden="1" name="IQ_TOTAL_SPECIAL">"c1618"</definedName>
    <definedName hidden="1" name="IQ_TOTAL_ST_BORROW">"c1424"</definedName>
    <definedName hidden="1" name="IQ_TOTAL_SUB_DEBT">"c2528"</definedName>
    <definedName hidden="1" name="IQ_TOTAL_SUB_DEBT_EBITDA">"c2554"</definedName>
    <definedName hidden="1" name="IQ_TOTAL_SUB_DEBT_EBITDA_CAPEX">"c2555"</definedName>
    <definedName hidden="1" name="IQ_TOTAL_SUB_DEBT_PCT">"c2529"</definedName>
    <definedName hidden="1" name="IQ_TOTAL_SUBS">"c2119"</definedName>
    <definedName hidden="1" name="IQ_TOTAL_UNUSUAL">"c1508"</definedName>
    <definedName hidden="1" name="IQ_TOTAL_WARRANTS_BEG_OS">"c2719"</definedName>
    <definedName hidden="1" name="IQ_TOTAL_WARRANTS_CANCELLED">"c2722"</definedName>
    <definedName hidden="1" name="IQ_TOTAL_WARRANTS_END_OS">"c2723"</definedName>
    <definedName hidden="1" name="IQ_TOTAL_WARRANTS_EXERCISED">"c2721"</definedName>
    <definedName hidden="1" name="IQ_TOTAL_WARRANTS_ISSUED">"c2720"</definedName>
    <definedName hidden="1" name="IQ_TR_ACCT_METHOD">"c2363"</definedName>
    <definedName hidden="1" name="IQ_TR_ACQ_52_WK_HI_PCT">"c2348"</definedName>
    <definedName hidden="1" name="IQ_TR_ACQ_52_WK_LOW_PCT">"c2347"</definedName>
    <definedName hidden="1" name="IQ_TR_ACQ_CASH_ST_INVEST">"c2372"</definedName>
    <definedName hidden="1" name="IQ_TR_ACQ_CLOSEPRICE_1D">"c3027"</definedName>
    <definedName hidden="1" name="IQ_TR_ACQ_DILUT_EPS_EXCL">"c3028"</definedName>
    <definedName hidden="1" name="IQ_TR_ACQ_EARNING_CO">"c2379"</definedName>
    <definedName hidden="1" name="IQ_TR_ACQ_EBIT">"c2380"</definedName>
    <definedName hidden="1" name="IQ_TR_ACQ_EBITDA">"c2381"</definedName>
    <definedName hidden="1" name="IQ_TR_ACQ_FILING_CURRENCY">"c3033"</definedName>
    <definedName hidden="1" name="IQ_TR_ACQ_MCAP_1DAY">"c2345"</definedName>
    <definedName hidden="1" name="IQ_TR_ACQ_MIN_INT">"c2374"</definedName>
    <definedName hidden="1" name="IQ_TR_ACQ_NET_DEBT">"c2373"</definedName>
    <definedName hidden="1" name="IQ_TR_ACQ_NI">"c2378"</definedName>
    <definedName hidden="1" name="IQ_TR_ACQ_PRICEDATE_1D">"c2346"</definedName>
    <definedName hidden="1" name="IQ_TR_ACQ_RETURN">"c2349"</definedName>
    <definedName hidden="1" name="IQ_TR_ACQ_STOCKYEARHIGH_1D">"c2343"</definedName>
    <definedName hidden="1" name="IQ_TR_ACQ_STOCKYEARLOW_1D">"c2344"</definedName>
    <definedName hidden="1" name="IQ_TR_ACQ_TOTAL_ASSETS">"c2371"</definedName>
    <definedName hidden="1" name="IQ_TR_ACQ_TOTAL_COMMON_EQ">"c2377"</definedName>
    <definedName hidden="1" name="IQ_TR_ACQ_TOTAL_DEBT">"c2376"</definedName>
    <definedName hidden="1" name="IQ_TR_ACQ_TOTAL_PREF">"c2375"</definedName>
    <definedName hidden="1" name="IQ_TR_ACQ_TOTAL_REV">"c2382"</definedName>
    <definedName hidden="1" name="IQ_TR_ADJ_SIZE">"c3024"</definedName>
    <definedName hidden="1" name="IQ_TR_ANN_DATE">"c2395"</definedName>
    <definedName hidden="1" name="IQ_TR_ANN_DATE_BL">"c2394"</definedName>
    <definedName hidden="1" name="IQ_TR_BID_DATE">"c2357"</definedName>
    <definedName hidden="1" name="IQ_TR_BLUESKY_FEES">"c2277"</definedName>
    <definedName hidden="1" name="IQ_TR_BUY_ACC_ADVISORS">"c3048"</definedName>
    <definedName hidden="1" name="IQ_TR_BUY_FIN_ADVISORS">"c3045"</definedName>
    <definedName hidden="1" name="IQ_TR_BUY_LEG_ADVISORS">"c2387"</definedName>
    <definedName hidden="1" name="IQ_TR_BUYER_ID">"c2404"</definedName>
    <definedName hidden="1" name="IQ_TR_BUYERNAME">"c2401"</definedName>
    <definedName hidden="1" name="IQ_TR_CANCELLED_DATE">"c2284"</definedName>
    <definedName hidden="1" name="IQ_TR_CASH_CONSID_PCT">"c2296"</definedName>
    <definedName hidden="1" name="IQ_TR_CASH_ST_INVEST">"c3025"</definedName>
    <definedName hidden="1" name="IQ_TR_CHANGE_CONTROL">"c2365"</definedName>
    <definedName hidden="1" name="IQ_TR_CLOSED_DATE">"c2283"</definedName>
    <definedName hidden="1" name="IQ_TR_CO_NET_PROCEEDS">"c2268"</definedName>
    <definedName hidden="1" name="IQ_TR_CO_NET_PROCEEDS_PCT">"c2270"</definedName>
    <definedName hidden="1" name="IQ_TR_COMMENTS">"c2383"</definedName>
    <definedName hidden="1" name="IQ_TR_CURRENCY">"c3016"</definedName>
    <definedName hidden="1" name="IQ_TR_DEAL_ATTITUDE">"c2364"</definedName>
    <definedName hidden="1" name="IQ_TR_DEAL_CONDITIONS">"c2367"</definedName>
    <definedName hidden="1" name="IQ_TR_DEAL_RESOLUTION">"c2391"</definedName>
    <definedName hidden="1" name="IQ_TR_DEAL_RESPONSES">"c2366"</definedName>
    <definedName hidden="1" name="IQ_TR_DEBT_CONSID_PCT">"c2299"</definedName>
    <definedName hidden="1" name="IQ_TR_DEF_AGRMT_DATE">"c2285"</definedName>
    <definedName hidden="1" name="IQ_TR_DISCLOSED_FEES_EXP">"c2288"</definedName>
    <definedName hidden="1" name="IQ_TR_EARNOUTS">"c3023"</definedName>
    <definedName hidden="1" name="IQ_TR_EXPIRED_DATE">"c2412"</definedName>
    <definedName hidden="1" name="IQ_TR_GROSS_OFFERING_AMT">"c2262"</definedName>
    <definedName hidden="1" name="IQ_TR_HYBRID_CONSID_PCT">"c2300"</definedName>
    <definedName hidden="1" name="IQ_TR_IMPLIED_EQ">"c3018"</definedName>
    <definedName hidden="1" name="IQ_TR_IMPLIED_EQ_BV">"c3019"</definedName>
    <definedName hidden="1" name="IQ_TR_IMPLIED_EQ_NI_LTM">"c3020"</definedName>
    <definedName hidden="1" name="IQ_TR_IMPLIED_EV">"c2301"</definedName>
    <definedName hidden="1" name="IQ_TR_IMPLIED_EV_BV">"c2306"</definedName>
    <definedName hidden="1" name="IQ_TR_IMPLIED_EV_EBIT">"c2302"</definedName>
    <definedName hidden="1" name="IQ_TR_IMPLIED_EV_EBITDA">"c2303"</definedName>
    <definedName hidden="1" name="IQ_TR_IMPLIED_EV_NI_LTM">"c2307"</definedName>
    <definedName hidden="1" name="IQ_TR_IMPLIED_EV_REV">"c2304"</definedName>
    <definedName hidden="1" name="IQ_TR_LOI_DATE">"c2282"</definedName>
    <definedName hidden="1" name="IQ_TR_MAJ_MIN_STAKE">"c2389"</definedName>
    <definedName hidden="1" name="IQ_TR_NEGOTIATED_BUYBACK_PRICE">"c2414"</definedName>
    <definedName hidden="1" name="IQ_TR_NET_ASSUM_LIABILITIES">"c2308"</definedName>
    <definedName hidden="1" name="IQ_TR_NET_PROCEEDS">"c2267"</definedName>
    <definedName hidden="1" name="IQ_TR_OFFER_DATE">"c2265"</definedName>
    <definedName hidden="1" name="IQ_TR_OFFER_DATE_MA">"c3035"</definedName>
    <definedName hidden="1" name="IQ_TR_OFFER_PER_SHARE">"c3017"</definedName>
    <definedName hidden="1" name="IQ_TR_OPTIONS_CONSID_PCT">"c2311"</definedName>
    <definedName hidden="1" name="IQ_TR_OTHER_CONSID">"c3022"</definedName>
    <definedName hidden="1" name="IQ_TR_PCT_SOUGHT">"c2309"</definedName>
    <definedName hidden="1" name="IQ_TR_PFEATURES">"c2384"</definedName>
    <definedName hidden="1" name="IQ_TR_PIPE_CONV_PRICE_SHARE">"c2292"</definedName>
    <definedName hidden="1" name="IQ_TR_PIPE_CPN_PCT">"c2291"</definedName>
    <definedName hidden="1" name="IQ_TR_PIPE_NUMBER_SHARES">"c2293"</definedName>
    <definedName hidden="1" name="IQ_TR_PIPE_PPS">"c2290"</definedName>
    <definedName hidden="1" name="IQ_TR_POSTMONEY_VAL">"c2286"</definedName>
    <definedName hidden="1" name="IQ_TR_PREDEAL_SITUATION">"c2390"</definedName>
    <definedName hidden="1" name="IQ_TR_PREF_CONSID_PCT">"c2310"</definedName>
    <definedName hidden="1" name="IQ_TR_PREMONEY_VAL">"c2287"</definedName>
    <definedName hidden="1" name="IQ_TR_PRINTING_FEES">"c2276"</definedName>
    <definedName hidden="1" name="IQ_TR_PT_MONETARY_VALUES">"c2415"</definedName>
    <definedName hidden="1" name="IQ_TR_PT_NUMBER_SHARES">"c2417"</definedName>
    <definedName hidden="1" name="IQ_TR_PT_PCT_SHARES">"c2416"</definedName>
    <definedName hidden="1" name="IQ_TR_RATING_FEES">"c2275"</definedName>
    <definedName hidden="1" name="IQ_TR_REG_EFFECT_DATE">"c2264"</definedName>
    <definedName hidden="1" name="IQ_TR_REG_FILED_DATE">"c2263"</definedName>
    <definedName hidden="1" name="IQ_TR_RENEWAL_BUYBACK">"c2413"</definedName>
    <definedName hidden="1" name="IQ_TR_ROUND_NUMBER">"c2295"</definedName>
    <definedName hidden="1" name="IQ_TR_SEC_FEES">"c2274"</definedName>
    <definedName hidden="1" name="IQ_TR_SECURITY_TYPE_REG">"c2279"</definedName>
    <definedName hidden="1" name="IQ_TR_SELL_ACC_ADVISORS">"c3049"</definedName>
    <definedName hidden="1" name="IQ_TR_SELL_FIN_ADVISORS">"c3046"</definedName>
    <definedName hidden="1" name="IQ_TR_SELL_LEG_ADVISORS">"c2388"</definedName>
    <definedName hidden="1" name="IQ_TR_SELLER_ID">"c2406"</definedName>
    <definedName hidden="1" name="IQ_TR_SELLERNAME">"c2402"</definedName>
    <definedName hidden="1" name="IQ_TR_SFEATURES">"c2385"</definedName>
    <definedName hidden="1" name="IQ_TR_SH_NET_PROCEEDS">"c2269"</definedName>
    <definedName hidden="1" name="IQ_TR_SH_NET_PROCEEDS_PCT">"c2271"</definedName>
    <definedName hidden="1" name="IQ_TR_SPECIAL_COMMITTEE">"c2362"</definedName>
    <definedName hidden="1" name="IQ_TR_STATUS">"c2399"</definedName>
    <definedName hidden="1" name="IQ_TR_STOCK_CONSID_PCT">"c2312"</definedName>
    <definedName hidden="1" name="IQ_TR_SUSPENDED_DATE">"c2407"</definedName>
    <definedName hidden="1" name="IQ_TR_TARGET_52WKHI_PCT">"c2351"</definedName>
    <definedName hidden="1" name="IQ_TR_TARGET_52WKLOW_PCT">"c2350"</definedName>
    <definedName hidden="1" name="IQ_TR_TARGET_ACC_ADVISORS">"c3047"</definedName>
    <definedName hidden="1" name="IQ_TR_TARGET_CASH_ST_INVEST">"c2327"</definedName>
    <definedName hidden="1" name="IQ_TR_TARGET_CLOSEPRICE_1D">"c2352"</definedName>
    <definedName hidden="1" name="IQ_TR_TARGET_CLOSEPRICE_1M">"c2354"</definedName>
    <definedName hidden="1" name="IQ_TR_TARGET_CLOSEPRICE_1W">"c2353"</definedName>
    <definedName hidden="1" name="IQ_TR_TARGET_DILUT_EPS_EXCL">"c2324"</definedName>
    <definedName hidden="1" name="IQ_TR_TARGET_EARNING_CO">"c2332"</definedName>
    <definedName hidden="1" name="IQ_TR_TARGET_EBIT">"c2333"</definedName>
    <definedName hidden="1" name="IQ_TR_TARGET_EBITDA">"c2334"</definedName>
    <definedName hidden="1" name="IQ_TR_TARGET_FILING_CURRENCY">"c3034"</definedName>
    <definedName hidden="1" name="IQ_TR_TARGET_FIN_ADVISORS">"c3044"</definedName>
    <definedName hidden="1" name="IQ_TR_TARGET_ID">"c2405"</definedName>
    <definedName hidden="1" name="IQ_TR_TARGET_LEG_ADVISORS">"c2386"</definedName>
    <definedName hidden="1" name="IQ_TR_TARGET_MARKETCAP">"c2342"</definedName>
    <definedName hidden="1" name="IQ_TR_TARGET_MIN_INT">"c2328"</definedName>
    <definedName hidden="1" name="IQ_TR_TARGET_NET_DEBT">"c2326"</definedName>
    <definedName hidden="1" name="IQ_TR_TARGET_NI">"c2331"</definedName>
    <definedName hidden="1" name="IQ_TR_TARGET_PRICEDATE_1D">"c2341"</definedName>
    <definedName hidden="1" name="IQ_TR_TARGET_RETURN">"c2355"</definedName>
    <definedName hidden="1" name="IQ_TR_TARGET_SEC_DETAIL">"c3021"</definedName>
    <definedName hidden="1" name="IQ_TR_TARGET_SEC_TI_ID">"c2368"</definedName>
    <definedName hidden="1" name="IQ_TR_TARGET_SEC_TYPE">"c2369"</definedName>
    <definedName hidden="1" name="IQ_TR_TARGET_SPD">"c2313"</definedName>
    <definedName hidden="1" name="IQ_TR_TARGET_SPD_PCT">"c2314"</definedName>
    <definedName hidden="1" name="IQ_TR_TARGET_STOCKPREMIUM_1D">"c2336"</definedName>
    <definedName hidden="1" name="IQ_TR_TARGET_STOCKPREMIUM_1M">"c2337"</definedName>
    <definedName hidden="1" name="IQ_TR_TARGET_STOCKPREMIUM_1W">"c2338"</definedName>
    <definedName hidden="1" name="IQ_TR_TARGET_STOCKYEARHIGH_1D">"c2339"</definedName>
    <definedName hidden="1" name="IQ_TR_TARGET_STOCKYEARLOW_1D">"c2340"</definedName>
    <definedName hidden="1" name="IQ_TR_TARGET_TOTAL_ASSETS">"c2325"</definedName>
    <definedName hidden="1" name="IQ_TR_TARGET_TOTAL_COMMON_EQ">"c2421"</definedName>
    <definedName hidden="1" name="IQ_TR_TARGET_TOTAL_DEBT">"c2330"</definedName>
    <definedName hidden="1" name="IQ_TR_TARGET_TOTAL_PREF">"c2329"</definedName>
    <definedName hidden="1" name="IQ_TR_TARGET_TOTAL_REV">"c2335"</definedName>
    <definedName hidden="1" name="IQ_TR_TARGETNAME">"c2403"</definedName>
    <definedName hidden="1" name="IQ_TR_TERM_FEE">"c2298"</definedName>
    <definedName hidden="1" name="IQ_TR_TERM_FEE_PCT">"c2297"</definedName>
    <definedName hidden="1" name="IQ_TR_TODATE">"c3036"</definedName>
    <definedName hidden="1" name="IQ_TR_TODATE_MONETARY_VALUE">"c2418"</definedName>
    <definedName hidden="1" name="IQ_TR_TODATE_NUMBER_SHARES">"c2420"</definedName>
    <definedName hidden="1" name="IQ_TR_TODATE_PCT_SHARES">"c2419"</definedName>
    <definedName hidden="1" name="IQ_TR_TOTAL_ACCT_FEES">"c2273"</definedName>
    <definedName hidden="1" name="IQ_TR_TOTAL_CASH">"c2315"</definedName>
    <definedName hidden="1" name="IQ_TR_TOTAL_CONSID_SH">"c2316"</definedName>
    <definedName hidden="1" name="IQ_TR_TOTAL_DEBT">"c2317"</definedName>
    <definedName hidden="1" name="IQ_TR_TOTAL_GROSS_TV">"c2318"</definedName>
    <definedName hidden="1" name="IQ_TR_TOTAL_HYBRID">"c2319"</definedName>
    <definedName hidden="1" name="IQ_TR_TOTAL_LEGAL_FEES">"c2272"</definedName>
    <definedName hidden="1" name="IQ_TR_TOTAL_NET_TV">"c2320"</definedName>
    <definedName hidden="1" name="IQ_TR_TOTAL_NEWMONEY">"c2289"</definedName>
    <definedName hidden="1" name="IQ_TR_TOTAL_OPTIONS">"c2322"</definedName>
    <definedName hidden="1" name="IQ_TR_TOTAL_OPTIONS_BUYER">"c3026"</definedName>
    <definedName hidden="1" name="IQ_TR_TOTAL_PREFERRED">"c2321"</definedName>
    <definedName hidden="1" name="IQ_TR_TOTAL_REG_AMT">"c2261"</definedName>
    <definedName hidden="1" name="IQ_TR_TOTAL_STOCK">"c2323"</definedName>
    <definedName hidden="1" name="IQ_TR_TOTAL_TAKEDOWNS">"c2278"</definedName>
    <definedName hidden="1" name="IQ_TR_TOTAL_UW_COMP">"c2280"</definedName>
    <definedName hidden="1" name="IQ_TR_TOTALVALUE">"c2400"</definedName>
    <definedName hidden="1" name="IQ_TR_TRANSACTION_TYPE">"c2398"</definedName>
    <definedName hidden="1" name="IQ_TR_WITHDRAWN_DTE">"c2266"</definedName>
    <definedName hidden="1" name="IQ_TRADE_AR">"c1345"</definedName>
    <definedName hidden="1" name="IQ_TRADE_PRINCIPAL">"c1309"</definedName>
    <definedName hidden="1" name="IQ_TRADING_ASSETS">"c1310"</definedName>
    <definedName hidden="1" name="IQ_TRADING_CURRENCY">"c2212"</definedName>
    <definedName hidden="1" name="IQ_TREASURY">"c1311"</definedName>
    <definedName hidden="1" name="IQ_TREASURY_OTHER_EQUITY">"c1312"</definedName>
    <definedName hidden="1" name="IQ_TREASURY_OTHER_EQUITY_BNK">"c1313"</definedName>
    <definedName hidden="1" name="IQ_TREASURY_OTHER_EQUITY_BR">"c1314"</definedName>
    <definedName hidden="1" name="IQ_TREASURY_OTHER_EQUITY_FIN">"c1315"</definedName>
    <definedName hidden="1" name="IQ_TREASURY_OTHER_EQUITY_INS">"c1316"</definedName>
    <definedName hidden="1" name="IQ_TREASURY_OTHER_EQUITY_REIT">"c1317"</definedName>
    <definedName hidden="1" name="IQ_TREASURY_OTHER_EQUITY_UTI">"c1318"</definedName>
    <definedName hidden="1" name="IQ_TREASURY_STOCK">"c1438"</definedName>
    <definedName hidden="1" name="IQ_TRUST_INC">"c1319"</definedName>
    <definedName hidden="1" name="IQ_TRUST_PREF">"c1320"</definedName>
    <definedName hidden="1" name="IQ_TRUST_PREFERRED">"c3029"</definedName>
    <definedName hidden="1" name="IQ_TRUST_PREFERRED_PCT">"c3030"</definedName>
    <definedName hidden="1" name="IQ_UFCF_10YR_ANN_GROWTH">"c1948"</definedName>
    <definedName hidden="1" name="IQ_UFCF_1YR_ANN_GROWTH">"c1943"</definedName>
    <definedName hidden="1" name="IQ_UFCF_2YR_ANN_GROWTH">"c1944"</definedName>
    <definedName hidden="1" name="IQ_UFCF_3YR_ANN_GROWTH">"c1945"</definedName>
    <definedName hidden="1" name="IQ_UFCF_5YR_ANN_GROWTH">"c1946"</definedName>
    <definedName hidden="1" name="IQ_UFCF_7YR_ANN_GROWTH">"c1947"</definedName>
    <definedName hidden="1" name="IQ_UFCF_MARGIN">"c1962"</definedName>
    <definedName hidden="1" name="IQ_UNAMORT_DISC">"c2513"</definedName>
    <definedName hidden="1" name="IQ_UNAMORT_DISC_PCT">"c2514"</definedName>
    <definedName hidden="1" name="IQ_UNAMORT_PREMIUM">"c2511"</definedName>
    <definedName hidden="1" name="IQ_UNAMORT_PREMIUM_PCT">"c2512"</definedName>
    <definedName hidden="1" name="IQ_UNDRAWN_CP">"c2518"</definedName>
    <definedName hidden="1" name="IQ_UNDRAWN_CREDIT">"c3032"</definedName>
    <definedName hidden="1" name="IQ_UNDRAWN_RC">"c2517"</definedName>
    <definedName hidden="1" name="IQ_UNDRAWN_TL">"c2519"</definedName>
    <definedName hidden="1" name="IQ_UNEARN_PREMIUM">"c1321"</definedName>
    <definedName hidden="1" name="IQ_UNEARN_REV_CURRENT">"c1322"</definedName>
    <definedName hidden="1" name="IQ_UNEARN_REV_CURRENT_BNK">"c1323"</definedName>
    <definedName hidden="1" name="IQ_UNEARN_REV_CURRENT_BR">"c1324"</definedName>
    <definedName hidden="1" name="IQ_UNEARN_REV_CURRENT_FIN">"c1325"</definedName>
    <definedName hidden="1" name="IQ_UNEARN_REV_CURRENT_INS">"c1326"</definedName>
    <definedName hidden="1" name="IQ_UNEARN_REV_CURRENT_REIT">"c1327"</definedName>
    <definedName hidden="1" name="IQ_UNEARN_REV_CURRENT_UTI">"c1328"</definedName>
    <definedName hidden="1" name="IQ_UNEARN_REV_LT">"c1329"</definedName>
    <definedName hidden="1" name="IQ_UNLEVERED_FCF">"c1908"</definedName>
    <definedName hidden="1" name="IQ_UNPAID_CLAIMS">"c1330"</definedName>
    <definedName hidden="1" name="IQ_UNREALIZED_GAIN">"c1619"</definedName>
    <definedName hidden="1" name="IQ_UNSECURED_DEBT">"c2548"</definedName>
    <definedName hidden="1" name="IQ_UNSECURED_DEBT_PCT">"c2549"</definedName>
    <definedName hidden="1" name="IQ_UNUSUAL_EXP">"c1456"</definedName>
    <definedName hidden="1" name="IQ_US_GAAP">"c1331"</definedName>
    <definedName hidden="1" name="IQ_US_GAAP_BASIC_EPS_EXCL">"c2984"</definedName>
    <definedName hidden="1" name="IQ_US_GAAP_BASIC_EPS_INCL">"c2982"</definedName>
    <definedName hidden="1" name="IQ_US_GAAP_BASIC_WEIGHT">"c2980"</definedName>
    <definedName hidden="1" name="IQ_US_GAAP_CA_ADJ">"c2925"</definedName>
    <definedName hidden="1" name="IQ_US_GAAP_CASH_FINAN">"c2945"</definedName>
    <definedName hidden="1" name="IQ_US_GAAP_CASH_FINAN_ADJ">"c2941"</definedName>
    <definedName hidden="1" name="IQ_US_GAAP_CASH_INVEST">"c2944"</definedName>
    <definedName hidden="1" name="IQ_US_GAAP_CASH_INVEST_ADJ">"c2940"</definedName>
    <definedName hidden="1" name="IQ_US_GAAP_CASH_OPER">"c2943"</definedName>
    <definedName hidden="1" name="IQ_US_GAAP_CASH_OPER_ADJ">"c2939"</definedName>
    <definedName hidden="1" name="IQ_US_GAAP_CL_ADJ">"c2927"</definedName>
    <definedName hidden="1" name="IQ_US_GAAP_DILUT_EPS_EXCL">"c2985"</definedName>
    <definedName hidden="1" name="IQ_US_GAAP_DILUT_EPS_INCL">"c2983"</definedName>
    <definedName hidden="1" name="IQ_US_GAAP_DILUT_NI">"c2979"</definedName>
    <definedName hidden="1" name="IQ_US_GAAP_DILUT_WEIGHT">"c2981"</definedName>
    <definedName hidden="1" name="IQ_US_GAAP_DO_ADJ">"c2959"</definedName>
    <definedName hidden="1" name="IQ_US_GAAP_EXTRA_ACC_ITEMS_ADJ">"c2958"</definedName>
    <definedName hidden="1" name="IQ_US_GAAP_INC_TAX_ADJ">"c2961"</definedName>
    <definedName hidden="1" name="IQ_US_GAAP_INTEREST_EXP_ADJ">"c2957"</definedName>
    <definedName hidden="1" name="IQ_US_GAAP_LIAB_LT_ADJ">"c2928"</definedName>
    <definedName hidden="1" name="IQ_US_GAAP_LIAB_TOTAL_LIAB">"c2933"</definedName>
    <definedName hidden="1" name="IQ_US_GAAP_MINORITY_INTEREST_IS_ADJ">"c2960"</definedName>
    <definedName hidden="1" name="IQ_US_GAAP_NCA_ADJ">"c2926"</definedName>
    <definedName hidden="1" name="IQ_US_GAAP_NET_CHANGE">"c2946"</definedName>
    <definedName hidden="1" name="IQ_US_GAAP_NET_CHANGE_ADJ">"c2942"</definedName>
    <definedName hidden="1" name="IQ_US_GAAP_NI">"c2976"</definedName>
    <definedName hidden="1" name="IQ_US_GAAP_NI_ADJ">"c2963"</definedName>
    <definedName hidden="1" name="IQ_US_GAAP_NI_AVAIL_INCL">"c2978"</definedName>
    <definedName hidden="1" name="IQ_US_GAAP_OTHER_ADJ_ADJ">"c2962"</definedName>
    <definedName hidden="1" name="IQ_US_GAAP_OTHER_NON_OPER_ADJ">"c2955"</definedName>
    <definedName hidden="1" name="IQ_US_GAAP_OTHER_OPER_ADJ">"c2954"</definedName>
    <definedName hidden="1" name="IQ_US_GAAP_RD_ADJ">"c2953"</definedName>
    <definedName hidden="1" name="IQ_US_GAAP_SGA_ADJ">"c2952"</definedName>
    <definedName hidden="1" name="IQ_US_GAAP_TOTAL_ASSETS">"c2931"</definedName>
    <definedName hidden="1" name="IQ_US_GAAP_TOTAL_EQUITY">"c2934"</definedName>
    <definedName hidden="1" name="IQ_US_GAAP_TOTAL_EQUITY_ADJ">"c2929"</definedName>
    <definedName hidden="1" name="IQ_US_GAAP_TOTAL_REV_ADJ">"c2950"</definedName>
    <definedName hidden="1" name="IQ_US_GAAP_TOTAL_UNUSUAL_ADJ">"c2956"</definedName>
    <definedName hidden="1" name="IQ_UTIL_PPE_NET">"c1620"</definedName>
    <definedName hidden="1" name="IQ_UTIL_REV">"c2091"</definedName>
    <definedName hidden="1" name="IQ_UV_PENSION_LIAB">"c1332"</definedName>
    <definedName hidden="1" name="IQ_VALUE_TRADED_LAST_3MTH">"c1530"</definedName>
    <definedName hidden="1" name="IQ_VALUE_TRADED_LAST_6MTH">"c1531"</definedName>
    <definedName hidden="1" name="IQ_VALUE_TRADED_LAST_MTH">"c1529"</definedName>
    <definedName hidden="1" name="IQ_VALUE_TRADED_LAST_WK">"c1528"</definedName>
    <definedName hidden="1" name="IQ_VALUE_TRADED_LAST_YR">"c1532"</definedName>
    <definedName hidden="1" name="IQ_VOL_LAST_3MTH">"c1525"</definedName>
    <definedName hidden="1" name="IQ_VOL_LAST_6MTH">"c1526"</definedName>
    <definedName hidden="1" name="IQ_VOL_LAST_MTH">"c1524"</definedName>
    <definedName hidden="1" name="IQ_VOL_LAST_WK">"c1523"</definedName>
    <definedName hidden="1" name="IQ_VOL_LAST_YR">"c1527"</definedName>
    <definedName hidden="1" name="IQ_VOLUME">"c1333"</definedName>
    <definedName hidden="1" name="IQ_WARRANTS_BEG_OS">"c2698"</definedName>
    <definedName hidden="1" name="IQ_WARRANTS_CANCELLED">"c2701"</definedName>
    <definedName hidden="1" name="IQ_WARRANTS_END_OS">"c2702"</definedName>
    <definedName hidden="1" name="IQ_WARRANTS_EXERCISED">"c2700"</definedName>
    <definedName hidden="1" name="IQ_WARRANTS_ISSUED">"c2699"</definedName>
    <definedName hidden="1" name="IQ_WARRANTS_STRIKE_PRICE_ISSUED">"c2704"</definedName>
    <definedName hidden="1" name="IQ_WARRANTS_STRIKE_PRICE_OS">"c2703"</definedName>
    <definedName hidden="1" name="IQ_WEIGHTED_AVG_PRICE">"c1334"</definedName>
    <definedName hidden="1" name="IQ_WIP_INV">"c1335"</definedName>
    <definedName hidden="1" name="IQ_WORKMEN_WRITTEN">"c1336"</definedName>
    <definedName hidden="1" name="IQ_XDIV_DATE">"c2104"</definedName>
    <definedName hidden="1" name="IQ_YEARHIGH">"c1337"</definedName>
    <definedName hidden="1" name="IQ_YEARHIGH_DATE">"c2250"</definedName>
    <definedName hidden="1" name="IQ_YEARLOW">"c1338"</definedName>
    <definedName hidden="1" name="IQ_YEARLOW_DATE">"c2251"</definedName>
    <definedName hidden="1" name="IQ_YTD">3000</definedName>
    <definedName hidden="1" name="IQ_Z_SCORE">"c1339"</definedName>
    <definedName hidden="1" name="ListOffset">1</definedName>
    <definedName hidden="1" localSheetId="0" name="MerrillPrintIt">[3]!MerrillPrintIt</definedName>
    <definedName hidden="1" localSheetId="1" name="MerrillPrintIt">[3]!MerrillPrintIt</definedName>
    <definedName hidden="1" localSheetId="2" name="MerrillPrintIt">[3]!MerrillPrintIt</definedName>
    <definedName hidden="1" localSheetId="3" name="MerrillPrintIt">[3]!MerrillPrintIt</definedName>
    <definedName hidden="1" name="MerrillPrintIt">[3]!MerrillPrintIt</definedName>
    <definedName hidden="1" localSheetId="0" name="NewRange">[3]!NewRange</definedName>
    <definedName hidden="1" localSheetId="1" name="NewRange">[3]!NewRange</definedName>
    <definedName hidden="1" localSheetId="2" name="NewRange">[3]!NewRange</definedName>
    <definedName hidden="1" localSheetId="3" name="NewRange">[3]!NewRange</definedName>
    <definedName hidden="1" name="NewRange">[3]!NewRange</definedName>
    <definedName hidden="1" localSheetId="0" name="RedefinePrintTableRange">[3]!RedefinePrintTableRange</definedName>
    <definedName hidden="1" localSheetId="1" name="RedefinePrintTableRange">[3]!RedefinePrintTableRange</definedName>
    <definedName hidden="1" localSheetId="2" name="RedefinePrintTableRange">[3]!RedefinePrintTableRange</definedName>
    <definedName hidden="1" localSheetId="3" name="RedefinePrintTableRange">[3]!RedefinePrintTableRange</definedName>
    <definedName hidden="1" name="RedefinePrintTableRange">[3]!RedefinePrintTableRange</definedName>
    <definedName hidden="1" localSheetId="0" name="table2">[1]MERGER!#REF!</definedName>
    <definedName hidden="1" localSheetId="1" name="table2">[1]MERGER!#REF!</definedName>
    <definedName hidden="1" localSheetId="2" name="table2">[1]MERGER!#REF!</definedName>
    <definedName hidden="1" localSheetId="3" name="table2">[1]MERGER!#REF!</definedName>
    <definedName hidden="1" name="table2">[1]MERGER!#REF!</definedName>
    <definedName hidden="1" localSheetId="4" name="wrn.client.">{"multiple",#N/A,FALSE,"client";"margins",#N/A,FALSE,"client";"data",#N/A,FALSE,"client"}</definedName>
    <definedName hidden="1" name="wrn.client.">{"multiple",#N/A,FALSE,"client";"margins",#N/A,FALSE,"client";"data",#N/A,FALSE,"client"}</definedName>
    <definedName hidden="1" localSheetId="4" name="wrn.Client3.">{"data",#N/A,FALSE,"client (3)";"margins",#N/A,FALSE,"client (3)";"multiple",#N/A,FALSE,"client (3)"}</definedName>
    <definedName hidden="1" name="wrn.Client3.">{"data",#N/A,FALSE,"client (3)";"margins",#N/A,FALSE,"client (3)";"multiple",#N/A,FALSE,"client (3)"}</definedName>
    <definedName hidden="1" localSheetId="4" name="wrn.client4.">{"multiple",#N/A,FALSE,"client (4)";"margins",#N/A,FALSE,"client (4)";"data",#N/A,FALSE,"client (4)"}</definedName>
    <definedName hidden="1" name="wrn.client4.">{"multiple",#N/A,FALSE,"client (4)";"margins",#N/A,FALSE,"client (4)";"data",#N/A,FALSE,"client (4)"}</definedName>
    <definedName hidden="1" localSheetId="4" name="wrn.COMPCO.">{"Page1",#N/A,FALSE,"CompCo";"Page2",#N/A,FALSE,"CompCo"}</definedName>
    <definedName hidden="1" name="wrn.COMPCO.">{"Page1",#N/A,FALSE,"CompCo";"Page2",#N/A,FALSE,"CompCo"}</definedName>
    <definedName hidden="1" localSheetId="4" name="wrn.COMPCo1.">{"Page1",#N/A,FALSE,"CompCo";"Page2",#N/A,FALSE,"CompCo"}</definedName>
    <definedName hidden="1" name="wrn.COMPCo1.">{"Page1",#N/A,FALSE,"CompCo";"Page2",#N/A,FALSE,"CompCo"}</definedName>
    <definedName hidden="1" localSheetId="4" name="wrn.COMPCO3.">{"Page1",#N/A,FALSE,"CompCo";"Page2",#N/A,FALSE,"CompCo"}</definedName>
    <definedName hidden="1" name="wrn.COMPCO3.">{"Page1",#N/A,FALSE,"CompCo";"Page2",#N/A,FALSE,"CompCo"}</definedName>
    <definedName hidden="1" localSheetId="4" name="wrn.Full._.report.">{"multiple",#N/A,FALSE,"client (2)";"margins",#N/A,FALSE,"client (2)";"data",#N/A,FALSE,"client (2)";"multiple",#N/A,FALSE,"client";"margins",#N/A,FALSE,"client";"data",#N/A,FALSE,"client"}</definedName>
    <definedName hidden="1" name="wrn.Full._.report.">{"multiple",#N/A,FALSE,"client (2)";"margins",#N/A,FALSE,"client (2)";"data",#N/A,FALSE,"client (2)";"multiple",#N/A,FALSE,"client";"margins",#N/A,FALSE,"client";"data",#N/A,FALSE,"client"}</definedName>
    <definedName hidden="1" localSheetId="4" name="wrn.Gas._.Comps._.Charts.">{#N/A,#N/A,FALSE,"Oil and Gas Comps 10/17"}</definedName>
    <definedName hidden="1" name="wrn.Gas._.Comps._.Charts.">{#N/A,#N/A,FALSE,"Oil and Gas Comps 10/17"}</definedName>
    <definedName hidden="1" localSheetId="4" name="wrn.print._.graphs.">{"cap_structure",#N/A,FALSE,"Graph-Mkt Cap";"price",#N/A,FALSE,"Graph-Price";"ebit",#N/A,FALSE,"Graph-EBITDA";"ebitda",#N/A,FALSE,"Graph-EBITDA"}</definedName>
    <definedName hidden="1" name="wrn.print._.graphs.">{"cap_structure",#N/A,FALSE,"Graph-Mkt Cap";"price",#N/A,FALSE,"Graph-Price";"ebit",#N/A,FALSE,"Graph-EBITDA";"ebitda",#N/A,FALSE,"Graph-EBITDA"}</definedName>
    <definedName hidden="1" localSheetId="4" name="wrn.print._.raw._.data._.entry.">{"inputs raw data",#N/A,TRUE,"INPUT"}</definedName>
    <definedName hidden="1" name="wrn.print._.raw._.data._.entry.">{"inputs raw data",#N/A,TRUE,"INPUT"}</definedName>
    <definedName hidden="1" localSheetId="4" name="wrn.print._.summary._.sheets.">{"summary1",#N/A,TRUE,"Comps";"summary2",#N/A,TRUE,"Comps";"summary3",#N/A,TRUE,"Comps"}</definedName>
    <definedName hidden="1" name="wrn.print._.summary._.sheets.">{"summary1",#N/A,TRUE,"Comps";"summary2",#N/A,TRUE,"Comps";"summary3",#N/A,TRUE,"Comps"}</definedName>
    <definedName hidden="1" localSheetId="4"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hidden="1"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hidden="1" localSheetId="4"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hidden="1"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hidden="1" localSheetId="4"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hidden="1"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hidden="1" localSheetId="4"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hidden="1"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localSheetId="0" name="_xlnm.Print_Titles">'2015 Actual'!$1:$6</definedName>
    <definedName localSheetId="0" name="_xlnm.Print_Area">'2015 Actual'!$B$1:$O$247</definedName>
    <definedName localSheetId="1" name="_xlnm.Print_Titles">'2016 Actual'!$1:$6</definedName>
    <definedName localSheetId="1" name="_xlnm.Print_Area">'2016 Actual'!$B$1:$O$247</definedName>
    <definedName localSheetId="2" name="_xlnm.Print_Titles">'2017 Actual'!$1:$6</definedName>
    <definedName localSheetId="2" name="_xlnm.Print_Area">'2017 Actual'!$B$1:$O$247</definedName>
    <definedName localSheetId="3" name="_xlnm.Print_Titles">'2018 Forecast'!$1:$6</definedName>
    <definedName localSheetId="3" name="_xlnm.Print_Area">'2018 Forecast'!$B$1:$P$408</definedName>
  </definedNames>
  <calcPr calcId="145621" concurrentCalc="0" fullCalcOnLoad="1"/>
</workbook>
</file>

<file path=xl/sharedStrings.xml><?xml version="1.0" encoding="utf-8"?>
<sst xmlns="http://schemas.openxmlformats.org/spreadsheetml/2006/main" uniqueCount="490">
  <si>
    <t>084 - SEASPAN HAMBURG</t>
  </si>
  <si>
    <t>OPEX Monthly Spend (2015)</t>
  </si>
  <si>
    <t>Ship</t>
  </si>
  <si>
    <t>1105084 - SEASPAN HAMBURG</t>
  </si>
  <si>
    <t>OPEX</t>
  </si>
  <si>
    <t>Month</t>
  </si>
  <si>
    <t>Category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</si>
  <si>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</si>
  <si>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</si>
  <si>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</si>
  <si>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</si>
  <si>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</si>
  <si>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</si>
  <si>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</si>
  <si>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</si>
  <si>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</si>
  <si>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</si>
  <si>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</si>
  <si>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</si>
  <si>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Grand Total</t>
  </si>
  <si>
    <t>CREW WAGES</t>
  </si>
  <si>
    <t>Officers</t>
  </si>
  <si>
    <t>41110 - Officers Consolid. Wages</t>
  </si>
  <si>
    <t>41170 - Officers Incentive Plan</t>
  </si>
  <si>
    <t>Officers Total</t>
  </si>
  <si>
    <t>Ratings (incl overtime pay)</t>
  </si>
  <si>
    <t>41120 - Ratings Consolid. Wages</t>
  </si>
  <si>
    <t>41240 - Ratings OT</t>
  </si>
  <si>
    <t>Ratings (incl overtime pay) Total</t>
  </si>
  <si>
    <t>Training</t>
  </si>
  <si>
    <t>41160 - Training Pay</t>
  </si>
  <si>
    <t>41190 - Cadet Training</t>
  </si>
  <si>
    <t>41200 - Cadet Training Officer</t>
  </si>
  <si>
    <t>41210 - Onboard Training</t>
  </si>
  <si>
    <t>41220 - Shore Based Training</t>
  </si>
  <si>
    <t>41221 - SB Training Alloc -Cadets</t>
  </si>
  <si>
    <t>41230 - Officer Forum</t>
  </si>
  <si>
    <t>41502 - Cadets Airfare</t>
  </si>
  <si>
    <t>41561 - Pre-Joining Alloc - Cadets</t>
  </si>
  <si>
    <t>Training Total</t>
  </si>
  <si>
    <t>CREW WAGES Total</t>
  </si>
  <si>
    <t>CREW EXPENSES</t>
  </si>
  <si>
    <t>41420 - Social Fees</t>
  </si>
  <si>
    <t>41430 - Union Fees</t>
  </si>
  <si>
    <t>41440 - Working Gear/Uniform</t>
  </si>
  <si>
    <t>41450 - Prejoining Expense</t>
  </si>
  <si>
    <t>41460 - Sundry Manning Expense</t>
  </si>
  <si>
    <t>41470 - Communication Costs</t>
  </si>
  <si>
    <t>41480 - Bank Charges V1</t>
  </si>
  <si>
    <t>41500 - Officers Airfare</t>
  </si>
  <si>
    <t>41510 - Ratings Airfare</t>
  </si>
  <si>
    <t>41520 - Visa Fees</t>
  </si>
  <si>
    <t>41530 - Port Agent Fees</t>
  </si>
  <si>
    <t>41540 - Sundry Travel</t>
  </si>
  <si>
    <t>41542 - Port Transportation</t>
  </si>
  <si>
    <t>41544 - Meals and Accomodation</t>
  </si>
  <si>
    <t>41550 - Supernumerary Travel</t>
  </si>
  <si>
    <t>41560 - Officers Prejoining Expenses</t>
  </si>
  <si>
    <t>41600 - Flag State Lic/Medic</t>
  </si>
  <si>
    <t>41660.000 - Manning Agents Fees (Stand-alone)</t>
  </si>
  <si>
    <t>CREW EXPENSES Total</t>
  </si>
  <si>
    <t>SHORE-BASED CREW MGMT</t>
  </si>
  <si>
    <t>41700 - SCML Management Fees</t>
  </si>
  <si>
    <t>41720 - SCMIPL Manning Fees</t>
  </si>
  <si>
    <t>SHORE-BASED CREW MGMT Total</t>
  </si>
  <si>
    <t>VICTUALS</t>
  </si>
  <si>
    <t>42510 - Victualling</t>
  </si>
  <si>
    <t>42510.100 - Victualling- Owner's Rep</t>
  </si>
  <si>
    <t>42510.101 - Victualling- Crew Consump</t>
  </si>
  <si>
    <t>42510.102 - Victualling- Charterers Cons</t>
  </si>
  <si>
    <t>42510.800 - Victualling Net RoB</t>
  </si>
  <si>
    <t>42520 - Bond</t>
  </si>
  <si>
    <t>42520.100 - Bond/Owners Representation</t>
  </si>
  <si>
    <t>42520.102 - Bonds- Charterers Cons</t>
  </si>
  <si>
    <t>42520.800 - Bond Net RoB</t>
  </si>
  <si>
    <t>42520.900 - Bond - Recovery</t>
  </si>
  <si>
    <t>42520.950 - Bond/Canteen Purchases</t>
  </si>
  <si>
    <t>VICTUALS Total</t>
  </si>
  <si>
    <t>INSURANCE EXPENSES</t>
  </si>
  <si>
    <t>Hull &amp; Machinery (H&amp;M)</t>
  </si>
  <si>
    <t>42210 - Hull &amp; Machinery</t>
  </si>
  <si>
    <t>Hull &amp; Machinery (H&amp;M) Total</t>
  </si>
  <si>
    <t>Liability</t>
  </si>
  <si>
    <t>42260 - Liability</t>
  </si>
  <si>
    <t>Liability Total</t>
  </si>
  <si>
    <t>Protection &amp; Indemnity (P&amp;I)</t>
  </si>
  <si>
    <t>42230 - P &amp; I Adv Class 1</t>
  </si>
  <si>
    <t>Protection &amp; Indemnity (P&amp;I) Total</t>
  </si>
  <si>
    <t>War Risk</t>
  </si>
  <si>
    <t>42220 - War Risk</t>
  </si>
  <si>
    <t>War Risk Total</t>
  </si>
  <si>
    <t>INSURANCE EXPENSES Total</t>
  </si>
  <si>
    <t>LUBRICANTS</t>
  </si>
  <si>
    <t>Crankcase oil</t>
  </si>
  <si>
    <t>41920.110 - Crankcase oil</t>
  </si>
  <si>
    <t>Crankcase oil Total</t>
  </si>
  <si>
    <t>Cylinder oil</t>
  </si>
  <si>
    <t>41920.120 - Cylinder oil</t>
  </si>
  <si>
    <t>Cylinder oil Total</t>
  </si>
  <si>
    <t>Generator oil</t>
  </si>
  <si>
    <t>41920.150 - Generator oil</t>
  </si>
  <si>
    <t>Generator oil Total</t>
  </si>
  <si>
    <t>Grease and other oils</t>
  </si>
  <si>
    <t>41910.160 - Gen. Oil, Greases, Hydraulic</t>
  </si>
  <si>
    <t>41910.190 - Deliver - Lubricants</t>
  </si>
  <si>
    <t>Grease and other oils Total</t>
  </si>
  <si>
    <t>LUBRICANTS Total</t>
  </si>
  <si>
    <t>STORES</t>
  </si>
  <si>
    <t>42820 - Ropes and Wire</t>
  </si>
  <si>
    <t>42830 - Deck Stores (Central)</t>
  </si>
  <si>
    <t>42840 - Blast Grit &amp; Hydro Blast</t>
  </si>
  <si>
    <t>42850 - Lashing Gear</t>
  </si>
  <si>
    <t>42860 - Lashing - Recovery</t>
  </si>
  <si>
    <t>42870 - Stationery</t>
  </si>
  <si>
    <t>42880 - Medical Stores</t>
  </si>
  <si>
    <t>42890 - Accommodation Stores</t>
  </si>
  <si>
    <t>42900 - Paint</t>
  </si>
  <si>
    <t>42920 - Naut.Chart/Pubs/Supplies</t>
  </si>
  <si>
    <t>42921 - E-Charts &amp; Publications</t>
  </si>
  <si>
    <t>42930 - Electrical Stores/Supplies</t>
  </si>
  <si>
    <t>42940 - Eng. Stores(Tools/Welding)</t>
  </si>
  <si>
    <t>42950 - Gas</t>
  </si>
  <si>
    <t>42970 - Chemicals-Cleaning/Maintenance</t>
  </si>
  <si>
    <t>42990 - Chemicals-Boiler &amp; Water</t>
  </si>
  <si>
    <t>STORES Total</t>
  </si>
  <si>
    <t>SPARE PARTS</t>
  </si>
  <si>
    <t>43510 - Deck Machinery</t>
  </si>
  <si>
    <t>43520 - Hoisting Equipment</t>
  </si>
  <si>
    <t>43530 - Galley &amp; laundry</t>
  </si>
  <si>
    <t>43540 - Accommodation Outfitting</t>
  </si>
  <si>
    <t>43550 - Cranes/Derricks</t>
  </si>
  <si>
    <t>43560 - Hatch Equipment</t>
  </si>
  <si>
    <t>43580 - Navigation Equipment</t>
  </si>
  <si>
    <t>43590 - Solas Equipment</t>
  </si>
  <si>
    <t>43600 - Communications Equipment</t>
  </si>
  <si>
    <t>43610 - Computer Equipment</t>
  </si>
  <si>
    <t>43620 - Auxiliary Engine/PTO</t>
  </si>
  <si>
    <t>43640 - Main Engine</t>
  </si>
  <si>
    <t>43650 - Boiler Plant</t>
  </si>
  <si>
    <t>43660 - Pumps</t>
  </si>
  <si>
    <t>43670 - Compressors</t>
  </si>
  <si>
    <t>43680 - Purifiers</t>
  </si>
  <si>
    <t>43690 - Heat Exchangers</t>
  </si>
  <si>
    <t>43700 - A/C Domestic Fridge Sys.</t>
  </si>
  <si>
    <t>43720 - Pipes &amp; Valves</t>
  </si>
  <si>
    <t>43730 - Electrical Plant</t>
  </si>
  <si>
    <t>43740 - Automation/Control Equip</t>
  </si>
  <si>
    <t>43750 - Freight Expenses</t>
  </si>
  <si>
    <t>SPARE PARTS Total</t>
  </si>
  <si>
    <t>REPAIR &amp; MAINTENANCE</t>
  </si>
  <si>
    <t>44210 - Deck Machinery</t>
  </si>
  <si>
    <t>44220 - Hoisting Equipment</t>
  </si>
  <si>
    <t>44230 - Hull Cleaning/Painting</t>
  </si>
  <si>
    <t>44240 - Steelwork</t>
  </si>
  <si>
    <t>44290 - Hatch Equipment</t>
  </si>
  <si>
    <t>44300 - Navigation Equipment</t>
  </si>
  <si>
    <t>44310 - Solas Equipment</t>
  </si>
  <si>
    <t>44320 - Communications Equipment</t>
  </si>
  <si>
    <t>44330 - Computer Equipment</t>
  </si>
  <si>
    <t>44340 - Auxiliary Engines/PTO</t>
  </si>
  <si>
    <t>44350 - Main Engine</t>
  </si>
  <si>
    <t>44370 - Boiler Plant</t>
  </si>
  <si>
    <t>44380 - Pumps</t>
  </si>
  <si>
    <t>44390 - Compressors</t>
  </si>
  <si>
    <t>44430 - Props/Shafting</t>
  </si>
  <si>
    <t>44440 - Pipes &amp; Valves</t>
  </si>
  <si>
    <t>44450 - Electric Plant</t>
  </si>
  <si>
    <t>44460 - Automation/Control Equip</t>
  </si>
  <si>
    <t>REPAIR &amp; MAINTENANCE Total</t>
  </si>
  <si>
    <t>OTHER OPERATING EXPENSES</t>
  </si>
  <si>
    <t>Agency Fees</t>
  </si>
  <si>
    <t>45380 - Managers Agency Fees/Exp</t>
  </si>
  <si>
    <t>Agency Fees Total</t>
  </si>
  <si>
    <t>Amenities Fund</t>
  </si>
  <si>
    <t>45480 - Amenities Fund</t>
  </si>
  <si>
    <t>Amenities Fund Total</t>
  </si>
  <si>
    <t>Bank charges</t>
  </si>
  <si>
    <t>45460 - CTM &amp; Bank Charges</t>
  </si>
  <si>
    <t>Bank charges Total</t>
  </si>
  <si>
    <t>Classification Fees</t>
  </si>
  <si>
    <t>45330 - Classification Fees</t>
  </si>
  <si>
    <t>Classification Fees Total</t>
  </si>
  <si>
    <t>Communications</t>
  </si>
  <si>
    <t>45240 - General Communications</t>
  </si>
  <si>
    <t>45240.900 - Communications Recovery</t>
  </si>
  <si>
    <t>45250 - Satcom Communications</t>
  </si>
  <si>
    <t>45250.100 - Satcom Comm- Crew Purch Cost</t>
  </si>
  <si>
    <t>45250.950 - Radio Usage Recovery</t>
  </si>
  <si>
    <t>Communications Total</t>
  </si>
  <si>
    <t>Garbage disposal</t>
  </si>
  <si>
    <t>45400 - Garbage/Slop Disposal</t>
  </si>
  <si>
    <t>Garbage disposal Total</t>
  </si>
  <si>
    <t>Intl Reg Compliance</t>
  </si>
  <si>
    <t>45350 - INTNL Reg. Compliance</t>
  </si>
  <si>
    <t>Intl Reg Compliance Total</t>
  </si>
  <si>
    <t>Managers Travel</t>
  </si>
  <si>
    <t>45260 - Managers Expenses - Meals</t>
  </si>
  <si>
    <t>45370 - Managers Expenses</t>
  </si>
  <si>
    <t>45370.120 - Mgr Exp Proj &amp; Tech-Oth Travel</t>
  </si>
  <si>
    <t>45370.205 - Mgr Exp IT - Meals</t>
  </si>
  <si>
    <t>45370.215 - Mgr Exp IT - Hotel</t>
  </si>
  <si>
    <t>45370.220 - Mgr Exp IT - Oth Travel</t>
  </si>
  <si>
    <t>45370.305 - Mgr Exp Ops - Meals</t>
  </si>
  <si>
    <t>45370.310 - Mgr Exp Ops - Airfare</t>
  </si>
  <si>
    <t>45370.315 - Mgr Exp Ops - Hotel</t>
  </si>
  <si>
    <t>45370.320 - Mgr Exp Ops - Oth Travel</t>
  </si>
  <si>
    <t>45370.325 - Mgr Exp Ops - Port Agent Fees</t>
  </si>
  <si>
    <t>45370.405 - Mgr Exp HSEQ - Meals</t>
  </si>
  <si>
    <t>45370.410 - Mgr Exp HSEQ - Airfare</t>
  </si>
  <si>
    <t>45370.415 - Mgr Exp HSEQ - Hotel</t>
  </si>
  <si>
    <t>45370.420 - Mgr Exp HSEQ - Oth Travel</t>
  </si>
  <si>
    <t>45370.425 - Mgr Exp HSEQ - Port Agent Fees</t>
  </si>
  <si>
    <t>45370.520 - Mgr Exp Tech Serv - Oth Travel</t>
  </si>
  <si>
    <t>45370.525 - Mgr Exp Tech Serv-Port Agt Fee</t>
  </si>
  <si>
    <t>45370.605 - Mgr Exp FPD - Meals</t>
  </si>
  <si>
    <t>Managers Travel Total</t>
  </si>
  <si>
    <t>Medical, dental, illness, injuries</t>
  </si>
  <si>
    <t>45230 - Med P&amp;I Cost up to Deduct</t>
  </si>
  <si>
    <t>45410 - Medical</t>
  </si>
  <si>
    <t>45411 - Work-related / Occupational</t>
  </si>
  <si>
    <t>45412 - Not work-related / Life style</t>
  </si>
  <si>
    <t>45413 - Dental</t>
  </si>
  <si>
    <t>Medical, dental, illness, injuries Total</t>
  </si>
  <si>
    <t>Oil Analysis</t>
  </si>
  <si>
    <t>45300 - Oil Analysis</t>
  </si>
  <si>
    <t>Oil Analysis Total</t>
  </si>
  <si>
    <t>Other Manager Expenses</t>
  </si>
  <si>
    <t>45280 - Fumigation</t>
  </si>
  <si>
    <t>45440 - Charterers OE Agent Comm</t>
  </si>
  <si>
    <t>45450 - Unalloc Charterer Deductions</t>
  </si>
  <si>
    <t>45455 - Accepted Unalloc Deductions</t>
  </si>
  <si>
    <t>45510 - Reefer Bonus</t>
  </si>
  <si>
    <t>45510.900 - Reefer Bonus - Recovery</t>
  </si>
  <si>
    <t>45520 - Lashing Bonus</t>
  </si>
  <si>
    <t>45520.900 - Recovery - Lashing Bonus (JDE</t>
  </si>
  <si>
    <t>45530.900 - Reefer Repairs - Recover</t>
  </si>
  <si>
    <t>45550.900 - Charters ad hoc - Recovery</t>
  </si>
  <si>
    <t>47200.100 - Owners Exp- Tugboat</t>
  </si>
  <si>
    <t>Other Manager Expenses Total</t>
  </si>
  <si>
    <t>Petties</t>
  </si>
  <si>
    <t>45420 - Petties</t>
  </si>
  <si>
    <t>Petties Total</t>
  </si>
  <si>
    <t>System Fees</t>
  </si>
  <si>
    <t>45310 - Safenet Contract</t>
  </si>
  <si>
    <t>System Fees Total</t>
  </si>
  <si>
    <t>Tonnage Tax</t>
  </si>
  <si>
    <t>45360 - Tonnage Tax</t>
  </si>
  <si>
    <t>Tonnage Tax Total</t>
  </si>
  <si>
    <t>OTHER OPERATING EXPENSES Total</t>
  </si>
  <si>
    <t>EXTRAORDINARY EXPENSES</t>
  </si>
  <si>
    <t>Extraordinary Expense</t>
  </si>
  <si>
    <t>46510 - OEME Expenses - Damages</t>
  </si>
  <si>
    <t>46512 - OEME Expenses - Projects</t>
  </si>
  <si>
    <t>Extraordinary Expense Total</t>
  </si>
  <si>
    <t>Off charter expenses</t>
  </si>
  <si>
    <t>46525 - UBE-Unbilled Recoverable</t>
  </si>
  <si>
    <t>Off charter expenses Total</t>
  </si>
  <si>
    <t>EXTRAORDINARY EXPENSES Total</t>
  </si>
  <si>
    <t>OPEX Monthly Spend (2016)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</si>
  <si>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</si>
  <si>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</si>
  <si>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</si>
  <si>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</si>
  <si>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</si>
  <si>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</si>
  <si>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</si>
  <si>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</si>
  <si>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</si>
  <si>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</si>
  <si>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</si>
  <si>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</si>
  <si>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OPEX Monthly Spend (2017)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</si>
  <si>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</si>
  <si>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</si>
  <si>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</si>
  <si>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</si>
  <si>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</si>
  <si>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</si>
  <si>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</si>
  <si>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</si>
  <si>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</si>
  <si>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</si>
  <si>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</si>
  <si>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</si>
  <si>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LEGEND</t>
  </si>
  <si>
    <t>Crewing - Crewing</t>
  </si>
  <si>
    <t>Insurance - Jude</t>
  </si>
  <si>
    <t>SSR, OEME - Supers/Manoj</t>
  </si>
  <si>
    <t>OPEX Monthly Spend (2018)</t>
  </si>
  <si>
    <t>Victuals - Manoj</t>
  </si>
  <si>
    <t>Lubricants - Manoj</t>
  </si>
  <si>
    <t>Actual</t>
  </si>
  <si>
    <t>Forecast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</si>
  <si>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</si>
  <si>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</si>
  <si>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</si>
  <si>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</si>
  <si>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</si>
  <si>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</si>
  <si>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</si>
  <si>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</si>
  <si>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</si>
  <si>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</si>
  <si>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</si>
  <si>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</si>
  <si>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Committed</t>
  </si>
  <si>
    <t>41140 - Sick Pay - Officers</t>
  </si>
  <si>
    <t xml:space="preserve"> -   </t>
  </si>
  <si>
    <t>41130 - Change of Manning, Wages</t>
  </si>
  <si>
    <t>41150 - Sick Pay - Ratings</t>
  </si>
  <si>
    <t>41250 - Leave Pay</t>
  </si>
  <si>
    <t>41260 - Sick Pay</t>
  </si>
  <si>
    <t>41180 - Officers Training Exp</t>
  </si>
  <si>
    <t>41215 - Sundry SB Training Exp</t>
  </si>
  <si>
    <t>41225 - Sundry Forum Exp</t>
  </si>
  <si>
    <t>41410 - Officers Manning Exps</t>
  </si>
  <si>
    <t>41420.110 - MI Philippines</t>
  </si>
  <si>
    <t>41420.120 - MI Sri Lanka</t>
  </si>
  <si>
    <t>41420.130 - MI Ukraine</t>
  </si>
  <si>
    <t>41420.140 - MI India</t>
  </si>
  <si>
    <t>41420.150 - MI Bangladesh</t>
  </si>
  <si>
    <t>41420.160 - MI China</t>
  </si>
  <si>
    <t>41420.510 - SF Philippines</t>
  </si>
  <si>
    <t>41420.520 - SF Sri Lanka</t>
  </si>
  <si>
    <t>41420.530 - SF Ukraine</t>
  </si>
  <si>
    <t>41420.540 - SF India</t>
  </si>
  <si>
    <t>41420.550 - SF China-Sino Crew</t>
  </si>
  <si>
    <t>41435 - HK Seafarers Mutual Assi. Fund</t>
  </si>
  <si>
    <t>41490 - Social Pay</t>
  </si>
  <si>
    <t>41505 - Airfare VCR</t>
  </si>
  <si>
    <t>41511 - Supernumerary Airfare</t>
  </si>
  <si>
    <t>41530.100 - Crewing Port Disbursement</t>
  </si>
  <si>
    <t>41570 - Officers Drug &amp; Alcohol</t>
  </si>
  <si>
    <t>41580 - Ratings Prejoining Expenses</t>
  </si>
  <si>
    <t>41590 - Ratings Drug &amp; Alcohol</t>
  </si>
  <si>
    <t>41610 - Exp Personnel Incident Ex</t>
  </si>
  <si>
    <t>41620 - Flag State/Medical</t>
  </si>
  <si>
    <t>41630 - Social Fees</t>
  </si>
  <si>
    <t>41640 - ITF Union Fees</t>
  </si>
  <si>
    <t>41650 - Working Gear/Uniform</t>
  </si>
  <si>
    <t>41660 - Manning Agents Fees</t>
  </si>
  <si>
    <t>41660.001 - PTC Fees</t>
  </si>
  <si>
    <t>41660.002 - ALPHA Fees</t>
  </si>
  <si>
    <t>41660.003 - UNIVIS Fees</t>
  </si>
  <si>
    <t>41660.004 - CEYUNE Fees</t>
  </si>
  <si>
    <t>41660.005 - SINOCREW Fees</t>
  </si>
  <si>
    <t>41660.006 - S_AMTRA Fees</t>
  </si>
  <si>
    <t>41660.007 - MAS Fees</t>
  </si>
  <si>
    <t>41660.008 - BAY Shipping</t>
  </si>
  <si>
    <t>41670 - Manning Costs</t>
  </si>
  <si>
    <t>41680 - Communication Costs</t>
  </si>
  <si>
    <t>41690 - Bank Charges V2</t>
  </si>
  <si>
    <t>41710 - Sick Pay</t>
  </si>
  <si>
    <t>41730 - Crew Exp - General Accru</t>
  </si>
  <si>
    <t>41740 - Manning Fee</t>
  </si>
  <si>
    <t>41750 - Project Crew Expenses</t>
  </si>
  <si>
    <t>41750.001 - Project Crew Wages</t>
  </si>
  <si>
    <t>41750.002 - Project Crew Travel</t>
  </si>
  <si>
    <t>41750.003 - Project Crew Port Transportation</t>
  </si>
  <si>
    <t>41750.004 - Project Crew Meals &amp; Accommodation</t>
  </si>
  <si>
    <t>42510.900 - Victualling - Recovery</t>
  </si>
  <si>
    <t>42530 - Facilitation Cash Cost</t>
  </si>
  <si>
    <t>Incentives &amp; Rebates</t>
  </si>
  <si>
    <t>42300 - Continuity Credit</t>
  </si>
  <si>
    <t>42310 - Loss Prevention Incentive</t>
  </si>
  <si>
    <t>42320 - Business Referral Incentive</t>
  </si>
  <si>
    <t>Incentives &amp; Rebates Total</t>
  </si>
  <si>
    <t>42270 - Deductable Insurance</t>
  </si>
  <si>
    <t>42280 - Misc Allowance &amp; LOH</t>
  </si>
  <si>
    <t>42240 - P &amp; I Adv Class 2</t>
  </si>
  <si>
    <t>42250 - P &amp; I Arrears</t>
  </si>
  <si>
    <t>41920.130 - Cylinder Oil High BN</t>
  </si>
  <si>
    <t>41920.140 - Cylinder Oil Low BN</t>
  </si>
  <si>
    <t>41910.170 - Hydraulic oil</t>
  </si>
  <si>
    <t>41910.180 - Grease</t>
  </si>
  <si>
    <t>41910.200 - Volume Rebate</t>
  </si>
  <si>
    <t>42810 - Water</t>
  </si>
  <si>
    <t>42900.900 - Paint PB Recovery</t>
  </si>
  <si>
    <t>42900.910 - Paint PB Offset</t>
  </si>
  <si>
    <t>42900.980 - Paint Purchase Benefit</t>
  </si>
  <si>
    <t>42910 - Paint - sea stock, thinner</t>
  </si>
  <si>
    <t>42960 - Gas - General</t>
  </si>
  <si>
    <t>42971 - Chemicals-Ballast Water Treat</t>
  </si>
  <si>
    <t>42980 - Chemicals - maintenance</t>
  </si>
  <si>
    <t>43000 - Cotton waste and rags</t>
  </si>
  <si>
    <t>43570 - Open</t>
  </si>
  <si>
    <t>43580.100 - ECDIS</t>
  </si>
  <si>
    <t>43580.200 - Radar</t>
  </si>
  <si>
    <t>43630 - Main Engine - All Other</t>
  </si>
  <si>
    <t>43660.100 - Ballast Water Treatment</t>
  </si>
  <si>
    <t>43660.200 - Incinerators</t>
  </si>
  <si>
    <t>43660.300 - Oily Water Separators</t>
  </si>
  <si>
    <t>43710 - Props/Shafting</t>
  </si>
  <si>
    <t>43750.200 - Freight Expenses (URGENT)</t>
  </si>
  <si>
    <t>43750.900 - Purchase Benefits Receiv</t>
  </si>
  <si>
    <t>43760.100 - Human Error</t>
  </si>
  <si>
    <t>43760.150 - Latent Defect</t>
  </si>
  <si>
    <t>43760.200 - Regulatory</t>
  </si>
  <si>
    <t>43760.250 - Machinery Breakdown</t>
  </si>
  <si>
    <t>43760.350 - Life Cycle Renewal</t>
  </si>
  <si>
    <t>43770 - Vendor Claims Exp - Spares</t>
  </si>
  <si>
    <t>43771 - Vendor Claim Rec - Spares</t>
  </si>
  <si>
    <t>44250 - Hold Tank Cleaning</t>
  </si>
  <si>
    <t>44260 - Accommodation Repair</t>
  </si>
  <si>
    <t>44270 - Galley/Laundry Equipmen</t>
  </si>
  <si>
    <t>44280 - Cranes/Derricks</t>
  </si>
  <si>
    <t>44300.100 - ECDIS</t>
  </si>
  <si>
    <t>44300.200 - Radar</t>
  </si>
  <si>
    <t>44360 - Main Engine - All Other</t>
  </si>
  <si>
    <t>44380.100 - Ballast Water Treatment</t>
  </si>
  <si>
    <t>44380.200 - Incinerators</t>
  </si>
  <si>
    <t>44380.300 - Oily Water Separators</t>
  </si>
  <si>
    <t>44400 - Purifier</t>
  </si>
  <si>
    <t>44410 - Heat Exchangers</t>
  </si>
  <si>
    <t>44420 - A/C Domestic Fridge Sys.</t>
  </si>
  <si>
    <t>44470.100 - Human Error</t>
  </si>
  <si>
    <t>44470.150 - Latent Defect</t>
  </si>
  <si>
    <t>44470.200 - Regulatory</t>
  </si>
  <si>
    <t>44470.250 - Machinery Breakdown</t>
  </si>
  <si>
    <t>44470.300 - Major Upgrade</t>
  </si>
  <si>
    <t>44470.350 - Life Cycle Renewal</t>
  </si>
  <si>
    <t>44899 - Pre Delivery - OLD</t>
  </si>
  <si>
    <t>44900 - Vendor Claims exp-Rep and Main</t>
  </si>
  <si>
    <t>44901 - Vendor Claims Rec-Rep and Main</t>
  </si>
  <si>
    <t>45250.960 - Crew Internet Usage Recovery</t>
  </si>
  <si>
    <t>45400.900 - Sludge Disposal Rev</t>
  </si>
  <si>
    <t>45370.105 - Mgr Exp Proj &amp; Tech - Meals</t>
  </si>
  <si>
    <t>45370.110 - Mgr Exp Proj &amp; Tech - Airfare</t>
  </si>
  <si>
    <t>45370.115 - Mgr Exp Proj &amp; Tech - Hotel</t>
  </si>
  <si>
    <t>45370.125 - Mgr Exp Proj&amp;Tech-Port Agt Fee</t>
  </si>
  <si>
    <t>45370.210 - Mgr Exp IT - Airfare</t>
  </si>
  <si>
    <t>45370.225 - Mgr Exp IT - Port Agent Fees</t>
  </si>
  <si>
    <t>45370.505 - Mgr Exp Tech Serv - Meals</t>
  </si>
  <si>
    <t>45370.510 - Mgr Exp Tech Serv - Airfare</t>
  </si>
  <si>
    <t>45370.515 - Mgr Exp Tech Serv - Hotel</t>
  </si>
  <si>
    <t>45370.610 - Mgr Exp FPD - Airfare</t>
  </si>
  <si>
    <t>45370.615 - Mgr Exp FPD - Hotel</t>
  </si>
  <si>
    <t>45370.620 - Mgr Exp FPD - Oth Travel</t>
  </si>
  <si>
    <t>45370.625 - Mgr Exp FPD - Port Agent Fees</t>
  </si>
  <si>
    <t>45220 - Ship Operating Expenditu</t>
  </si>
  <si>
    <t>45270 - Safety Videos</t>
  </si>
  <si>
    <t>45290 - Gmdss</t>
  </si>
  <si>
    <t>45290.900 - Fuel testing</t>
  </si>
  <si>
    <t>45340 - Flag State Survey Fee</t>
  </si>
  <si>
    <t>45390 - Watchmen for Owners A/C</t>
  </si>
  <si>
    <t>45430 - Unallocated Port Costs</t>
  </si>
  <si>
    <t>45450.100 - OE/Port Disbursement Expenses</t>
  </si>
  <si>
    <t>45470 - Bonus V</t>
  </si>
  <si>
    <t>45490 - Unrecoverable Gratuities</t>
  </si>
  <si>
    <t>45500 - Exchange Provision</t>
  </si>
  <si>
    <t>45530 - Reefer Repairs</t>
  </si>
  <si>
    <t>45540 - Hi-Risc Area Bonus</t>
  </si>
  <si>
    <t>45540.900 - Hi-Risk Sail Area Bon Rec</t>
  </si>
  <si>
    <t>45550 - Charterers ad hoc services</t>
  </si>
  <si>
    <t>45555 - Discretionary Bonus - Paid</t>
  </si>
  <si>
    <t>45555.900 - Discretionary Bonus - Recd</t>
  </si>
  <si>
    <t>45560 - Construction Purch Benefits</t>
  </si>
  <si>
    <t>45600 - Third Party OPEX</t>
  </si>
  <si>
    <t>45320 - Safenet Service Contract</t>
  </si>
  <si>
    <t>45210 - Tonnage Tax</t>
  </si>
  <si>
    <t xml:space="preserve"> </t>
  </si>
  <si>
    <t>A</t>
  </si>
  <si>
    <t>B</t>
  </si>
  <si>
    <t>C = A - B</t>
  </si>
  <si>
    <t>C</t>
  </si>
  <si>
    <t>D</t>
  </si>
  <si>
    <t>E</t>
  </si>
  <si>
    <t>F = C + D + E</t>
  </si>
  <si>
    <t>Delta</t>
  </si>
  <si>
    <t>Actuals</t>
  </si>
  <si>
    <t>Hangover</t>
  </si>
  <si>
    <t>Expensed</t>
  </si>
  <si>
    <t>To Go</t>
  </si>
  <si>
    <t>Total</t>
  </si>
  <si>
    <t>Budget</t>
  </si>
  <si>
    <t>#</t>
  </si>
  <si>
    <t>%</t>
  </si>
  <si>
    <t>43600 - Communications Equipment Spare</t>
  </si>
  <si>
    <t>43610 - Computer Equipment Spares</t>
  </si>
  <si>
    <t>43760.100 - Spares - Human Error</t>
  </si>
  <si>
    <t>43760.150 - Spares - Latent Defect</t>
  </si>
  <si>
    <t>43760.200 - Spares - Regulatory</t>
  </si>
  <si>
    <t>43760.250 - Spares - Machinery Breakdown</t>
  </si>
  <si>
    <t>44320 - Communications Equipment Repai</t>
  </si>
  <si>
    <t>44330 - Computer Equipment Repairs</t>
  </si>
  <si>
    <t>44470.100 - R&amp;M - Human Error</t>
  </si>
  <si>
    <t>44470.150 - R&amp;M - Latent Defect</t>
  </si>
  <si>
    <t>44470.250 - R&amp;M - Machinery Breakdown</t>
  </si>
  <si>
    <t>44470.300 - R&amp;M - Major Upgrade</t>
  </si>
  <si>
    <t>44470.350 - R&amp;M - Life Cycle Renewal</t>
  </si>
</sst>
</file>

<file path=xl/styles.xml><?xml version="1.0" encoding="utf-8"?>
<styleSheet xmlns="http://schemas.openxmlformats.org/spreadsheetml/2006/main">
  <numFmts count="4">
    <numFmt formatCode="_(* #,##0_);_(* \(#,##0\);_(* &quot;-&quot;??_);_(@_)" numFmtId="164"/>
    <numFmt formatCode="_(&quot;$&quot;* #,##0_);_(&quot;$&quot;* \(#,##0\);_(&quot;$&quot;* &quot;-&quot;??_);_(@_)" numFmtId="165"/>
    <numFmt formatCode="#,##0.0%_);\(#,##0.0%\)" numFmtId="166"/>
    <numFmt formatCode="_(&quot;$&quot;* #,##0.00_);_(&quot;$&quot;* \(#,##0.00\);_(&quot;$&quot;* &quot;-&quot;??_);_(@_)" numFmtId="167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8"/>
      <sz val="16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indexed="8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indexed="8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color rgb="FF009900"/>
      <sz val="11"/>
      <scheme val="minor"/>
    </font>
    <font>
      <name val="Calibri"/>
      <family val="2"/>
      <b val="1"/>
      <color rgb="FF0099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rgb="FF7030A0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4" tint="0.7999816888943144"/>
      </patternFill>
    </fill>
    <fill>
      <patternFill patternType="solid">
        <fgColor theme="5" tint="0.3999755851924192"/>
        <bgColor theme="4" tint="0.7999816888943144"/>
      </patternFill>
    </fill>
    <fill>
      <patternFill patternType="solid">
        <fgColor rgb="FFFFC000"/>
        <bgColor theme="4" tint="0.799981688894314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 style="thin">
        <color theme="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4" tint="0.3999755851924192"/>
      </bottom>
      <diagonal/>
    </border>
    <border>
      <left style="dashed">
        <color auto="1"/>
      </left>
      <right style="thin">
        <color auto="1"/>
      </right>
      <top/>
      <bottom style="thin">
        <color theme="4" tint="0.3999755851924192"/>
      </bottom>
      <diagonal/>
    </border>
    <border>
      <left/>
      <right style="thin">
        <color auto="1"/>
      </right>
      <top/>
      <bottom style="thin">
        <color theme="4" tint="0.3999755851924192"/>
      </bottom>
      <diagonal/>
    </border>
    <border>
      <left style="thin">
        <color auto="1"/>
      </left>
      <right/>
      <top style="thin">
        <color theme="4"/>
      </top>
      <bottom style="thin">
        <color theme="4"/>
      </bottom>
      <diagonal/>
    </border>
    <border>
      <left style="dashed">
        <color auto="1"/>
      </left>
      <right style="thin">
        <color auto="1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theme="4"/>
      </top>
      <bottom style="thin">
        <color theme="4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thin">
        <color theme="4"/>
      </top>
      <bottom style="thin">
        <color theme="4"/>
      </bottom>
      <diagonal/>
    </border>
    <border>
      <left/>
      <right style="dashed">
        <color auto="1"/>
      </right>
      <top style="thin">
        <color theme="4"/>
      </top>
      <bottom style="thin">
        <color theme="4"/>
      </bottom>
      <diagonal/>
    </border>
    <border>
      <left style="dashed">
        <color auto="1"/>
      </left>
      <right/>
      <top/>
      <bottom style="thin">
        <color theme="4" tint="0.3999755851924192"/>
      </bottom>
      <diagonal/>
    </border>
    <border>
      <left/>
      <right style="dashed">
        <color auto="1"/>
      </right>
      <top/>
      <bottom style="thin">
        <color theme="4" tint="0.3999755851924192"/>
      </bottom>
      <diagonal/>
    </border>
  </borders>
  <cellStyleXfs count="4">
    <xf borderId="0" fillId="0" fontId="1" numFmtId="0"/>
    <xf borderId="0" fillId="0" fontId="1" numFmtId="43"/>
    <xf borderId="0" fillId="0" fontId="1" numFmtId="167"/>
    <xf borderId="0" fillId="0" fontId="1" numFmtId="0"/>
  </cellStyleXfs>
  <cellXfs count="168">
    <xf borderId="0" fillId="0" fontId="0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2" fontId="2" numFmtId="0" pivotButton="0" quotePrefix="0" xfId="0"/>
    <xf borderId="1" fillId="2" fontId="2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0">
      <alignment horizontal="left"/>
    </xf>
    <xf borderId="1" fillId="0" fontId="2" numFmtId="37" pivotButton="0" quotePrefix="0" xfId="0"/>
    <xf applyAlignment="1" borderId="0" fillId="0" fontId="2" numFmtId="0" pivotButton="0" quotePrefix="0" xfId="0">
      <alignment horizontal="left" indent="1"/>
    </xf>
    <xf borderId="0" fillId="0" fontId="2" numFmtId="37" pivotButton="0" quotePrefix="0" xfId="0"/>
    <xf applyAlignment="1" borderId="0" fillId="0" fontId="0" numFmtId="0" pivotButton="0" quotePrefix="0" xfId="0">
      <alignment horizontal="left" indent="2"/>
    </xf>
    <xf borderId="0" fillId="0" fontId="0" numFmtId="164" pivotButton="0" quotePrefix="0" xfId="0"/>
    <xf borderId="0" fillId="0" fontId="2" numFmtId="164" pivotButton="0" quotePrefix="0" xfId="0"/>
    <xf applyAlignment="1" borderId="2" fillId="0" fontId="2" numFmtId="0" pivotButton="0" quotePrefix="0" xfId="0">
      <alignment horizontal="left"/>
    </xf>
    <xf borderId="2" fillId="0" fontId="2" numFmtId="164" pivotButton="0" quotePrefix="0" xfId="0"/>
    <xf borderId="0" fillId="2" fontId="2" numFmtId="164" pivotButton="0" quotePrefix="0" xfId="0"/>
    <xf borderId="1" fillId="2" fontId="2" numFmtId="164" pivotButton="0" quotePrefix="0" xfId="0"/>
    <xf applyAlignment="1" borderId="1" fillId="0" fontId="2" numFmtId="164" pivotButton="0" quotePrefix="0" xfId="0">
      <alignment horizontal="left"/>
    </xf>
    <xf borderId="1" fillId="0" fontId="2" numFmtId="164" pivotButton="0" quotePrefix="0" xfId="0"/>
    <xf applyAlignment="1" borderId="0" fillId="0" fontId="2" numFmtId="164" pivotButton="0" quotePrefix="0" xfId="0">
      <alignment horizontal="left" indent="1"/>
    </xf>
    <xf applyAlignment="1" borderId="0" fillId="0" fontId="0" numFmtId="164" pivotButton="0" quotePrefix="0" xfId="0">
      <alignment horizontal="left" indent="2"/>
    </xf>
    <xf applyAlignment="1" borderId="2" fillId="0" fontId="2" numFmtId="164" pivotButton="0" quotePrefix="0" xfId="0">
      <alignment horizontal="left"/>
    </xf>
    <xf borderId="0" fillId="0" fontId="5" numFmtId="0" pivotButton="0" quotePrefix="0" xfId="0"/>
    <xf borderId="0" fillId="3" fontId="6" numFmtId="0" pivotButton="0" quotePrefix="0" xfId="1"/>
    <xf borderId="0" fillId="0" fontId="7" numFmtId="0" pivotButton="0" quotePrefix="0" xfId="0"/>
    <xf borderId="0" fillId="4" fontId="6" numFmtId="164" pivotButton="0" quotePrefix="0" xfId="1"/>
    <xf borderId="0" fillId="0" fontId="8" numFmtId="0" pivotButton="0" quotePrefix="0" xfId="0"/>
    <xf borderId="0" fillId="5" fontId="7" numFmtId="0" pivotButton="0" quotePrefix="0" xfId="0"/>
    <xf borderId="0" fillId="0" fontId="3" numFmtId="0" pivotButton="0" quotePrefix="0" xfId="0"/>
    <xf borderId="0" fillId="0" fontId="2" numFmtId="0" pivotButton="0" quotePrefix="0" xfId="0"/>
    <xf borderId="0" fillId="6" fontId="6" numFmtId="0" pivotButton="0" quotePrefix="0" xfId="1"/>
    <xf borderId="0" fillId="0" fontId="6" numFmtId="0" pivotButton="0" quotePrefix="0" xfId="0"/>
    <xf borderId="0" fillId="7" fontId="6" numFmtId="164" pivotButton="0" quotePrefix="0" xfId="1"/>
    <xf borderId="0" fillId="0" fontId="2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8" fontId="2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borderId="0" fillId="10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/>
    </xf>
    <xf borderId="1" fillId="10" fontId="2" numFmtId="0" pivotButton="0" quotePrefix="0" xfId="0"/>
    <xf borderId="1" fillId="0" fontId="2" numFmtId="37" pivotButton="0" quotePrefix="0" xfId="0"/>
    <xf borderId="0" fillId="0" fontId="2" numFmtId="37" pivotButton="0" quotePrefix="0" xfId="0"/>
    <xf borderId="0" fillId="0" fontId="0" numFmtId="164" pivotButton="0" quotePrefix="0" xfId="1"/>
    <xf applyProtection="1" borderId="0" fillId="3" fontId="0" numFmtId="164" pivotButton="0" quotePrefix="0" xfId="1">
      <protection hidden="0" locked="0"/>
    </xf>
    <xf borderId="0" fillId="0" fontId="2" numFmtId="164" pivotButton="0" quotePrefix="0" xfId="1"/>
    <xf borderId="2" fillId="0" fontId="2" numFmtId="164" pivotButton="0" quotePrefix="0" xfId="1"/>
    <xf borderId="1" fillId="0" fontId="2" numFmtId="164" pivotButton="0" quotePrefix="0" xfId="1"/>
    <xf applyProtection="1" borderId="0" fillId="6" fontId="0" numFmtId="164" pivotButton="0" quotePrefix="0" xfId="1">
      <protection hidden="0" locked="0"/>
    </xf>
    <xf applyProtection="1" borderId="0" fillId="4" fontId="0" numFmtId="164" pivotButton="0" quotePrefix="0" xfId="1">
      <protection hidden="0" locked="0"/>
    </xf>
    <xf applyProtection="1" borderId="0" fillId="7" fontId="0" numFmtId="164" pivotButton="0" quotePrefix="0" xfId="1">
      <protection hidden="0" locked="0"/>
    </xf>
    <xf applyProtection="1" borderId="0" fillId="5" fontId="0" numFmtId="164" pivotButton="0" quotePrefix="0" xfId="1">
      <protection hidden="0" locked="0"/>
    </xf>
    <xf borderId="2" fillId="0" fontId="2" numFmtId="37" pivotButton="0" quotePrefix="0" xfId="0"/>
    <xf borderId="0" fillId="0" fontId="0" numFmtId="37" pivotButton="0" quotePrefix="0" xfId="0"/>
    <xf applyAlignment="1" borderId="3" fillId="2" fontId="2" numFmtId="0" pivotButton="0" quotePrefix="0" xfId="0">
      <alignment horizontal="left"/>
    </xf>
    <xf borderId="3" fillId="2" fontId="2" numFmtId="164" pivotButton="0" quotePrefix="0" xfId="0"/>
    <xf applyAlignment="1" borderId="1" fillId="2" fontId="2" numFmtId="0" pivotButton="0" quotePrefix="0" xfId="0">
      <alignment horizontal="left" wrapText="1"/>
    </xf>
    <xf applyAlignment="1" borderId="1" fillId="2" fontId="2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left" indent="1"/>
    </xf>
    <xf borderId="0" fillId="0" fontId="0" numFmtId="165" pivotButton="0" quotePrefix="0" xfId="2"/>
    <xf borderId="0" fillId="0" fontId="0" numFmtId="166" pivotButton="0" quotePrefix="0" xfId="3"/>
    <xf borderId="2" fillId="0" fontId="2" numFmtId="166" pivotButton="0" quotePrefix="0" xfId="3"/>
    <xf borderId="1" fillId="0" fontId="2" numFmtId="166" pivotButton="0" quotePrefix="0" xfId="3"/>
    <xf borderId="4" fillId="2" fontId="2" numFmtId="165" pivotButton="0" quotePrefix="0" xfId="2"/>
    <xf borderId="4" fillId="2" fontId="2" numFmtId="166" pivotButton="0" quotePrefix="0" xfId="3"/>
    <xf borderId="0" fillId="0" fontId="9" numFmtId="0" pivotButton="0" quotePrefix="0" xfId="0"/>
    <xf borderId="5" fillId="0" fontId="5" numFmtId="0" pivotButton="0" quotePrefix="0" xfId="0"/>
    <xf borderId="0" fillId="0" fontId="5" numFmtId="0" pivotButton="0" quotePrefix="0" xfId="0"/>
    <xf borderId="6" fillId="0" fontId="5" numFmtId="0" pivotButton="0" quotePrefix="0" xfId="0"/>
    <xf borderId="7" fillId="0" fontId="5" numFmtId="0" pivotButton="0" quotePrefix="0" xfId="0"/>
    <xf applyProtection="1" borderId="0" fillId="0" fontId="5" numFmtId="0" pivotButton="0" quotePrefix="0" xfId="0">
      <protection hidden="0" locked="0"/>
    </xf>
    <xf borderId="0" fillId="0" fontId="5" numFmtId="0" pivotButton="0" quotePrefix="0" xfId="0"/>
    <xf borderId="8" fillId="0" fontId="0" numFmtId="0" pivotButton="0" quotePrefix="0" xfId="0"/>
    <xf borderId="5" fillId="0" fontId="2" numFmtId="0" pivotButton="0" quotePrefix="0" xfId="0"/>
    <xf borderId="0" fillId="0" fontId="2" numFmtId="0" pivotButton="0" quotePrefix="0" xfId="0"/>
    <xf borderId="6" fillId="0" fontId="2" numFmtId="0" pivotButton="0" quotePrefix="0" xfId="0"/>
    <xf borderId="7" fillId="0" fontId="2" numFmtId="0" pivotButton="0" quotePrefix="0" xfId="0"/>
    <xf applyAlignment="1" applyProtection="1" borderId="0" fillId="0" fontId="6" numFmtId="0" pivotButton="0" quotePrefix="0" xfId="0">
      <alignment horizontal="right"/>
      <protection hidden="0" locked="0"/>
    </xf>
    <xf borderId="8" fillId="0" fontId="2" numFmtId="0" pivotButton="0" quotePrefix="0" xfId="0"/>
    <xf applyAlignment="1" borderId="5" fillId="0" fontId="0" numFmtId="0" pivotButton="0" quotePrefix="1" xfId="0">
      <alignment horizontal="centerContinuous"/>
    </xf>
    <xf applyAlignment="1" borderId="0" fillId="0" fontId="0" numFmtId="0" pivotButton="0" quotePrefix="1" xfId="0">
      <alignment horizontal="centerContinuous"/>
    </xf>
    <xf applyAlignment="1" borderId="6" fillId="0" fontId="0" numFmtId="0" pivotButton="0" quotePrefix="1" xfId="0">
      <alignment horizontal="centerContinuous"/>
    </xf>
    <xf borderId="7" fillId="0" fontId="0" numFmtId="0" pivotButton="0" quotePrefix="0" xfId="0"/>
    <xf applyAlignment="1" borderId="5" fillId="0" fontId="0" numFmtId="0" pivotButton="0" quotePrefix="1" xfId="0">
      <alignment horizontal="center"/>
    </xf>
    <xf applyAlignment="1" borderId="0" fillId="0" fontId="10" numFmtId="0" pivotButton="0" quotePrefix="1" xfId="0">
      <alignment horizontal="center"/>
    </xf>
    <xf applyAlignment="1" applyProtection="1" borderId="0" fillId="0" fontId="0" numFmtId="0" pivotButton="0" quotePrefix="1" xfId="0">
      <alignment horizontal="center"/>
      <protection hidden="0" locked="0"/>
    </xf>
    <xf applyAlignment="1" borderId="6" fillId="0" fontId="0" numFmtId="0" pivotButton="0" quotePrefix="1" xfId="0">
      <alignment horizontal="center"/>
    </xf>
    <xf applyAlignment="1" borderId="5" fillId="0" fontId="10" numFmtId="0" pivotButton="0" quotePrefix="1" xfId="0">
      <alignment horizontal="center"/>
    </xf>
    <xf borderId="0" fillId="0" fontId="0" numFmtId="0" pivotButton="0" quotePrefix="0" xfId="0"/>
    <xf applyAlignment="1" borderId="5" fillId="0" fontId="11" numFmtId="0" pivotButton="0" quotePrefix="1" xfId="0">
      <alignment horizontal="center"/>
    </xf>
    <xf applyAlignment="1" borderId="7" fillId="0" fontId="0" numFmtId="0" pivotButton="0" quotePrefix="0" xfId="0">
      <alignment horizontal="center"/>
    </xf>
    <xf applyAlignment="1" applyProtection="1" borderId="0" fillId="11" fontId="10" numFmtId="0" pivotButton="0" quotePrefix="0" xfId="1">
      <alignment horizontal="center"/>
      <protection hidden="0" locked="0"/>
    </xf>
    <xf applyAlignment="1" borderId="0" fillId="0" fontId="0" numFmtId="0" pivotButton="0" quotePrefix="0" xfId="0">
      <alignment horizontal="center"/>
    </xf>
    <xf borderId="0" fillId="2" fontId="2" numFmtId="0" pivotButton="0" quotePrefix="0" xfId="0"/>
    <xf applyAlignment="1" borderId="5" fillId="8" fontId="2" numFmtId="0" pivotButton="0" quotePrefix="0" xfId="0">
      <alignment horizontal="center"/>
    </xf>
    <xf applyAlignment="1" borderId="0" fillId="8" fontId="2" numFmtId="0" pivotButton="0" quotePrefix="0" xfId="0">
      <alignment horizontal="center"/>
    </xf>
    <xf applyAlignment="1" borderId="6" fillId="8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applyProtection="1" borderId="0" fillId="8" fontId="2" numFmtId="0" pivotButton="0" quotePrefix="0" xfId="0">
      <alignment horizontal="center"/>
      <protection hidden="0" locked="0"/>
    </xf>
    <xf applyAlignment="1" borderId="8" fillId="8" fontId="2" numFmtId="0" pivotButton="0" quotePrefix="0" xfId="0">
      <alignment horizontal="center"/>
    </xf>
    <xf borderId="1" fillId="2" fontId="2" numFmtId="0" pivotButton="0" quotePrefix="0" xfId="0"/>
    <xf applyAlignment="1" borderId="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applyProtection="1" borderId="1" fillId="2" fontId="2" numFmtId="0" pivotButton="0" quotePrefix="0" xfId="0">
      <alignment horizontal="center"/>
      <protection hidden="0" locked="0"/>
    </xf>
    <xf applyAlignment="1" borderId="11" fillId="2" fontId="2" numFmtId="0" pivotButton="0" quotePrefix="0" xfId="0">
      <alignment horizontal="center"/>
    </xf>
    <xf applyAlignment="1" borderId="1" fillId="0" fontId="2" numFmtId="0" pivotButton="0" quotePrefix="0" xfId="0">
      <alignment horizontal="left"/>
    </xf>
    <xf borderId="9" fillId="0" fontId="2" numFmtId="164" pivotButton="0" quotePrefix="0" xfId="1"/>
    <xf borderId="1" fillId="0" fontId="2" numFmtId="164" pivotButton="0" quotePrefix="0" xfId="1"/>
    <xf borderId="10" fillId="0" fontId="2" numFmtId="164" pivotButton="0" quotePrefix="0" xfId="1"/>
    <xf borderId="7" fillId="0" fontId="2" numFmtId="164" pivotButton="0" quotePrefix="0" xfId="1"/>
    <xf applyProtection="1" borderId="1" fillId="0" fontId="2" numFmtId="164" pivotButton="0" quotePrefix="0" xfId="1">
      <protection hidden="0" locked="0"/>
    </xf>
    <xf borderId="11" fillId="0" fontId="2" numFmtId="164" pivotButton="0" quotePrefix="0" xfId="1"/>
    <xf applyAlignment="1" borderId="0" fillId="0" fontId="2" numFmtId="0" pivotButton="0" quotePrefix="0" xfId="0">
      <alignment horizontal="left" indent="1"/>
    </xf>
    <xf borderId="5" fillId="0" fontId="2" numFmtId="164" pivotButton="0" quotePrefix="0" xfId="1"/>
    <xf borderId="0" fillId="0" fontId="2" numFmtId="164" pivotButton="0" quotePrefix="0" xfId="1"/>
    <xf borderId="6" fillId="0" fontId="2" numFmtId="164" pivotButton="0" quotePrefix="0" xfId="1"/>
    <xf applyAlignment="1" applyProtection="1" borderId="0" fillId="0" fontId="2" numFmtId="164" pivotButton="0" quotePrefix="0" xfId="1">
      <alignment horizontal="right"/>
      <protection hidden="0" locked="0"/>
    </xf>
    <xf borderId="8" fillId="0" fontId="2" numFmtId="164" pivotButton="0" quotePrefix="0" xfId="1"/>
    <xf applyAlignment="1" borderId="0" fillId="0" fontId="9" numFmtId="0" pivotButton="0" quotePrefix="0" xfId="0">
      <alignment horizontal="left" indent="2"/>
    </xf>
    <xf applyAlignment="1" borderId="0" fillId="0" fontId="0" numFmtId="0" pivotButton="0" quotePrefix="0" xfId="0">
      <alignment horizontal="left" indent="2"/>
    </xf>
    <xf borderId="5" fillId="0" fontId="11" numFmtId="164" pivotButton="0" quotePrefix="0" xfId="1"/>
    <xf borderId="0" fillId="0" fontId="10" numFmtId="164" pivotButton="0" quotePrefix="0" xfId="1"/>
    <xf borderId="6" fillId="0" fontId="0" numFmtId="164" pivotButton="0" quotePrefix="0" xfId="1"/>
    <xf borderId="7" fillId="0" fontId="0" numFmtId="164" pivotButton="0" quotePrefix="0" xfId="1"/>
    <xf borderId="5" fillId="0" fontId="0" numFmtId="164" pivotButton="0" quotePrefix="0" xfId="1"/>
    <xf applyAlignment="1" applyProtection="1" borderId="0" fillId="11" fontId="10" numFmtId="164" pivotButton="0" quotePrefix="0" xfId="1">
      <alignment horizontal="right"/>
      <protection hidden="0" locked="0"/>
    </xf>
    <xf borderId="5" fillId="0" fontId="10" numFmtId="164" pivotButton="0" quotePrefix="0" xfId="1"/>
    <xf borderId="0" fillId="0" fontId="0" numFmtId="164" pivotButton="0" quotePrefix="0" xfId="1"/>
    <xf borderId="8" fillId="0" fontId="0" numFmtId="9" pivotButton="0" quotePrefix="0" xfId="1"/>
    <xf borderId="5" fillId="0" fontId="12" numFmtId="164" pivotButton="0" quotePrefix="0" xfId="1"/>
    <xf borderId="0" fillId="0" fontId="13" numFmtId="164" pivotButton="0" quotePrefix="0" xfId="1"/>
    <xf borderId="5" fillId="0" fontId="13" numFmtId="164" pivotButton="0" quotePrefix="0" xfId="1"/>
    <xf borderId="8" fillId="0" fontId="2" numFmtId="9" pivotButton="0" quotePrefix="0" xfId="1"/>
    <xf applyAlignment="1" borderId="2" fillId="0" fontId="2" numFmtId="0" pivotButton="0" quotePrefix="0" xfId="0">
      <alignment horizontal="left"/>
    </xf>
    <xf borderId="12" fillId="0" fontId="12" numFmtId="164" pivotButton="0" quotePrefix="0" xfId="1"/>
    <xf borderId="2" fillId="0" fontId="13" numFmtId="164" pivotButton="0" quotePrefix="0" xfId="1"/>
    <xf borderId="13" fillId="0" fontId="2" numFmtId="164" pivotButton="0" quotePrefix="0" xfId="1"/>
    <xf borderId="12" fillId="0" fontId="2" numFmtId="164" pivotButton="0" quotePrefix="0" xfId="1"/>
    <xf applyAlignment="1" applyProtection="1" borderId="2" fillId="0" fontId="2" numFmtId="164" pivotButton="0" quotePrefix="0" xfId="1">
      <alignment horizontal="right"/>
      <protection hidden="0" locked="0"/>
    </xf>
    <xf borderId="12" fillId="0" fontId="13" numFmtId="164" pivotButton="0" quotePrefix="0" xfId="1"/>
    <xf borderId="2" fillId="0" fontId="2" numFmtId="164" pivotButton="0" quotePrefix="0" xfId="1"/>
    <xf borderId="14" fillId="0" fontId="2" numFmtId="9" pivotButton="0" quotePrefix="0" xfId="1"/>
    <xf borderId="9" fillId="0" fontId="12" numFmtId="164" pivotButton="0" quotePrefix="0" xfId="1"/>
    <xf borderId="1" fillId="0" fontId="13" numFmtId="164" pivotButton="0" quotePrefix="0" xfId="1"/>
    <xf applyAlignment="1" applyProtection="1" borderId="1" fillId="0" fontId="2" numFmtId="164" pivotButton="0" quotePrefix="0" xfId="1">
      <alignment horizontal="right"/>
      <protection hidden="0" locked="0"/>
    </xf>
    <xf borderId="9" fillId="0" fontId="13" numFmtId="164" pivotButton="0" quotePrefix="0" xfId="1"/>
    <xf borderId="11" fillId="0" fontId="2" numFmtId="9" pivotButton="0" quotePrefix="0" xfId="1"/>
    <xf borderId="5" fillId="0" fontId="0" numFmtId="0" pivotButton="0" quotePrefix="0" xfId="0"/>
    <xf borderId="6" fillId="0" fontId="0" numFmtId="0" pivotButton="0" quotePrefix="0" xfId="0"/>
    <xf applyProtection="1" borderId="0" fillId="0" fontId="0" numFmtId="0" pivotButton="0" quotePrefix="0" xfId="0">
      <protection hidden="0" locked="0"/>
    </xf>
    <xf borderId="15" fillId="12" fontId="9" numFmtId="164" pivotButton="0" quotePrefix="0" xfId="1"/>
    <xf borderId="16" fillId="12" fontId="9" numFmtId="164" pivotButton="0" quotePrefix="0" xfId="1"/>
    <xf borderId="0" fillId="13" fontId="14" numFmtId="164" pivotButton="0" quotePrefix="0" xfId="1"/>
    <xf borderId="15" fillId="0" fontId="2" numFmtId="164" pivotButton="0" quotePrefix="0" xfId="1"/>
    <xf borderId="16" fillId="0" fontId="2" numFmtId="164" pivotButton="0" quotePrefix="0" xfId="1"/>
    <xf borderId="0" fillId="0" fontId="2" numFmtId="164" pivotButton="0" quotePrefix="0" xfId="1"/>
    <xf borderId="17" fillId="0" fontId="2" numFmtId="164" pivotButton="0" quotePrefix="0" xfId="1"/>
    <xf borderId="18" fillId="0" fontId="2" numFmtId="164" pivotButton="0" quotePrefix="0" xfId="1"/>
    <xf borderId="19" fillId="0" fontId="2" numFmtId="164" pivotButton="0" quotePrefix="0" xfId="1"/>
    <xf borderId="20" fillId="0" fontId="2" numFmtId="164" pivotButton="0" quotePrefix="0" xfId="1"/>
    <xf borderId="15" fillId="0" fontId="2" numFmtId="164" pivotButton="0" quotePrefix="0" xfId="1"/>
    <xf borderId="16" fillId="0" fontId="2" numFmtId="164" pivotButton="0" quotePrefix="0" xfId="1"/>
    <xf borderId="17" fillId="0" fontId="2" numFmtId="164" pivotButton="0" quotePrefix="0" xfId="1"/>
    <xf borderId="18" fillId="0" fontId="2" numFmtId="164" pivotButton="0" quotePrefix="0" xfId="1"/>
    <xf applyProtection="1" borderId="0" fillId="0" fontId="0" numFmtId="164" pivotButton="0" quotePrefix="0" xfId="1">
      <protection hidden="0" locked="0"/>
    </xf>
  </cellXfs>
  <cellStyles count="4">
    <cellStyle builtinId="0" name="Normal" xfId="0"/>
    <cellStyle builtinId="3" name="Comma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FFFF00"/>
    <outlinePr summaryBelow="1" summaryRight="1"/>
    <pageSetUpPr fitToPage="1"/>
  </sheetPr>
  <dimension ref="A1:O280"/>
  <sheetViews>
    <sheetView topLeftCell="A189" workbookViewId="0">
      <selection activeCell="K207" sqref="K207"/>
    </sheetView>
  </sheetViews>
  <sheetFormatPr baseColWidth="8" defaultRowHeight="14.4" outlineLevelCol="0" outlineLevelRow="1"/>
  <cols>
    <col customWidth="1" max="1" min="1" style="91" width="2.5546875"/>
    <col customWidth="1" max="2" min="2" style="91" width="35.33203125"/>
    <col customWidth="1" max="14" min="3" style="91" width="10.33203125"/>
    <col bestFit="1" customWidth="1" max="15" min="15" style="91" width="13.109375"/>
  </cols>
  <sheetData>
    <row customHeight="1" ht="21" r="1" s="91" spans="1:15">
      <c r="B1" s="28" t="s">
        <v>0</v>
      </c>
      <c r="C1" s="28" t="s"/>
      <c r="D1" s="28" t="s"/>
      <c r="E1" s="28" t="s"/>
      <c r="F1" s="28" t="s"/>
      <c r="G1" s="28" t="s"/>
      <c r="H1" s="28" t="s"/>
      <c r="I1" s="28" t="s"/>
      <c r="J1" s="28" t="s"/>
      <c r="K1" s="28" t="s"/>
      <c r="L1" s="28" t="s"/>
      <c r="M1" s="28" t="s"/>
      <c r="N1" s="28" t="s"/>
      <c r="O1" s="28" t="s"/>
    </row>
    <row customHeight="1" ht="21" r="2" s="91" spans="1:15">
      <c r="B2" s="28" t="s">
        <v>1</v>
      </c>
      <c r="C2" t="s"/>
      <c r="D2" s="2" t="s"/>
      <c r="E2" s="2" t="s"/>
      <c r="F2" s="2" t="s"/>
      <c r="G2" s="2" t="s"/>
      <c r="H2" s="2" t="s"/>
      <c r="I2" s="2" t="s"/>
      <c r="J2" s="2" t="s"/>
      <c r="K2" s="2" t="s"/>
      <c r="L2" s="2" t="s"/>
      <c r="M2" s="2" t="s"/>
      <c r="N2" s="2" t="s"/>
      <c r="O2" s="2" t="s"/>
    </row>
    <row customHeight="1" hidden="1" ht="15" outlineLevel="1" r="3" s="91" spans="1:15">
      <c r="B3" t="s">
        <v>2</v>
      </c>
      <c r="C3" t="s">
        <v>3</v>
      </c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</row>
    <row collapsed="1" customHeight="1" ht="15" r="4" s="91" spans="1:15">
      <c r="B4" t="s"/>
      <c r="C4" t="s"/>
      <c r="D4" t="s"/>
      <c r="E4" t="s"/>
      <c r="F4" t="s"/>
      <c r="G4" t="s"/>
      <c r="H4" t="s"/>
      <c r="I4" t="s"/>
      <c r="J4" t="s"/>
      <c r="K4" t="s"/>
      <c r="L4" t="s"/>
      <c r="M4" t="s"/>
      <c r="N4" t="s"/>
      <c r="O4" t="s"/>
    </row>
    <row customHeight="1" ht="15" r="5" s="91" spans="1:15">
      <c r="B5" s="96" t="s">
        <v>4</v>
      </c>
      <c r="C5" s="96" t="s">
        <v>5</v>
      </c>
      <c r="D5" s="96" t="s"/>
      <c r="E5" s="96" t="s"/>
      <c r="F5" s="96" t="s"/>
      <c r="G5" s="96" t="s"/>
      <c r="H5" s="96" t="s"/>
      <c r="I5" s="96" t="s"/>
      <c r="J5" s="96" t="s"/>
      <c r="K5" s="96" t="s"/>
      <c r="L5" s="96" t="s"/>
      <c r="M5" s="96" t="s"/>
      <c r="N5" s="96" t="s"/>
      <c r="O5" s="96" t="s"/>
    </row>
    <row customFormat="1" customHeight="1" ht="15" r="6" s="95" spans="1:15">
      <c r="B6" s="103" t="s">
        <v>6</v>
      </c>
      <c r="C6" s="103" t="s">
        <v>7</v>
      </c>
      <c r="D6" s="103" t="s">
        <v>8</v>
      </c>
      <c r="E6" s="103" t="s">
        <v>9</v>
      </c>
      <c r="F6" s="103" t="s">
        <v>10</v>
      </c>
      <c r="G6" s="103" t="s">
        <v>11</v>
      </c>
      <c r="H6" s="103" t="s">
        <v>12</v>
      </c>
      <c r="I6" s="103" t="s">
        <v>13</v>
      </c>
      <c r="J6" s="103" t="s">
        <v>14</v>
      </c>
      <c r="K6" s="103" t="s">
        <v>15</v>
      </c>
      <c r="L6" s="103" t="s">
        <v>16</v>
      </c>
      <c r="M6" s="103" t="s">
        <v>17</v>
      </c>
      <c r="N6" s="103" t="s">
        <v>18</v>
      </c>
      <c r="O6" s="103" t="s">
        <v>19</v>
      </c>
    </row>
    <row customHeight="1" ht="15" r="7" s="91" spans="1:15">
      <c r="B7" s="108" t="s">
        <v>20</v>
      </c>
      <c r="C7" s="43" t="s"/>
      <c r="D7" s="43" t="s"/>
      <c r="E7" s="43" t="s"/>
      <c r="F7" s="43" t="s"/>
      <c r="G7" s="43" t="s"/>
      <c r="H7" s="43" t="s"/>
      <c r="I7" s="43" t="s"/>
      <c r="J7" s="43" t="s"/>
      <c r="K7" s="43" t="s"/>
      <c r="L7" s="43" t="s"/>
      <c r="M7" s="43" t="s"/>
      <c r="N7" s="43" t="s"/>
      <c r="O7" s="43" t="s"/>
    </row>
    <row customHeight="1" ht="15" r="8" s="91" spans="1:15">
      <c r="B8" s="115" t="s">
        <v>21</v>
      </c>
      <c r="C8" s="44" t="s"/>
      <c r="D8" s="44" t="s"/>
      <c r="E8" s="44" t="s"/>
      <c r="F8" s="44" t="s"/>
      <c r="G8" s="44" t="s"/>
      <c r="H8" s="44" t="s"/>
      <c r="I8" s="44" t="s"/>
      <c r="J8" s="44" t="s"/>
      <c r="K8" s="44" t="s"/>
      <c r="L8" s="44" t="s"/>
      <c r="M8" s="44" t="s"/>
      <c r="N8" s="44" t="s"/>
      <c r="O8" s="44" t="s"/>
    </row>
    <row customHeight="1" ht="15" r="9" s="91" spans="1:15">
      <c r="B9" s="122" t="s">
        <v>22</v>
      </c>
      <c r="C9" s="11" t="n">
        <v>998.02</v>
      </c>
      <c r="D9" s="11" t="n">
        <v>998.02</v>
      </c>
      <c r="E9" s="11" t="n">
        <v>998.02</v>
      </c>
      <c r="F9" s="11" t="n">
        <v>998.02</v>
      </c>
      <c r="G9" s="11" t="n">
        <v>998.02</v>
      </c>
      <c r="H9" s="11" t="n">
        <v>998.02</v>
      </c>
      <c r="I9" s="11" t="n">
        <v>998.02</v>
      </c>
      <c r="J9" s="11" t="n">
        <v>998.02</v>
      </c>
      <c r="K9" s="11" t="n">
        <v>998.02</v>
      </c>
      <c r="L9" s="11" t="n">
        <v>998.02</v>
      </c>
      <c r="M9" s="11" t="n">
        <v>998.02</v>
      </c>
      <c r="N9" s="11" t="n">
        <v>998.02</v>
      </c>
      <c r="O9" s="11" t="n">
        <v>998.02</v>
      </c>
    </row>
    <row customHeight="1" ht="15" r="10" s="91" spans="1:15">
      <c r="B10" s="122" t="s">
        <v>23</v>
      </c>
      <c r="C10" s="11" t="n">
        <v>487.61</v>
      </c>
      <c r="D10" s="11" t="n">
        <v>487.61</v>
      </c>
      <c r="E10" s="11" t="n">
        <v>487.61</v>
      </c>
      <c r="F10" s="11" t="n">
        <v>487.61</v>
      </c>
      <c r="G10" s="11" t="n">
        <v>487.61</v>
      </c>
      <c r="H10" s="11" t="n">
        <v>487.61</v>
      </c>
      <c r="I10" s="11" t="n">
        <v>487.61</v>
      </c>
      <c r="J10" s="11" t="n">
        <v>487.61</v>
      </c>
      <c r="K10" s="11" t="n">
        <v>487.61</v>
      </c>
      <c r="L10" s="11" t="n">
        <v>487.61</v>
      </c>
      <c r="M10" s="11" t="n">
        <v>487.61</v>
      </c>
      <c r="N10" s="11" t="n">
        <v>487.61</v>
      </c>
      <c r="O10" s="11" t="n">
        <v>487.61</v>
      </c>
    </row>
    <row customHeight="1" ht="15" r="11" s="91" spans="1:15">
      <c r="B11" s="115" t="s">
        <v>24</v>
      </c>
      <c r="C11" s="12" t="n">
        <v>376.49</v>
      </c>
      <c r="D11" s="12" t="n">
        <v>376.49</v>
      </c>
      <c r="E11" s="12" t="n">
        <v>376.49</v>
      </c>
      <c r="F11" s="12" t="n">
        <v>376.49</v>
      </c>
      <c r="G11" s="12" t="n">
        <v>376.49</v>
      </c>
      <c r="H11" s="12" t="n">
        <v>376.49</v>
      </c>
      <c r="I11" s="12" t="n">
        <v>376.49</v>
      </c>
      <c r="J11" s="12" t="n">
        <v>376.49</v>
      </c>
      <c r="K11" s="12" t="n">
        <v>376.49</v>
      </c>
      <c r="L11" s="12" t="n">
        <v>376.49</v>
      </c>
      <c r="M11" s="12" t="n">
        <v>376.49</v>
      </c>
      <c r="N11" s="12" t="n">
        <v>376.49</v>
      </c>
      <c r="O11" s="12" t="n">
        <v>376.49</v>
      </c>
    </row>
    <row customHeight="1" ht="15" r="12" s="91" spans="1:15">
      <c r="B12" s="115" t="s">
        <v>25</v>
      </c>
      <c r="C12" s="44" t="s"/>
      <c r="D12" s="44" t="s"/>
      <c r="E12" s="44" t="s"/>
      <c r="F12" s="44" t="s"/>
      <c r="G12" s="44" t="s"/>
      <c r="H12" s="44" t="s"/>
      <c r="I12" s="44" t="s"/>
      <c r="J12" s="44" t="s"/>
      <c r="K12" s="44" t="s"/>
      <c r="L12" s="44" t="s"/>
      <c r="M12" s="44" t="s"/>
      <c r="N12" s="44" t="s"/>
      <c r="O12" s="44" t="s"/>
    </row>
    <row customHeight="1" ht="15" r="13" s="91" spans="1:15">
      <c r="B13" s="122" t="s">
        <v>26</v>
      </c>
      <c r="C13" s="11" t="n">
        <v>364.91</v>
      </c>
      <c r="D13" s="11" t="n">
        <v>364.91</v>
      </c>
      <c r="E13" s="11" t="n">
        <v>364.91</v>
      </c>
      <c r="F13" s="11" t="n">
        <v>364.91</v>
      </c>
      <c r="G13" s="11" t="n">
        <v>364.91</v>
      </c>
      <c r="H13" s="11" t="n">
        <v>364.91</v>
      </c>
      <c r="I13" s="11" t="n">
        <v>364.91</v>
      </c>
      <c r="J13" s="11" t="n">
        <v>364.91</v>
      </c>
      <c r="K13" s="11" t="n">
        <v>364.91</v>
      </c>
      <c r="L13" s="11" t="n">
        <v>364.91</v>
      </c>
      <c r="M13" s="11" t="n">
        <v>364.91</v>
      </c>
      <c r="N13" s="11" t="n">
        <v>364.91</v>
      </c>
      <c r="O13" s="11" t="n">
        <v>364.91</v>
      </c>
    </row>
    <row customHeight="1" ht="15" r="14" s="91" spans="1:15">
      <c r="B14" s="122" t="s">
        <v>27</v>
      </c>
      <c r="C14" s="11" t="n">
        <v>25.18</v>
      </c>
      <c r="D14" s="11" t="n">
        <v>25.18</v>
      </c>
      <c r="E14" s="11" t="n">
        <v>25.18</v>
      </c>
      <c r="F14" s="11" t="n">
        <v>25.18</v>
      </c>
      <c r="G14" s="11" t="n">
        <v>25.18</v>
      </c>
      <c r="H14" s="11" t="n">
        <v>25.18</v>
      </c>
      <c r="I14" s="11" t="n">
        <v>25.18</v>
      </c>
      <c r="J14" s="11" t="n">
        <v>25.18</v>
      </c>
      <c r="K14" s="11" t="n">
        <v>25.18</v>
      </c>
      <c r="L14" s="11" t="n">
        <v>25.18</v>
      </c>
      <c r="M14" s="11" t="n">
        <v>25.18</v>
      </c>
      <c r="N14" s="11" t="n">
        <v>25.18</v>
      </c>
      <c r="O14" s="11" t="n">
        <v>25.18</v>
      </c>
    </row>
    <row customHeight="1" ht="15" r="15" s="91" spans="1:15">
      <c r="B15" s="115" t="s">
        <v>28</v>
      </c>
      <c r="C15" s="12" t="n">
        <v>504.48</v>
      </c>
      <c r="D15" s="12" t="n">
        <v>504.48</v>
      </c>
      <c r="E15" s="12" t="n">
        <v>504.48</v>
      </c>
      <c r="F15" s="12" t="n">
        <v>504.48</v>
      </c>
      <c r="G15" s="12" t="n">
        <v>504.48</v>
      </c>
      <c r="H15" s="12" t="n">
        <v>504.48</v>
      </c>
      <c r="I15" s="12" t="n">
        <v>504.48</v>
      </c>
      <c r="J15" s="12" t="n">
        <v>504.48</v>
      </c>
      <c r="K15" s="12" t="n">
        <v>504.48</v>
      </c>
      <c r="L15" s="12" t="n">
        <v>504.48</v>
      </c>
      <c r="M15" s="12" t="n">
        <v>504.48</v>
      </c>
      <c r="N15" s="12" t="n">
        <v>504.48</v>
      </c>
      <c r="O15" s="12" t="n">
        <v>504.48</v>
      </c>
    </row>
    <row customHeight="1" ht="15" r="16" s="91" spans="1:15">
      <c r="B16" s="115" t="s">
        <v>29</v>
      </c>
      <c r="C16" s="44" t="s"/>
      <c r="D16" s="44" t="s"/>
      <c r="E16" s="44" t="s"/>
      <c r="F16" s="44" t="s"/>
      <c r="G16" s="44" t="s"/>
      <c r="H16" s="44" t="s"/>
      <c r="I16" s="44" t="s"/>
      <c r="J16" s="44" t="s"/>
      <c r="K16" s="44" t="s"/>
      <c r="L16" s="44" t="s"/>
      <c r="M16" s="44" t="s"/>
      <c r="N16" s="44" t="s"/>
      <c r="O16" s="44" t="s"/>
    </row>
    <row customHeight="1" ht="15" r="17" s="91" spans="1:15">
      <c r="B17" s="122" t="s">
        <v>30</v>
      </c>
      <c r="C17" s="11" t="n">
        <v>919.16</v>
      </c>
      <c r="D17" s="11" t="n">
        <v>919.16</v>
      </c>
      <c r="E17" s="11" t="n">
        <v>919.16</v>
      </c>
      <c r="F17" s="11" t="n">
        <v>919.16</v>
      </c>
      <c r="G17" s="11" t="n">
        <v>919.16</v>
      </c>
      <c r="H17" s="11" t="n">
        <v>919.16</v>
      </c>
      <c r="I17" s="11" t="n">
        <v>919.16</v>
      </c>
      <c r="J17" s="11" t="n">
        <v>919.16</v>
      </c>
      <c r="K17" s="11" t="n">
        <v>919.16</v>
      </c>
      <c r="L17" s="11" t="n">
        <v>919.16</v>
      </c>
      <c r="M17" s="11" t="n">
        <v>919.16</v>
      </c>
      <c r="N17" s="11" t="n">
        <v>919.16</v>
      </c>
      <c r="O17" s="11" t="n">
        <v>919.16</v>
      </c>
    </row>
    <row customHeight="1" ht="15" r="18" s="91" spans="1:15">
      <c r="B18" s="122" t="s">
        <v>31</v>
      </c>
      <c r="C18" s="11" t="n">
        <v>946.99</v>
      </c>
      <c r="D18" s="11" t="n">
        <v>946.99</v>
      </c>
      <c r="E18" s="11" t="n">
        <v>946.99</v>
      </c>
      <c r="F18" s="11" t="n">
        <v>946.99</v>
      </c>
      <c r="G18" s="11" t="n">
        <v>946.99</v>
      </c>
      <c r="H18" s="11" t="n">
        <v>946.99</v>
      </c>
      <c r="I18" s="11" t="n">
        <v>946.99</v>
      </c>
      <c r="J18" s="11" t="n">
        <v>946.99</v>
      </c>
      <c r="K18" s="11" t="n">
        <v>946.99</v>
      </c>
      <c r="L18" s="11" t="n">
        <v>946.99</v>
      </c>
      <c r="M18" s="11" t="n">
        <v>946.99</v>
      </c>
      <c r="N18" s="11" t="n">
        <v>946.99</v>
      </c>
      <c r="O18" s="11" t="n">
        <v>946.99</v>
      </c>
    </row>
    <row customHeight="1" ht="15" r="19" s="91" spans="1:15">
      <c r="B19" s="122" t="s">
        <v>32</v>
      </c>
      <c r="C19" s="11" t="n">
        <v>297.73</v>
      </c>
      <c r="D19" s="11" t="n">
        <v>297.73</v>
      </c>
      <c r="E19" s="11" t="n">
        <v>297.73</v>
      </c>
      <c r="F19" s="11" t="n">
        <v>297.73</v>
      </c>
      <c r="G19" s="11" t="n">
        <v>297.73</v>
      </c>
      <c r="H19" s="11" t="n">
        <v>297.73</v>
      </c>
      <c r="I19" s="11" t="n">
        <v>297.73</v>
      </c>
      <c r="J19" s="11" t="n">
        <v>297.73</v>
      </c>
      <c r="K19" s="11" t="n">
        <v>297.73</v>
      </c>
      <c r="L19" s="11" t="n">
        <v>297.73</v>
      </c>
      <c r="M19" s="11" t="n">
        <v>297.73</v>
      </c>
      <c r="N19" s="11" t="n">
        <v>297.73</v>
      </c>
      <c r="O19" s="11" t="n">
        <v>297.73</v>
      </c>
    </row>
    <row customHeight="1" ht="15" r="20" s="91" spans="1:15">
      <c r="B20" s="122" t="s">
        <v>33</v>
      </c>
      <c r="C20" s="11" t="n">
        <v>607.5599999999999</v>
      </c>
      <c r="D20" s="11" t="n">
        <v>607.5599999999999</v>
      </c>
      <c r="E20" s="11" t="n">
        <v>607.5599999999999</v>
      </c>
      <c r="F20" s="11" t="n">
        <v>607.5599999999999</v>
      </c>
      <c r="G20" s="11" t="n">
        <v>607.5599999999999</v>
      </c>
      <c r="H20" s="11" t="n">
        <v>607.5599999999999</v>
      </c>
      <c r="I20" s="11" t="n">
        <v>607.5599999999999</v>
      </c>
      <c r="J20" s="11" t="n">
        <v>607.5599999999999</v>
      </c>
      <c r="K20" s="11" t="n">
        <v>607.5599999999999</v>
      </c>
      <c r="L20" s="11" t="n">
        <v>607.5599999999999</v>
      </c>
      <c r="M20" s="11" t="n">
        <v>607.5599999999999</v>
      </c>
      <c r="N20" s="11" t="n">
        <v>607.5599999999999</v>
      </c>
      <c r="O20" s="11" t="n">
        <v>607.5599999999999</v>
      </c>
    </row>
    <row customHeight="1" ht="15" r="21" s="91" spans="1:15">
      <c r="B21" s="122" t="s">
        <v>34</v>
      </c>
      <c r="C21" s="11" t="n">
        <v>709.75</v>
      </c>
      <c r="D21" s="11" t="n">
        <v>709.75</v>
      </c>
      <c r="E21" s="11" t="n">
        <v>709.75</v>
      </c>
      <c r="F21" s="11" t="n">
        <v>709.75</v>
      </c>
      <c r="G21" s="11" t="n">
        <v>709.75</v>
      </c>
      <c r="H21" s="11" t="n">
        <v>709.75</v>
      </c>
      <c r="I21" s="11" t="n">
        <v>709.75</v>
      </c>
      <c r="J21" s="11" t="n">
        <v>709.75</v>
      </c>
      <c r="K21" s="11" t="n">
        <v>709.75</v>
      </c>
      <c r="L21" s="11" t="n">
        <v>709.75</v>
      </c>
      <c r="M21" s="11" t="n">
        <v>709.75</v>
      </c>
      <c r="N21" s="11" t="n">
        <v>709.75</v>
      </c>
      <c r="O21" s="11" t="n">
        <v>709.75</v>
      </c>
    </row>
    <row customHeight="1" ht="15" r="22" s="91" spans="1:15">
      <c r="B22" s="122" t="s">
        <v>35</v>
      </c>
      <c r="C22" s="11" t="n">
        <v>283.55</v>
      </c>
      <c r="D22" s="11" t="n">
        <v>283.55</v>
      </c>
      <c r="E22" s="11" t="n">
        <v>283.55</v>
      </c>
      <c r="F22" s="11" t="n">
        <v>283.55</v>
      </c>
      <c r="G22" s="11" t="n">
        <v>283.55</v>
      </c>
      <c r="H22" s="11" t="n">
        <v>283.55</v>
      </c>
      <c r="I22" s="11" t="n">
        <v>283.55</v>
      </c>
      <c r="J22" s="11" t="n">
        <v>283.55</v>
      </c>
      <c r="K22" s="11" t="n">
        <v>283.55</v>
      </c>
      <c r="L22" s="11" t="n">
        <v>283.55</v>
      </c>
      <c r="M22" s="11" t="n">
        <v>283.55</v>
      </c>
      <c r="N22" s="11" t="n">
        <v>283.55</v>
      </c>
      <c r="O22" s="11" t="n">
        <v>283.55</v>
      </c>
    </row>
    <row customHeight="1" ht="15" r="23" s="91" spans="1:15">
      <c r="B23" s="122" t="s">
        <v>36</v>
      </c>
      <c r="C23" s="11" t="n">
        <v>538.02</v>
      </c>
      <c r="D23" s="11" t="n">
        <v>538.02</v>
      </c>
      <c r="E23" s="11" t="n">
        <v>538.02</v>
      </c>
      <c r="F23" s="11" t="n">
        <v>538.02</v>
      </c>
      <c r="G23" s="11" t="n">
        <v>538.02</v>
      </c>
      <c r="H23" s="11" t="n">
        <v>538.02</v>
      </c>
      <c r="I23" s="11" t="n">
        <v>538.02</v>
      </c>
      <c r="J23" s="11" t="n">
        <v>538.02</v>
      </c>
      <c r="K23" s="11" t="n">
        <v>538.02</v>
      </c>
      <c r="L23" s="11" t="n">
        <v>538.02</v>
      </c>
      <c r="M23" s="11" t="n">
        <v>538.02</v>
      </c>
      <c r="N23" s="11" t="n">
        <v>538.02</v>
      </c>
      <c r="O23" s="11" t="n">
        <v>538.02</v>
      </c>
    </row>
    <row customHeight="1" ht="15" r="24" s="91" spans="1:15">
      <c r="B24" s="122" t="s">
        <v>37</v>
      </c>
      <c r="C24" s="11" t="n">
        <v>4.55</v>
      </c>
      <c r="D24" s="11" t="n">
        <v>4.55</v>
      </c>
      <c r="E24" s="11" t="n">
        <v>4.55</v>
      </c>
      <c r="F24" s="11" t="n">
        <v>4.55</v>
      </c>
      <c r="G24" s="11" t="n">
        <v>4.55</v>
      </c>
      <c r="H24" s="11" t="n">
        <v>4.55</v>
      </c>
      <c r="I24" s="11" t="n">
        <v>4.55</v>
      </c>
      <c r="J24" s="11" t="n">
        <v>4.55</v>
      </c>
      <c r="K24" s="11" t="n">
        <v>4.55</v>
      </c>
      <c r="L24" s="11" t="n">
        <v>4.55</v>
      </c>
      <c r="M24" s="11" t="n">
        <v>4.55</v>
      </c>
      <c r="N24" s="11" t="n">
        <v>4.55</v>
      </c>
      <c r="O24" s="11" t="n">
        <v>4.55</v>
      </c>
    </row>
    <row customHeight="1" ht="15" r="25" s="91" spans="1:15">
      <c r="B25" s="115" t="s">
        <v>38</v>
      </c>
      <c r="C25" s="12" t="n">
        <v>397.54</v>
      </c>
      <c r="D25" s="12" t="n">
        <v>397.54</v>
      </c>
      <c r="E25" s="12" t="n">
        <v>397.54</v>
      </c>
      <c r="F25" s="12" t="n">
        <v>397.54</v>
      </c>
      <c r="G25" s="12" t="n">
        <v>397.54</v>
      </c>
      <c r="H25" s="12" t="n">
        <v>397.54</v>
      </c>
      <c r="I25" s="12" t="n">
        <v>397.54</v>
      </c>
      <c r="J25" s="12" t="n">
        <v>397.54</v>
      </c>
      <c r="K25" s="12" t="n">
        <v>397.54</v>
      </c>
      <c r="L25" s="12" t="n">
        <v>397.54</v>
      </c>
      <c r="M25" s="12" t="n">
        <v>397.54</v>
      </c>
      <c r="N25" s="12" t="n">
        <v>397.54</v>
      </c>
      <c r="O25" s="12" t="n">
        <v>397.54</v>
      </c>
    </row>
    <row customHeight="1" ht="15" r="26" s="91" spans="1:15">
      <c r="B26" s="136" t="s">
        <v>39</v>
      </c>
      <c r="C26" s="14" t="n">
        <v>417.51</v>
      </c>
      <c r="D26" s="14" t="n">
        <v>417.51</v>
      </c>
      <c r="E26" s="14" t="n">
        <v>417.51</v>
      </c>
      <c r="F26" s="14" t="n">
        <v>417.51</v>
      </c>
      <c r="G26" s="14" t="n">
        <v>417.51</v>
      </c>
      <c r="H26" s="14" t="n">
        <v>417.51</v>
      </c>
      <c r="I26" s="14" t="n">
        <v>417.51</v>
      </c>
      <c r="J26" s="14" t="n">
        <v>417.51</v>
      </c>
      <c r="K26" s="14" t="n">
        <v>417.51</v>
      </c>
      <c r="L26" s="14" t="n">
        <v>417.51</v>
      </c>
      <c r="M26" s="14" t="n">
        <v>417.51</v>
      </c>
      <c r="N26" s="14" t="n">
        <v>417.51</v>
      </c>
      <c r="O26" s="14" t="n">
        <v>417.51</v>
      </c>
    </row>
    <row customHeight="1" ht="15" r="27" s="91" spans="1:15">
      <c r="B27" s="108" t="s">
        <v>40</v>
      </c>
      <c r="C27" s="43" t="n">
        <v>832.36</v>
      </c>
      <c r="D27" s="43" t="n">
        <v>832.36</v>
      </c>
      <c r="E27" s="43" t="n">
        <v>832.36</v>
      </c>
      <c r="F27" s="43" t="n">
        <v>832.36</v>
      </c>
      <c r="G27" s="43" t="n">
        <v>832.36</v>
      </c>
      <c r="H27" s="43" t="n">
        <v>832.36</v>
      </c>
      <c r="I27" s="43" t="n">
        <v>832.36</v>
      </c>
      <c r="J27" s="43" t="n">
        <v>832.36</v>
      </c>
      <c r="K27" s="43" t="n">
        <v>832.36</v>
      </c>
      <c r="L27" s="43" t="n">
        <v>832.36</v>
      </c>
      <c r="M27" s="43" t="n">
        <v>832.36</v>
      </c>
      <c r="N27" s="43" t="n">
        <v>832.36</v>
      </c>
      <c r="O27" s="43" t="n">
        <v>832.36</v>
      </c>
    </row>
    <row customHeight="1" ht="15" r="28" s="91" spans="1:15">
      <c r="B28" s="115" t="s">
        <v>41</v>
      </c>
      <c r="C28" s="44" t="s"/>
      <c r="D28" s="44" t="s"/>
      <c r="E28" s="44" t="s"/>
      <c r="F28" s="44" t="s"/>
      <c r="G28" s="44" t="s"/>
      <c r="H28" s="44" t="s"/>
      <c r="I28" s="44" t="s"/>
      <c r="J28" s="44" t="s"/>
      <c r="K28" s="44" t="s"/>
      <c r="L28" s="44" t="s"/>
      <c r="M28" s="44" t="s"/>
      <c r="N28" s="44" t="s"/>
      <c r="O28" s="44" t="s"/>
    </row>
    <row customHeight="1" ht="15" r="29" s="91" spans="1:15">
      <c r="B29" s="122" t="s">
        <v>41</v>
      </c>
      <c r="C29" s="11" t="s"/>
      <c r="D29" s="11" t="s"/>
      <c r="E29" s="11" t="s"/>
      <c r="F29" s="11" t="s"/>
      <c r="G29" s="11" t="s"/>
      <c r="H29" s="11" t="s"/>
      <c r="I29" s="11" t="s"/>
      <c r="J29" s="11" t="s"/>
      <c r="K29" s="11" t="s"/>
      <c r="L29" s="11" t="s"/>
      <c r="M29" s="11" t="s"/>
      <c r="N29" s="11" t="s"/>
      <c r="O29" s="11" t="s"/>
    </row>
    <row customHeight="1" ht="15" r="30" s="91" spans="1:15">
      <c r="B30" s="122" t="s">
        <v>42</v>
      </c>
      <c r="C30" s="11" t="n">
        <v>22.78</v>
      </c>
      <c r="D30" s="11" t="n">
        <v>22.78</v>
      </c>
      <c r="E30" s="11" t="n">
        <v>22.78</v>
      </c>
      <c r="F30" s="11" t="n">
        <v>22.78</v>
      </c>
      <c r="G30" s="11" t="n">
        <v>22.78</v>
      </c>
      <c r="H30" s="11" t="n">
        <v>22.78</v>
      </c>
      <c r="I30" s="11" t="n">
        <v>22.78</v>
      </c>
      <c r="J30" s="11" t="n">
        <v>22.78</v>
      </c>
      <c r="K30" s="11" t="n">
        <v>22.78</v>
      </c>
      <c r="L30" s="11" t="n">
        <v>22.78</v>
      </c>
      <c r="M30" s="11" t="n">
        <v>22.78</v>
      </c>
      <c r="N30" s="11" t="n">
        <v>22.78</v>
      </c>
      <c r="O30" s="11" t="n">
        <v>22.78</v>
      </c>
    </row>
    <row customHeight="1" ht="15" r="31" s="91" spans="1:15">
      <c r="B31" s="122" t="s">
        <v>43</v>
      </c>
      <c r="C31" s="11" t="n">
        <v>656.6900000000001</v>
      </c>
      <c r="D31" s="11" t="n">
        <v>656.6900000000001</v>
      </c>
      <c r="E31" s="11" t="n">
        <v>656.6900000000001</v>
      </c>
      <c r="F31" s="11" t="n">
        <v>656.6900000000001</v>
      </c>
      <c r="G31" s="11" t="n">
        <v>656.6900000000001</v>
      </c>
      <c r="H31" s="11" t="n">
        <v>656.6900000000001</v>
      </c>
      <c r="I31" s="11" t="n">
        <v>656.6900000000001</v>
      </c>
      <c r="J31" s="11" t="n">
        <v>656.6900000000001</v>
      </c>
      <c r="K31" s="11" t="n">
        <v>656.6900000000001</v>
      </c>
      <c r="L31" s="11" t="n">
        <v>656.6900000000001</v>
      </c>
      <c r="M31" s="11" t="n">
        <v>656.6900000000001</v>
      </c>
      <c r="N31" s="11" t="n">
        <v>656.6900000000001</v>
      </c>
      <c r="O31" s="11" t="n">
        <v>656.6900000000001</v>
      </c>
    </row>
    <row customHeight="1" ht="15" r="32" s="91" spans="1:15">
      <c r="B32" s="122" t="s">
        <v>44</v>
      </c>
      <c r="C32" s="11" t="n">
        <v>687.4</v>
      </c>
      <c r="D32" s="11" t="n">
        <v>687.4</v>
      </c>
      <c r="E32" s="11" t="n">
        <v>687.4</v>
      </c>
      <c r="F32" s="11" t="n">
        <v>687.4</v>
      </c>
      <c r="G32" s="11" t="n">
        <v>687.4</v>
      </c>
      <c r="H32" s="11" t="n">
        <v>687.4</v>
      </c>
      <c r="I32" s="11" t="n">
        <v>687.4</v>
      </c>
      <c r="J32" s="11" t="n">
        <v>687.4</v>
      </c>
      <c r="K32" s="11" t="n">
        <v>687.4</v>
      </c>
      <c r="L32" s="11" t="n">
        <v>687.4</v>
      </c>
      <c r="M32" s="11" t="n">
        <v>687.4</v>
      </c>
      <c r="N32" s="11" t="n">
        <v>687.4</v>
      </c>
      <c r="O32" s="11" t="n">
        <v>687.4</v>
      </c>
    </row>
    <row customHeight="1" ht="15" r="33" s="91" spans="1:15">
      <c r="B33" s="122" t="s">
        <v>45</v>
      </c>
      <c r="C33" s="11" t="n">
        <v>656.6900000000001</v>
      </c>
      <c r="D33" s="11" t="n">
        <v>656.6900000000001</v>
      </c>
      <c r="E33" s="11" t="n">
        <v>656.6900000000001</v>
      </c>
      <c r="F33" s="11" t="n">
        <v>656.6900000000001</v>
      </c>
      <c r="G33" s="11" t="n">
        <v>656.6900000000001</v>
      </c>
      <c r="H33" s="11" t="n">
        <v>656.6900000000001</v>
      </c>
      <c r="I33" s="11" t="n">
        <v>656.6900000000001</v>
      </c>
      <c r="J33" s="11" t="n">
        <v>656.6900000000001</v>
      </c>
      <c r="K33" s="11" t="n">
        <v>656.6900000000001</v>
      </c>
      <c r="L33" s="11" t="n">
        <v>656.6900000000001</v>
      </c>
      <c r="M33" s="11" t="n">
        <v>656.6900000000001</v>
      </c>
      <c r="N33" s="11" t="n">
        <v>656.6900000000001</v>
      </c>
      <c r="O33" s="11" t="n">
        <v>656.6900000000001</v>
      </c>
    </row>
    <row customHeight="1" ht="15" r="34" s="91" spans="1:15">
      <c r="B34" s="122" t="s">
        <v>46</v>
      </c>
      <c r="C34" s="11" t="n">
        <v>200.47</v>
      </c>
      <c r="D34" s="11" t="n">
        <v>200.47</v>
      </c>
      <c r="E34" s="11" t="n">
        <v>200.47</v>
      </c>
      <c r="F34" s="11" t="n">
        <v>200.47</v>
      </c>
      <c r="G34" s="11" t="n">
        <v>200.47</v>
      </c>
      <c r="H34" s="11" t="n">
        <v>200.47</v>
      </c>
      <c r="I34" s="11" t="n">
        <v>200.47</v>
      </c>
      <c r="J34" s="11" t="n">
        <v>200.47</v>
      </c>
      <c r="K34" s="11" t="n">
        <v>200.47</v>
      </c>
      <c r="L34" s="11" t="n">
        <v>200.47</v>
      </c>
      <c r="M34" s="11" t="n">
        <v>200.47</v>
      </c>
      <c r="N34" s="11" t="n">
        <v>200.47</v>
      </c>
      <c r="O34" s="11" t="n">
        <v>200.47</v>
      </c>
    </row>
    <row customHeight="1" ht="15" r="35" s="91" spans="1:15">
      <c r="B35" s="122" t="s">
        <v>47</v>
      </c>
      <c r="C35" s="11" t="n">
        <v>280.92</v>
      </c>
      <c r="D35" s="11" t="n">
        <v>280.92</v>
      </c>
      <c r="E35" s="11" t="n">
        <v>280.92</v>
      </c>
      <c r="F35" s="11" t="n">
        <v>280.92</v>
      </c>
      <c r="G35" s="11" t="n">
        <v>280.92</v>
      </c>
      <c r="H35" s="11" t="n">
        <v>280.92</v>
      </c>
      <c r="I35" s="11" t="n">
        <v>280.92</v>
      </c>
      <c r="J35" s="11" t="n">
        <v>280.92</v>
      </c>
      <c r="K35" s="11" t="n">
        <v>280.92</v>
      </c>
      <c r="L35" s="11" t="n">
        <v>280.92</v>
      </c>
      <c r="M35" s="11" t="n">
        <v>280.92</v>
      </c>
      <c r="N35" s="11" t="n">
        <v>280.92</v>
      </c>
      <c r="O35" s="11" t="n">
        <v>280.92</v>
      </c>
    </row>
    <row customHeight="1" ht="15" r="36" s="91" spans="1:15">
      <c r="B36" s="122" t="s">
        <v>48</v>
      </c>
      <c r="C36" s="11" t="n">
        <v>922.48</v>
      </c>
      <c r="D36" s="11" t="n">
        <v>922.48</v>
      </c>
      <c r="E36" s="11" t="n">
        <v>922.48</v>
      </c>
      <c r="F36" s="11" t="n">
        <v>922.48</v>
      </c>
      <c r="G36" s="11" t="n">
        <v>922.48</v>
      </c>
      <c r="H36" s="11" t="n">
        <v>922.48</v>
      </c>
      <c r="I36" s="11" t="n">
        <v>922.48</v>
      </c>
      <c r="J36" s="11" t="n">
        <v>922.48</v>
      </c>
      <c r="K36" s="11" t="n">
        <v>922.48</v>
      </c>
      <c r="L36" s="11" t="n">
        <v>922.48</v>
      </c>
      <c r="M36" s="11" t="n">
        <v>922.48</v>
      </c>
      <c r="N36" s="11" t="n">
        <v>922.48</v>
      </c>
      <c r="O36" s="11" t="n">
        <v>922.48</v>
      </c>
    </row>
    <row customHeight="1" ht="15" r="37" s="91" spans="1:15">
      <c r="B37" s="122" t="s">
        <v>49</v>
      </c>
      <c r="C37" s="11" t="n">
        <v>193.66</v>
      </c>
      <c r="D37" s="11" t="n">
        <v>193.66</v>
      </c>
      <c r="E37" s="11" t="n">
        <v>193.66</v>
      </c>
      <c r="F37" s="11" t="n">
        <v>193.66</v>
      </c>
      <c r="G37" s="11" t="n">
        <v>193.66</v>
      </c>
      <c r="H37" s="11" t="n">
        <v>193.66</v>
      </c>
      <c r="I37" s="11" t="n">
        <v>193.66</v>
      </c>
      <c r="J37" s="11" t="n">
        <v>193.66</v>
      </c>
      <c r="K37" s="11" t="n">
        <v>193.66</v>
      </c>
      <c r="L37" s="11" t="n">
        <v>193.66</v>
      </c>
      <c r="M37" s="11" t="n">
        <v>193.66</v>
      </c>
      <c r="N37" s="11" t="n">
        <v>193.66</v>
      </c>
      <c r="O37" s="11" t="n">
        <v>193.66</v>
      </c>
    </row>
    <row customHeight="1" ht="15" r="38" s="91" spans="1:15">
      <c r="B38" s="122" t="s">
        <v>50</v>
      </c>
      <c r="C38" s="11" t="n">
        <v>849.99</v>
      </c>
      <c r="D38" s="11" t="n">
        <v>849.99</v>
      </c>
      <c r="E38" s="11" t="n">
        <v>849.99</v>
      </c>
      <c r="F38" s="11" t="n">
        <v>849.99</v>
      </c>
      <c r="G38" s="11" t="n">
        <v>849.99</v>
      </c>
      <c r="H38" s="11" t="n">
        <v>849.99</v>
      </c>
      <c r="I38" s="11" t="n">
        <v>849.99</v>
      </c>
      <c r="J38" s="11" t="n">
        <v>849.99</v>
      </c>
      <c r="K38" s="11" t="n">
        <v>849.99</v>
      </c>
      <c r="L38" s="11" t="n">
        <v>849.99</v>
      </c>
      <c r="M38" s="11" t="n">
        <v>849.99</v>
      </c>
      <c r="N38" s="11" t="n">
        <v>849.99</v>
      </c>
      <c r="O38" s="11" t="n">
        <v>849.99</v>
      </c>
    </row>
    <row customHeight="1" ht="15" r="39" s="91" spans="1:15">
      <c r="B39" s="122" t="s">
        <v>51</v>
      </c>
      <c r="C39" s="11" t="n">
        <v>973.83</v>
      </c>
      <c r="D39" s="11" t="n">
        <v>973.83</v>
      </c>
      <c r="E39" s="11" t="n">
        <v>973.83</v>
      </c>
      <c r="F39" s="11" t="n">
        <v>973.83</v>
      </c>
      <c r="G39" s="11" t="n">
        <v>973.83</v>
      </c>
      <c r="H39" s="11" t="n">
        <v>973.83</v>
      </c>
      <c r="I39" s="11" t="n">
        <v>973.83</v>
      </c>
      <c r="J39" s="11" t="n">
        <v>973.83</v>
      </c>
      <c r="K39" s="11" t="n">
        <v>973.83</v>
      </c>
      <c r="L39" s="11" t="n">
        <v>973.83</v>
      </c>
      <c r="M39" s="11" t="n">
        <v>973.83</v>
      </c>
      <c r="N39" s="11" t="n">
        <v>973.83</v>
      </c>
      <c r="O39" s="11" t="n">
        <v>973.83</v>
      </c>
    </row>
    <row customHeight="1" ht="15" r="40" s="91" spans="1:15">
      <c r="B40" s="122" t="s">
        <v>52</v>
      </c>
      <c r="C40" s="11" t="n">
        <v>989.85</v>
      </c>
      <c r="D40" s="11" t="n">
        <v>989.85</v>
      </c>
      <c r="E40" s="11" t="n">
        <v>989.85</v>
      </c>
      <c r="F40" s="11" t="n">
        <v>989.85</v>
      </c>
      <c r="G40" s="11" t="n">
        <v>989.85</v>
      </c>
      <c r="H40" s="11" t="n">
        <v>989.85</v>
      </c>
      <c r="I40" s="11" t="n">
        <v>989.85</v>
      </c>
      <c r="J40" s="11" t="n">
        <v>989.85</v>
      </c>
      <c r="K40" s="11" t="n">
        <v>989.85</v>
      </c>
      <c r="L40" s="11" t="n">
        <v>989.85</v>
      </c>
      <c r="M40" s="11" t="n">
        <v>989.85</v>
      </c>
      <c r="N40" s="11" t="n">
        <v>989.85</v>
      </c>
      <c r="O40" s="11" t="n">
        <v>989.85</v>
      </c>
    </row>
    <row customHeight="1" ht="15" r="41" s="91" spans="1:15">
      <c r="B41" s="122" t="s">
        <v>53</v>
      </c>
      <c r="C41" s="11" t="n">
        <v>401.29</v>
      </c>
      <c r="D41" s="11" t="n">
        <v>401.29</v>
      </c>
      <c r="E41" s="11" t="n">
        <v>401.29</v>
      </c>
      <c r="F41" s="11" t="n">
        <v>401.29</v>
      </c>
      <c r="G41" s="11" t="n">
        <v>401.29</v>
      </c>
      <c r="H41" s="11" t="n">
        <v>401.29</v>
      </c>
      <c r="I41" s="11" t="n">
        <v>401.29</v>
      </c>
      <c r="J41" s="11" t="n">
        <v>401.29</v>
      </c>
      <c r="K41" s="11" t="n">
        <v>401.29</v>
      </c>
      <c r="L41" s="11" t="n">
        <v>401.29</v>
      </c>
      <c r="M41" s="11" t="n">
        <v>401.29</v>
      </c>
      <c r="N41" s="11" t="n">
        <v>401.29</v>
      </c>
      <c r="O41" s="11" t="n">
        <v>401.29</v>
      </c>
    </row>
    <row customHeight="1" ht="15" r="42" s="91" spans="1:15">
      <c r="B42" s="122" t="s">
        <v>54</v>
      </c>
      <c r="C42" s="11" t="n">
        <v>539.76</v>
      </c>
      <c r="D42" s="11" t="n">
        <v>539.76</v>
      </c>
      <c r="E42" s="11" t="n">
        <v>539.76</v>
      </c>
      <c r="F42" s="11" t="n">
        <v>539.76</v>
      </c>
      <c r="G42" s="11" t="n">
        <v>539.76</v>
      </c>
      <c r="H42" s="11" t="n">
        <v>539.76</v>
      </c>
      <c r="I42" s="11" t="n">
        <v>539.76</v>
      </c>
      <c r="J42" s="11" t="n">
        <v>539.76</v>
      </c>
      <c r="K42" s="11" t="n">
        <v>539.76</v>
      </c>
      <c r="L42" s="11" t="n">
        <v>539.76</v>
      </c>
      <c r="M42" s="11" t="n">
        <v>539.76</v>
      </c>
      <c r="N42" s="11" t="n">
        <v>539.76</v>
      </c>
      <c r="O42" s="11" t="n">
        <v>539.76</v>
      </c>
    </row>
    <row customHeight="1" ht="15" r="43" s="91" spans="1:15">
      <c r="B43" s="122" t="s">
        <v>55</v>
      </c>
      <c r="C43" s="11" t="n">
        <v>323.28</v>
      </c>
      <c r="D43" s="11" t="n">
        <v>323.28</v>
      </c>
      <c r="E43" s="11" t="n">
        <v>323.28</v>
      </c>
      <c r="F43" s="11" t="n">
        <v>323.28</v>
      </c>
      <c r="G43" s="11" t="n">
        <v>323.28</v>
      </c>
      <c r="H43" s="11" t="n">
        <v>323.28</v>
      </c>
      <c r="I43" s="11" t="n">
        <v>323.28</v>
      </c>
      <c r="J43" s="11" t="n">
        <v>323.28</v>
      </c>
      <c r="K43" s="11" t="n">
        <v>323.28</v>
      </c>
      <c r="L43" s="11" t="n">
        <v>323.28</v>
      </c>
      <c r="M43" s="11" t="n">
        <v>323.28</v>
      </c>
      <c r="N43" s="11" t="n">
        <v>323.28</v>
      </c>
      <c r="O43" s="11" t="n">
        <v>323.28</v>
      </c>
    </row>
    <row customHeight="1" ht="15" r="44" s="91" spans="1:15">
      <c r="B44" s="122" t="s">
        <v>56</v>
      </c>
      <c r="C44" s="11" t="n">
        <v>604.36</v>
      </c>
      <c r="D44" s="11" t="n">
        <v>604.36</v>
      </c>
      <c r="E44" s="11" t="n">
        <v>604.36</v>
      </c>
      <c r="F44" s="11" t="n">
        <v>604.36</v>
      </c>
      <c r="G44" s="11" t="n">
        <v>604.36</v>
      </c>
      <c r="H44" s="11" t="n">
        <v>604.36</v>
      </c>
      <c r="I44" s="11" t="n">
        <v>604.36</v>
      </c>
      <c r="J44" s="11" t="n">
        <v>604.36</v>
      </c>
      <c r="K44" s="11" t="n">
        <v>604.36</v>
      </c>
      <c r="L44" s="11" t="n">
        <v>604.36</v>
      </c>
      <c r="M44" s="11" t="n">
        <v>604.36</v>
      </c>
      <c r="N44" s="11" t="n">
        <v>604.36</v>
      </c>
      <c r="O44" s="11" t="n">
        <v>604.36</v>
      </c>
    </row>
    <row customHeight="1" ht="15" r="45" s="91" spans="1:15">
      <c r="B45" s="122" t="s">
        <v>57</v>
      </c>
      <c r="C45" s="11" t="n">
        <v>834.11</v>
      </c>
      <c r="D45" s="11" t="n">
        <v>834.11</v>
      </c>
      <c r="E45" s="11" t="n">
        <v>834.11</v>
      </c>
      <c r="F45" s="11" t="n">
        <v>834.11</v>
      </c>
      <c r="G45" s="11" t="n">
        <v>834.11</v>
      </c>
      <c r="H45" s="11" t="n">
        <v>834.11</v>
      </c>
      <c r="I45" s="11" t="n">
        <v>834.11</v>
      </c>
      <c r="J45" s="11" t="n">
        <v>834.11</v>
      </c>
      <c r="K45" s="11" t="n">
        <v>834.11</v>
      </c>
      <c r="L45" s="11" t="n">
        <v>834.11</v>
      </c>
      <c r="M45" s="11" t="n">
        <v>834.11</v>
      </c>
      <c r="N45" s="11" t="n">
        <v>834.11</v>
      </c>
      <c r="O45" s="11" t="n">
        <v>834.11</v>
      </c>
    </row>
    <row customHeight="1" ht="15" r="46" s="91" spans="1:15">
      <c r="B46" s="122" t="s">
        <v>58</v>
      </c>
      <c r="C46" s="11" t="n">
        <v>954.91</v>
      </c>
      <c r="D46" s="11" t="n">
        <v>954.91</v>
      </c>
      <c r="E46" s="11" t="n">
        <v>954.91</v>
      </c>
      <c r="F46" s="11" t="n">
        <v>954.91</v>
      </c>
      <c r="G46" s="11" t="n">
        <v>954.91</v>
      </c>
      <c r="H46" s="11" t="n">
        <v>954.91</v>
      </c>
      <c r="I46" s="11" t="n">
        <v>954.91</v>
      </c>
      <c r="J46" s="11" t="n">
        <v>954.91</v>
      </c>
      <c r="K46" s="11" t="n">
        <v>954.91</v>
      </c>
      <c r="L46" s="11" t="n">
        <v>954.91</v>
      </c>
      <c r="M46" s="11" t="n">
        <v>954.91</v>
      </c>
      <c r="N46" s="11" t="n">
        <v>954.91</v>
      </c>
      <c r="O46" s="11" t="n">
        <v>954.91</v>
      </c>
    </row>
    <row customHeight="1" ht="15" r="47" s="91" spans="1:15">
      <c r="B47" s="115" t="s">
        <v>59</v>
      </c>
      <c r="C47" s="12" t="n">
        <v>349.96</v>
      </c>
      <c r="D47" s="12" t="n">
        <v>349.96</v>
      </c>
      <c r="E47" s="12" t="n">
        <v>349.96</v>
      </c>
      <c r="F47" s="12" t="n">
        <v>349.96</v>
      </c>
      <c r="G47" s="12" t="n">
        <v>349.96</v>
      </c>
      <c r="H47" s="12" t="n">
        <v>349.96</v>
      </c>
      <c r="I47" s="12" t="n">
        <v>349.96</v>
      </c>
      <c r="J47" s="12" t="n">
        <v>349.96</v>
      </c>
      <c r="K47" s="12" t="n">
        <v>349.96</v>
      </c>
      <c r="L47" s="12" t="n">
        <v>349.96</v>
      </c>
      <c r="M47" s="12" t="n">
        <v>349.96</v>
      </c>
      <c r="N47" s="12" t="n">
        <v>349.96</v>
      </c>
      <c r="O47" s="12" t="n">
        <v>349.96</v>
      </c>
    </row>
    <row customHeight="1" ht="15" r="48" s="91" spans="1:15">
      <c r="B48" s="136" t="s">
        <v>60</v>
      </c>
      <c r="C48" s="14" t="n">
        <v>77.92</v>
      </c>
      <c r="D48" s="14" t="n">
        <v>77.92</v>
      </c>
      <c r="E48" s="14" t="n">
        <v>77.92</v>
      </c>
      <c r="F48" s="14" t="n">
        <v>77.92</v>
      </c>
      <c r="G48" s="14" t="n">
        <v>77.92</v>
      </c>
      <c r="H48" s="14" t="n">
        <v>77.92</v>
      </c>
      <c r="I48" s="14" t="n">
        <v>77.92</v>
      </c>
      <c r="J48" s="14" t="n">
        <v>77.92</v>
      </c>
      <c r="K48" s="14" t="n">
        <v>77.92</v>
      </c>
      <c r="L48" s="14" t="n">
        <v>77.92</v>
      </c>
      <c r="M48" s="14" t="n">
        <v>77.92</v>
      </c>
      <c r="N48" s="14" t="n">
        <v>77.92</v>
      </c>
      <c r="O48" s="14" t="n">
        <v>77.92</v>
      </c>
    </row>
    <row customHeight="1" ht="15" r="49" s="91" spans="1:15">
      <c r="B49" s="108" t="s">
        <v>60</v>
      </c>
      <c r="C49" s="43" t="n">
        <v>121.44</v>
      </c>
      <c r="D49" s="43" t="n">
        <v>121.44</v>
      </c>
      <c r="E49" s="43" t="n">
        <v>121.44</v>
      </c>
      <c r="F49" s="43" t="n">
        <v>121.44</v>
      </c>
      <c r="G49" s="43" t="n">
        <v>121.44</v>
      </c>
      <c r="H49" s="43" t="n">
        <v>121.44</v>
      </c>
      <c r="I49" s="43" t="n">
        <v>121.44</v>
      </c>
      <c r="J49" s="43" t="n">
        <v>121.44</v>
      </c>
      <c r="K49" s="43" t="n">
        <v>121.44</v>
      </c>
      <c r="L49" s="43" t="n">
        <v>121.44</v>
      </c>
      <c r="M49" s="43" t="n">
        <v>121.44</v>
      </c>
      <c r="N49" s="43" t="n">
        <v>121.44</v>
      </c>
      <c r="O49" s="43" t="n">
        <v>121.44</v>
      </c>
    </row>
    <row customHeight="1" ht="15" r="50" s="91" spans="1:15">
      <c r="B50" s="115" t="s">
        <v>61</v>
      </c>
      <c r="C50" s="44" t="s"/>
      <c r="D50" s="44" t="s"/>
      <c r="E50" s="44" t="s"/>
      <c r="F50" s="44" t="s"/>
      <c r="G50" s="44" t="s"/>
      <c r="H50" s="44" t="s"/>
      <c r="I50" s="44" t="s"/>
      <c r="J50" s="44" t="s"/>
      <c r="K50" s="44" t="s"/>
      <c r="L50" s="44" t="s"/>
      <c r="M50" s="44" t="s"/>
      <c r="N50" s="44" t="s"/>
      <c r="O50" s="44" t="s"/>
    </row>
    <row customHeight="1" ht="15" r="51" s="91" spans="1:15">
      <c r="B51" s="122" t="s">
        <v>61</v>
      </c>
      <c r="C51" s="11" t="s"/>
      <c r="D51" s="11" t="s"/>
      <c r="E51" s="11" t="s"/>
      <c r="F51" s="11" t="s"/>
      <c r="G51" s="11" t="s"/>
      <c r="H51" s="11" t="s"/>
      <c r="I51" s="11" t="s"/>
      <c r="J51" s="11" t="s"/>
      <c r="K51" s="11" t="s"/>
      <c r="L51" s="11" t="s"/>
      <c r="M51" s="11" t="s"/>
      <c r="N51" s="11" t="s"/>
      <c r="O51" s="11" t="s"/>
    </row>
    <row customHeight="1" ht="15" r="52" s="91" spans="1:15">
      <c r="B52" s="122" t="s">
        <v>62</v>
      </c>
      <c r="C52" s="11" t="n">
        <v>437.16</v>
      </c>
      <c r="D52" s="11" t="n">
        <v>437.16</v>
      </c>
      <c r="E52" s="11" t="n">
        <v>437.16</v>
      </c>
      <c r="F52" s="11" t="n">
        <v>437.16</v>
      </c>
      <c r="G52" s="11" t="n">
        <v>437.16</v>
      </c>
      <c r="H52" s="11" t="n">
        <v>437.16</v>
      </c>
      <c r="I52" s="11" t="n">
        <v>437.16</v>
      </c>
      <c r="J52" s="11" t="n">
        <v>437.16</v>
      </c>
      <c r="K52" s="11" t="n">
        <v>437.16</v>
      </c>
      <c r="L52" s="11" t="n">
        <v>437.16</v>
      </c>
      <c r="M52" s="11" t="n">
        <v>437.16</v>
      </c>
      <c r="N52" s="11" t="n">
        <v>437.16</v>
      </c>
      <c r="O52" s="11" t="n">
        <v>437.16</v>
      </c>
    </row>
    <row customHeight="1" ht="15" r="53" s="91" spans="1:15">
      <c r="B53" s="115" t="s">
        <v>63</v>
      </c>
      <c r="C53" s="12" t="n">
        <v>668.85</v>
      </c>
      <c r="D53" s="12" t="n">
        <v>668.85</v>
      </c>
      <c r="E53" s="12" t="n">
        <v>668.85</v>
      </c>
      <c r="F53" s="12" t="n">
        <v>668.85</v>
      </c>
      <c r="G53" s="12" t="n">
        <v>668.85</v>
      </c>
      <c r="H53" s="12" t="n">
        <v>668.85</v>
      </c>
      <c r="I53" s="12" t="n">
        <v>668.85</v>
      </c>
      <c r="J53" s="12" t="n">
        <v>668.85</v>
      </c>
      <c r="K53" s="12" t="n">
        <v>668.85</v>
      </c>
      <c r="L53" s="12" t="n">
        <v>668.85</v>
      </c>
      <c r="M53" s="12" t="n">
        <v>668.85</v>
      </c>
      <c r="N53" s="12" t="n">
        <v>668.85</v>
      </c>
      <c r="O53" s="12" t="n">
        <v>668.85</v>
      </c>
    </row>
    <row customHeight="1" ht="15" r="54" s="91" spans="1:15">
      <c r="B54" s="136" t="s">
        <v>64</v>
      </c>
      <c r="C54" s="14" t="n">
        <v>552.13</v>
      </c>
      <c r="D54" s="14" t="n">
        <v>552.13</v>
      </c>
      <c r="E54" s="14" t="n">
        <v>552.13</v>
      </c>
      <c r="F54" s="14" t="n">
        <v>552.13</v>
      </c>
      <c r="G54" s="14" t="n">
        <v>552.13</v>
      </c>
      <c r="H54" s="14" t="n">
        <v>552.13</v>
      </c>
      <c r="I54" s="14" t="n">
        <v>552.13</v>
      </c>
      <c r="J54" s="14" t="n">
        <v>552.13</v>
      </c>
      <c r="K54" s="14" t="n">
        <v>552.13</v>
      </c>
      <c r="L54" s="14" t="n">
        <v>552.13</v>
      </c>
      <c r="M54" s="14" t="n">
        <v>552.13</v>
      </c>
      <c r="N54" s="14" t="n">
        <v>552.13</v>
      </c>
      <c r="O54" s="14" t="n">
        <v>552.13</v>
      </c>
    </row>
    <row customHeight="1" ht="15" r="55" s="91" spans="1:15">
      <c r="B55" s="108" t="s">
        <v>64</v>
      </c>
      <c r="C55" s="43" t="n">
        <v>594.65</v>
      </c>
      <c r="D55" s="43" t="n">
        <v>594.65</v>
      </c>
      <c r="E55" s="43" t="n">
        <v>594.65</v>
      </c>
      <c r="F55" s="43" t="n">
        <v>594.65</v>
      </c>
      <c r="G55" s="43" t="n">
        <v>594.65</v>
      </c>
      <c r="H55" s="43" t="n">
        <v>594.65</v>
      </c>
      <c r="I55" s="43" t="n">
        <v>594.65</v>
      </c>
      <c r="J55" s="43" t="n">
        <v>594.65</v>
      </c>
      <c r="K55" s="43" t="n">
        <v>594.65</v>
      </c>
      <c r="L55" s="43" t="n">
        <v>594.65</v>
      </c>
      <c r="M55" s="43" t="n">
        <v>594.65</v>
      </c>
      <c r="N55" s="43" t="n">
        <v>594.65</v>
      </c>
      <c r="O55" s="43" t="n">
        <v>594.65</v>
      </c>
    </row>
    <row customHeight="1" ht="15" r="56" s="91" spans="1:15">
      <c r="B56" s="115" t="s">
        <v>65</v>
      </c>
      <c r="C56" s="44" t="s"/>
      <c r="D56" s="44" t="s"/>
      <c r="E56" s="44" t="s"/>
      <c r="F56" s="44" t="s"/>
      <c r="G56" s="44" t="s"/>
      <c r="H56" s="44" t="s"/>
      <c r="I56" s="44" t="s"/>
      <c r="J56" s="44" t="s"/>
      <c r="K56" s="44" t="s"/>
      <c r="L56" s="44" t="s"/>
      <c r="M56" s="44" t="s"/>
      <c r="N56" s="44" t="s"/>
      <c r="O56" s="44" t="s"/>
    </row>
    <row customHeight="1" ht="15" r="57" s="91" spans="1:15">
      <c r="B57" s="122" t="s">
        <v>65</v>
      </c>
      <c r="C57" s="11" t="s"/>
      <c r="D57" s="11" t="s"/>
      <c r="E57" s="11" t="s"/>
      <c r="F57" s="11" t="s"/>
      <c r="G57" s="11" t="s"/>
      <c r="H57" s="11" t="s"/>
      <c r="I57" s="11" t="s"/>
      <c r="J57" s="11" t="s"/>
      <c r="K57" s="11" t="s"/>
      <c r="L57" s="11" t="s"/>
      <c r="M57" s="11" t="s"/>
      <c r="N57" s="11" t="s"/>
      <c r="O57" s="11" t="s"/>
    </row>
    <row customHeight="1" ht="15" r="58" s="91" spans="1:15">
      <c r="B58" s="122" t="s">
        <v>66</v>
      </c>
      <c r="C58" s="11" t="n">
        <v>499.68</v>
      </c>
      <c r="D58" s="11" t="n">
        <v>499.68</v>
      </c>
      <c r="E58" s="11" t="n">
        <v>499.68</v>
      </c>
      <c r="F58" s="11" t="n">
        <v>499.68</v>
      </c>
      <c r="G58" s="11" t="n">
        <v>499.68</v>
      </c>
      <c r="H58" s="11" t="n">
        <v>499.68</v>
      </c>
      <c r="I58" s="11" t="n">
        <v>499.68</v>
      </c>
      <c r="J58" s="11" t="n">
        <v>499.68</v>
      </c>
      <c r="K58" s="11" t="n">
        <v>499.68</v>
      </c>
      <c r="L58" s="11" t="n">
        <v>499.68</v>
      </c>
      <c r="M58" s="11" t="n">
        <v>499.68</v>
      </c>
      <c r="N58" s="11" t="n">
        <v>499.68</v>
      </c>
      <c r="O58" s="11" t="n">
        <v>499.68</v>
      </c>
    </row>
    <row customHeight="1" ht="15" r="59" s="91" spans="1:15">
      <c r="B59" s="122" t="s">
        <v>67</v>
      </c>
      <c r="C59" s="11" t="n">
        <v>936.05</v>
      </c>
      <c r="D59" s="11" t="n">
        <v>936.05</v>
      </c>
      <c r="E59" s="11" t="n">
        <v>936.05</v>
      </c>
      <c r="F59" s="11" t="n">
        <v>936.05</v>
      </c>
      <c r="G59" s="11" t="n">
        <v>936.05</v>
      </c>
      <c r="H59" s="11" t="n">
        <v>936.05</v>
      </c>
      <c r="I59" s="11" t="n">
        <v>936.05</v>
      </c>
      <c r="J59" s="11" t="n">
        <v>936.05</v>
      </c>
      <c r="K59" s="11" t="n">
        <v>936.05</v>
      </c>
      <c r="L59" s="11" t="n">
        <v>936.05</v>
      </c>
      <c r="M59" s="11" t="n">
        <v>936.05</v>
      </c>
      <c r="N59" s="11" t="n">
        <v>936.05</v>
      </c>
      <c r="O59" s="11" t="n">
        <v>936.05</v>
      </c>
    </row>
    <row customHeight="1" ht="15" r="60" s="91" spans="1:15">
      <c r="B60" s="122" t="s">
        <v>68</v>
      </c>
      <c r="C60" s="11" t="n">
        <v>480.82</v>
      </c>
      <c r="D60" s="11" t="n">
        <v>480.82</v>
      </c>
      <c r="E60" s="11" t="n">
        <v>480.82</v>
      </c>
      <c r="F60" s="11" t="n">
        <v>480.82</v>
      </c>
      <c r="G60" s="11" t="n">
        <v>480.82</v>
      </c>
      <c r="H60" s="11" t="n">
        <v>480.82</v>
      </c>
      <c r="I60" s="11" t="n">
        <v>480.82</v>
      </c>
      <c r="J60" s="11" t="n">
        <v>480.82</v>
      </c>
      <c r="K60" s="11" t="n">
        <v>480.82</v>
      </c>
      <c r="L60" s="11" t="n">
        <v>480.82</v>
      </c>
      <c r="M60" s="11" t="n">
        <v>480.82</v>
      </c>
      <c r="N60" s="11" t="n">
        <v>480.82</v>
      </c>
      <c r="O60" s="11" t="n">
        <v>480.82</v>
      </c>
    </row>
    <row customHeight="1" ht="15" r="61" s="91" spans="1:15">
      <c r="B61" s="122" t="s">
        <v>69</v>
      </c>
      <c r="C61" s="11" t="n">
        <v>193.39</v>
      </c>
      <c r="D61" s="11" t="n">
        <v>193.39</v>
      </c>
      <c r="E61" s="11" t="n">
        <v>193.39</v>
      </c>
      <c r="F61" s="11" t="n">
        <v>193.39</v>
      </c>
      <c r="G61" s="11" t="n">
        <v>193.39</v>
      </c>
      <c r="H61" s="11" t="n">
        <v>193.39</v>
      </c>
      <c r="I61" s="11" t="n">
        <v>193.39</v>
      </c>
      <c r="J61" s="11" t="n">
        <v>193.39</v>
      </c>
      <c r="K61" s="11" t="n">
        <v>193.39</v>
      </c>
      <c r="L61" s="11" t="n">
        <v>193.39</v>
      </c>
      <c r="M61" s="11" t="n">
        <v>193.39</v>
      </c>
      <c r="N61" s="11" t="n">
        <v>193.39</v>
      </c>
      <c r="O61" s="11" t="n">
        <v>193.39</v>
      </c>
    </row>
    <row customHeight="1" ht="15" r="62" s="91" spans="1:15">
      <c r="B62" s="122" t="s">
        <v>70</v>
      </c>
      <c r="C62" s="11" t="n">
        <v>635.02</v>
      </c>
      <c r="D62" s="11" t="n">
        <v>635.02</v>
      </c>
      <c r="E62" s="11" t="n">
        <v>635.02</v>
      </c>
      <c r="F62" s="11" t="n">
        <v>635.02</v>
      </c>
      <c r="G62" s="11" t="n">
        <v>635.02</v>
      </c>
      <c r="H62" s="11" t="n">
        <v>635.02</v>
      </c>
      <c r="I62" s="11" t="n">
        <v>635.02</v>
      </c>
      <c r="J62" s="11" t="n">
        <v>635.02</v>
      </c>
      <c r="K62" s="11" t="n">
        <v>635.02</v>
      </c>
      <c r="L62" s="11" t="n">
        <v>635.02</v>
      </c>
      <c r="M62" s="11" t="n">
        <v>635.02</v>
      </c>
      <c r="N62" s="11" t="n">
        <v>635.02</v>
      </c>
      <c r="O62" s="11" t="n">
        <v>635.02</v>
      </c>
    </row>
    <row customHeight="1" ht="15" r="63" s="91" spans="1:15">
      <c r="B63" s="122" t="s">
        <v>71</v>
      </c>
      <c r="C63" s="11" t="n">
        <v>686.6900000000001</v>
      </c>
      <c r="D63" s="11" t="n">
        <v>686.6900000000001</v>
      </c>
      <c r="E63" s="11" t="n">
        <v>686.6900000000001</v>
      </c>
      <c r="F63" s="11" t="n">
        <v>686.6900000000001</v>
      </c>
      <c r="G63" s="11" t="n">
        <v>686.6900000000001</v>
      </c>
      <c r="H63" s="11" t="n">
        <v>686.6900000000001</v>
      </c>
      <c r="I63" s="11" t="n">
        <v>686.6900000000001</v>
      </c>
      <c r="J63" s="11" t="n">
        <v>686.6900000000001</v>
      </c>
      <c r="K63" s="11" t="n">
        <v>686.6900000000001</v>
      </c>
      <c r="L63" s="11" t="n">
        <v>686.6900000000001</v>
      </c>
      <c r="M63" s="11" t="n">
        <v>686.6900000000001</v>
      </c>
      <c r="N63" s="11" t="n">
        <v>686.6900000000001</v>
      </c>
      <c r="O63" s="11" t="n">
        <v>686.6900000000001</v>
      </c>
    </row>
    <row customHeight="1" ht="15" r="64" s="91" spans="1:15">
      <c r="B64" s="122" t="s">
        <v>72</v>
      </c>
      <c r="C64" s="11" t="n">
        <v>984.1900000000001</v>
      </c>
      <c r="D64" s="11" t="n">
        <v>984.1900000000001</v>
      </c>
      <c r="E64" s="11" t="n">
        <v>984.1900000000001</v>
      </c>
      <c r="F64" s="11" t="n">
        <v>984.1900000000001</v>
      </c>
      <c r="G64" s="11" t="n">
        <v>984.1900000000001</v>
      </c>
      <c r="H64" s="11" t="n">
        <v>984.1900000000001</v>
      </c>
      <c r="I64" s="11" t="n">
        <v>984.1900000000001</v>
      </c>
      <c r="J64" s="11" t="n">
        <v>984.1900000000001</v>
      </c>
      <c r="K64" s="11" t="n">
        <v>984.1900000000001</v>
      </c>
      <c r="L64" s="11" t="n">
        <v>984.1900000000001</v>
      </c>
      <c r="M64" s="11" t="n">
        <v>984.1900000000001</v>
      </c>
      <c r="N64" s="11" t="n">
        <v>984.1900000000001</v>
      </c>
      <c r="O64" s="11" t="n">
        <v>984.1900000000001</v>
      </c>
    </row>
    <row customHeight="1" ht="15" r="65" s="91" spans="1:15">
      <c r="B65" s="122" t="s">
        <v>73</v>
      </c>
      <c r="C65" s="11" t="n">
        <v>841.14</v>
      </c>
      <c r="D65" s="11" t="n">
        <v>841.14</v>
      </c>
      <c r="E65" s="11" t="n">
        <v>841.14</v>
      </c>
      <c r="F65" s="11" t="n">
        <v>841.14</v>
      </c>
      <c r="G65" s="11" t="n">
        <v>841.14</v>
      </c>
      <c r="H65" s="11" t="n">
        <v>841.14</v>
      </c>
      <c r="I65" s="11" t="n">
        <v>841.14</v>
      </c>
      <c r="J65" s="11" t="n">
        <v>841.14</v>
      </c>
      <c r="K65" s="11" t="n">
        <v>841.14</v>
      </c>
      <c r="L65" s="11" t="n">
        <v>841.14</v>
      </c>
      <c r="M65" s="11" t="n">
        <v>841.14</v>
      </c>
      <c r="N65" s="11" t="n">
        <v>841.14</v>
      </c>
      <c r="O65" s="11" t="n">
        <v>841.14</v>
      </c>
    </row>
    <row customHeight="1" ht="15" r="66" s="91" spans="1:15">
      <c r="B66" s="122" t="s">
        <v>74</v>
      </c>
      <c r="C66" s="11" t="n">
        <v>330.12</v>
      </c>
      <c r="D66" s="11" t="n">
        <v>330.12</v>
      </c>
      <c r="E66" s="11" t="n">
        <v>330.12</v>
      </c>
      <c r="F66" s="11" t="n">
        <v>330.12</v>
      </c>
      <c r="G66" s="11" t="n">
        <v>330.12</v>
      </c>
      <c r="H66" s="11" t="n">
        <v>330.12</v>
      </c>
      <c r="I66" s="11" t="n">
        <v>330.12</v>
      </c>
      <c r="J66" s="11" t="n">
        <v>330.12</v>
      </c>
      <c r="K66" s="11" t="n">
        <v>330.12</v>
      </c>
      <c r="L66" s="11" t="n">
        <v>330.12</v>
      </c>
      <c r="M66" s="11" t="n">
        <v>330.12</v>
      </c>
      <c r="N66" s="11" t="n">
        <v>330.12</v>
      </c>
      <c r="O66" s="11" t="n">
        <v>330.12</v>
      </c>
    </row>
    <row customHeight="1" ht="15" r="67" s="91" spans="1:15">
      <c r="B67" s="122" t="s">
        <v>75</v>
      </c>
      <c r="C67" s="11" t="n">
        <v>77.92</v>
      </c>
      <c r="D67" s="11" t="n">
        <v>77.92</v>
      </c>
      <c r="E67" s="11" t="n">
        <v>77.92</v>
      </c>
      <c r="F67" s="11" t="n">
        <v>77.92</v>
      </c>
      <c r="G67" s="11" t="n">
        <v>77.92</v>
      </c>
      <c r="H67" s="11" t="n">
        <v>77.92</v>
      </c>
      <c r="I67" s="11" t="n">
        <v>77.92</v>
      </c>
      <c r="J67" s="11" t="n">
        <v>77.92</v>
      </c>
      <c r="K67" s="11" t="n">
        <v>77.92</v>
      </c>
      <c r="L67" s="11" t="n">
        <v>77.92</v>
      </c>
      <c r="M67" s="11" t="n">
        <v>77.92</v>
      </c>
      <c r="N67" s="11" t="n">
        <v>77.92</v>
      </c>
      <c r="O67" s="11" t="n">
        <v>77.92</v>
      </c>
    </row>
    <row customHeight="1" ht="15" r="68" s="91" spans="1:15">
      <c r="B68" s="115" t="s">
        <v>76</v>
      </c>
      <c r="C68" s="12" t="n">
        <v>417.51</v>
      </c>
      <c r="D68" s="12" t="n">
        <v>417.51</v>
      </c>
      <c r="E68" s="12" t="n">
        <v>417.51</v>
      </c>
      <c r="F68" s="12" t="n">
        <v>417.51</v>
      </c>
      <c r="G68" s="12" t="n">
        <v>417.51</v>
      </c>
      <c r="H68" s="12" t="n">
        <v>417.51</v>
      </c>
      <c r="I68" s="12" t="n">
        <v>417.51</v>
      </c>
      <c r="J68" s="12" t="n">
        <v>417.51</v>
      </c>
      <c r="K68" s="12" t="n">
        <v>417.51</v>
      </c>
      <c r="L68" s="12" t="n">
        <v>417.51</v>
      </c>
      <c r="M68" s="12" t="n">
        <v>417.51</v>
      </c>
      <c r="N68" s="12" t="n">
        <v>417.51</v>
      </c>
      <c r="O68" s="12" t="n">
        <v>417.51</v>
      </c>
    </row>
    <row customHeight="1" ht="15" r="69" s="91" spans="1:15">
      <c r="B69" s="136" t="s">
        <v>77</v>
      </c>
      <c r="C69" s="14" t="n">
        <v>414.9</v>
      </c>
      <c r="D69" s="14" t="n">
        <v>414.9</v>
      </c>
      <c r="E69" s="14" t="n">
        <v>414.9</v>
      </c>
      <c r="F69" s="14" t="n">
        <v>414.9</v>
      </c>
      <c r="G69" s="14" t="n">
        <v>414.9</v>
      </c>
      <c r="H69" s="14" t="n">
        <v>414.9</v>
      </c>
      <c r="I69" s="14" t="n">
        <v>414.9</v>
      </c>
      <c r="J69" s="14" t="n">
        <v>414.9</v>
      </c>
      <c r="K69" s="14" t="n">
        <v>414.9</v>
      </c>
      <c r="L69" s="14" t="n">
        <v>414.9</v>
      </c>
      <c r="M69" s="14" t="n">
        <v>414.9</v>
      </c>
      <c r="N69" s="14" t="n">
        <v>414.9</v>
      </c>
      <c r="O69" s="14" t="n">
        <v>414.9</v>
      </c>
    </row>
    <row customHeight="1" ht="15" r="70" s="91" spans="1:15">
      <c r="B70" s="108" t="s">
        <v>77</v>
      </c>
      <c r="C70" s="43" t="n">
        <v>907.5700000000001</v>
      </c>
      <c r="D70" s="43" t="n">
        <v>907.5700000000001</v>
      </c>
      <c r="E70" s="43" t="n">
        <v>907.5700000000001</v>
      </c>
      <c r="F70" s="43" t="n">
        <v>907.5700000000001</v>
      </c>
      <c r="G70" s="43" t="n">
        <v>907.5700000000001</v>
      </c>
      <c r="H70" s="43" t="n">
        <v>907.5700000000001</v>
      </c>
      <c r="I70" s="43" t="n">
        <v>907.5700000000001</v>
      </c>
      <c r="J70" s="43" t="n">
        <v>907.5700000000001</v>
      </c>
      <c r="K70" s="43" t="n">
        <v>907.5700000000001</v>
      </c>
      <c r="L70" s="43" t="n">
        <v>907.5700000000001</v>
      </c>
      <c r="M70" s="43" t="n">
        <v>907.5700000000001</v>
      </c>
      <c r="N70" s="43" t="n">
        <v>907.5700000000001</v>
      </c>
      <c r="O70" s="43" t="n">
        <v>907.5700000000001</v>
      </c>
    </row>
    <row customHeight="1" ht="15" r="71" s="91" spans="1:15">
      <c r="B71" s="115" t="s">
        <v>78</v>
      </c>
      <c r="C71" s="44" t="s"/>
      <c r="D71" s="44" t="s"/>
      <c r="E71" s="44" t="s"/>
      <c r="F71" s="44" t="s"/>
      <c r="G71" s="44" t="s"/>
      <c r="H71" s="44" t="s"/>
      <c r="I71" s="44" t="s"/>
      <c r="J71" s="44" t="s"/>
      <c r="K71" s="44" t="s"/>
      <c r="L71" s="44" t="s"/>
      <c r="M71" s="44" t="s"/>
      <c r="N71" s="44" t="s"/>
      <c r="O71" s="44" t="s"/>
    </row>
    <row customHeight="1" ht="15" r="72" s="91" spans="1:15">
      <c r="B72" s="122" t="s">
        <v>79</v>
      </c>
      <c r="C72" s="11" t="s"/>
      <c r="D72" s="11" t="s"/>
      <c r="E72" s="11" t="s"/>
      <c r="F72" s="11" t="s"/>
      <c r="G72" s="11" t="s"/>
      <c r="H72" s="11" t="s"/>
      <c r="I72" s="11" t="s"/>
      <c r="J72" s="11" t="s"/>
      <c r="K72" s="11" t="s"/>
      <c r="L72" s="11" t="s"/>
      <c r="M72" s="11" t="s"/>
      <c r="N72" s="11" t="s"/>
      <c r="O72" s="11" t="s"/>
    </row>
    <row customHeight="1" ht="15" r="73" s="91" spans="1:15">
      <c r="B73" s="115" t="s">
        <v>80</v>
      </c>
      <c r="C73" s="12" t="n">
        <v>234.86</v>
      </c>
      <c r="D73" s="12" t="n">
        <v>234.86</v>
      </c>
      <c r="E73" s="12" t="n">
        <v>234.86</v>
      </c>
      <c r="F73" s="12" t="n">
        <v>234.86</v>
      </c>
      <c r="G73" s="12" t="n">
        <v>234.86</v>
      </c>
      <c r="H73" s="12" t="n">
        <v>234.86</v>
      </c>
      <c r="I73" s="12" t="n">
        <v>234.86</v>
      </c>
      <c r="J73" s="12" t="n">
        <v>234.86</v>
      </c>
      <c r="K73" s="12" t="n">
        <v>234.86</v>
      </c>
      <c r="L73" s="12" t="n">
        <v>234.86</v>
      </c>
      <c r="M73" s="12" t="n">
        <v>234.86</v>
      </c>
      <c r="N73" s="12" t="n">
        <v>234.86</v>
      </c>
      <c r="O73" s="12" t="n">
        <v>234.86</v>
      </c>
    </row>
    <row customHeight="1" ht="15" r="74" s="91" spans="1:15">
      <c r="B74" s="115" t="s">
        <v>81</v>
      </c>
      <c r="C74" s="44" t="n">
        <v>70.27</v>
      </c>
      <c r="D74" s="44" t="n">
        <v>70.27</v>
      </c>
      <c r="E74" s="44" t="n">
        <v>70.27</v>
      </c>
      <c r="F74" s="44" t="n">
        <v>70.27</v>
      </c>
      <c r="G74" s="44" t="n">
        <v>70.27</v>
      </c>
      <c r="H74" s="44" t="n">
        <v>70.27</v>
      </c>
      <c r="I74" s="44" t="n">
        <v>70.27</v>
      </c>
      <c r="J74" s="44" t="n">
        <v>70.27</v>
      </c>
      <c r="K74" s="44" t="n">
        <v>70.27</v>
      </c>
      <c r="L74" s="44" t="n">
        <v>70.27</v>
      </c>
      <c r="M74" s="44" t="n">
        <v>70.27</v>
      </c>
      <c r="N74" s="44" t="n">
        <v>70.27</v>
      </c>
      <c r="O74" s="44" t="n">
        <v>70.27</v>
      </c>
    </row>
    <row customHeight="1" ht="15" r="75" s="91" spans="1:15">
      <c r="B75" s="122" t="s">
        <v>82</v>
      </c>
      <c r="C75" s="11" t="s"/>
      <c r="D75" s="11" t="s"/>
      <c r="E75" s="11" t="s"/>
      <c r="F75" s="11" t="s"/>
      <c r="G75" s="11" t="s"/>
      <c r="H75" s="11" t="s"/>
      <c r="I75" s="11" t="s"/>
      <c r="J75" s="11" t="s"/>
      <c r="K75" s="11" t="s"/>
      <c r="L75" s="11" t="s"/>
      <c r="M75" s="11" t="s"/>
      <c r="N75" s="11" t="s"/>
      <c r="O75" s="11" t="s"/>
    </row>
    <row customHeight="1" ht="15" r="76" s="91" spans="1:15">
      <c r="B76" s="115" t="s">
        <v>83</v>
      </c>
      <c r="C76" s="12" t="n">
        <v>587.47</v>
      </c>
      <c r="D76" s="12" t="n">
        <v>587.47</v>
      </c>
      <c r="E76" s="12" t="n">
        <v>587.47</v>
      </c>
      <c r="F76" s="12" t="n">
        <v>587.47</v>
      </c>
      <c r="G76" s="12" t="n">
        <v>587.47</v>
      </c>
      <c r="H76" s="12" t="n">
        <v>587.47</v>
      </c>
      <c r="I76" s="12" t="n">
        <v>587.47</v>
      </c>
      <c r="J76" s="12" t="n">
        <v>587.47</v>
      </c>
      <c r="K76" s="12" t="n">
        <v>587.47</v>
      </c>
      <c r="L76" s="12" t="n">
        <v>587.47</v>
      </c>
      <c r="M76" s="12" t="n">
        <v>587.47</v>
      </c>
      <c r="N76" s="12" t="n">
        <v>587.47</v>
      </c>
      <c r="O76" s="12" t="n">
        <v>587.47</v>
      </c>
    </row>
    <row customHeight="1" ht="15" r="77" s="91" spans="1:15">
      <c r="B77" s="115" t="s">
        <v>84</v>
      </c>
      <c r="C77" s="44" t="n">
        <v>370.04</v>
      </c>
      <c r="D77" s="44" t="n">
        <v>370.04</v>
      </c>
      <c r="E77" s="44" t="n">
        <v>370.04</v>
      </c>
      <c r="F77" s="44" t="n">
        <v>370.04</v>
      </c>
      <c r="G77" s="44" t="n">
        <v>370.04</v>
      </c>
      <c r="H77" s="44" t="n">
        <v>370.04</v>
      </c>
      <c r="I77" s="44" t="n">
        <v>370.04</v>
      </c>
      <c r="J77" s="44" t="n">
        <v>370.04</v>
      </c>
      <c r="K77" s="44" t="n">
        <v>370.04</v>
      </c>
      <c r="L77" s="44" t="n">
        <v>370.04</v>
      </c>
      <c r="M77" s="44" t="n">
        <v>370.04</v>
      </c>
      <c r="N77" s="44" t="n">
        <v>370.04</v>
      </c>
      <c r="O77" s="44" t="n">
        <v>370.04</v>
      </c>
    </row>
    <row customHeight="1" ht="15" r="78" s="91" spans="1:15">
      <c r="B78" s="122" t="s">
        <v>85</v>
      </c>
      <c r="C78" s="11" t="s"/>
      <c r="D78" s="11" t="s"/>
      <c r="E78" s="11" t="s"/>
      <c r="F78" s="11" t="s"/>
      <c r="G78" s="11" t="s"/>
      <c r="H78" s="11" t="s"/>
      <c r="I78" s="11" t="s"/>
      <c r="J78" s="11" t="s"/>
      <c r="K78" s="11" t="s"/>
      <c r="L78" s="11" t="s"/>
      <c r="M78" s="11" t="s"/>
      <c r="N78" s="11" t="s"/>
      <c r="O78" s="11" t="s"/>
    </row>
    <row customHeight="1" ht="15" r="79" s="91" spans="1:15">
      <c r="B79" s="115" t="s">
        <v>86</v>
      </c>
      <c r="C79" s="12" t="n">
        <v>22.78</v>
      </c>
      <c r="D79" s="12" t="n">
        <v>22.78</v>
      </c>
      <c r="E79" s="12" t="n">
        <v>22.78</v>
      </c>
      <c r="F79" s="12" t="n">
        <v>22.78</v>
      </c>
      <c r="G79" s="12" t="n">
        <v>22.78</v>
      </c>
      <c r="H79" s="12" t="n">
        <v>22.78</v>
      </c>
      <c r="I79" s="12" t="n">
        <v>22.78</v>
      </c>
      <c r="J79" s="12" t="n">
        <v>22.78</v>
      </c>
      <c r="K79" s="12" t="n">
        <v>22.78</v>
      </c>
      <c r="L79" s="12" t="n">
        <v>22.78</v>
      </c>
      <c r="M79" s="12" t="n">
        <v>22.78</v>
      </c>
      <c r="N79" s="12" t="n">
        <v>22.78</v>
      </c>
      <c r="O79" s="12" t="n">
        <v>22.78</v>
      </c>
    </row>
    <row customHeight="1" ht="15" r="80" s="91" spans="1:15">
      <c r="B80" s="115" t="s">
        <v>87</v>
      </c>
      <c r="C80" s="44" t="n">
        <v>196.22</v>
      </c>
      <c r="D80" s="44" t="n">
        <v>196.22</v>
      </c>
      <c r="E80" s="44" t="n">
        <v>196.22</v>
      </c>
      <c r="F80" s="44" t="n">
        <v>196.22</v>
      </c>
      <c r="G80" s="44" t="n">
        <v>196.22</v>
      </c>
      <c r="H80" s="44" t="n">
        <v>196.22</v>
      </c>
      <c r="I80" s="44" t="n">
        <v>196.22</v>
      </c>
      <c r="J80" s="44" t="n">
        <v>196.22</v>
      </c>
      <c r="K80" s="44" t="n">
        <v>196.22</v>
      </c>
      <c r="L80" s="44" t="n">
        <v>196.22</v>
      </c>
      <c r="M80" s="44" t="n">
        <v>196.22</v>
      </c>
      <c r="N80" s="44" t="n">
        <v>196.22</v>
      </c>
      <c r="O80" s="44" t="n">
        <v>196.22</v>
      </c>
    </row>
    <row customHeight="1" ht="15" r="81" s="91" spans="1:15">
      <c r="B81" s="122" t="s">
        <v>88</v>
      </c>
      <c r="C81" s="11" t="s"/>
      <c r="D81" s="11" t="s"/>
      <c r="E81" s="11" t="s"/>
      <c r="F81" s="11" t="s"/>
      <c r="G81" s="11" t="s"/>
      <c r="H81" s="11" t="s"/>
      <c r="I81" s="11" t="s"/>
      <c r="J81" s="11" t="s"/>
      <c r="K81" s="11" t="s"/>
      <c r="L81" s="11" t="s"/>
      <c r="M81" s="11" t="s"/>
      <c r="N81" s="11" t="s"/>
      <c r="O81" s="11" t="s"/>
    </row>
    <row customHeight="1" ht="15" r="82" s="91" spans="1:15">
      <c r="B82" s="115" t="s">
        <v>89</v>
      </c>
      <c r="C82" s="12" t="n">
        <v>174.32</v>
      </c>
      <c r="D82" s="12" t="n">
        <v>174.32</v>
      </c>
      <c r="E82" s="12" t="n">
        <v>174.32</v>
      </c>
      <c r="F82" s="12" t="n">
        <v>174.32</v>
      </c>
      <c r="G82" s="12" t="n">
        <v>174.32</v>
      </c>
      <c r="H82" s="12" t="n">
        <v>174.32</v>
      </c>
      <c r="I82" s="12" t="n">
        <v>174.32</v>
      </c>
      <c r="J82" s="12" t="n">
        <v>174.32</v>
      </c>
      <c r="K82" s="12" t="n">
        <v>174.32</v>
      </c>
      <c r="L82" s="12" t="n">
        <v>174.32</v>
      </c>
      <c r="M82" s="12" t="n">
        <v>174.32</v>
      </c>
      <c r="N82" s="12" t="n">
        <v>174.32</v>
      </c>
      <c r="O82" s="12" t="n">
        <v>174.32</v>
      </c>
    </row>
    <row customHeight="1" ht="15" r="83" s="91" spans="1:15">
      <c r="B83" s="136" t="s">
        <v>90</v>
      </c>
      <c r="C83" s="14" t="n">
        <v>575.8099999999999</v>
      </c>
      <c r="D83" s="14" t="n">
        <v>575.8099999999999</v>
      </c>
      <c r="E83" s="14" t="n">
        <v>575.8099999999999</v>
      </c>
      <c r="F83" s="14" t="n">
        <v>575.8099999999999</v>
      </c>
      <c r="G83" s="14" t="n">
        <v>575.8099999999999</v>
      </c>
      <c r="H83" s="14" t="n">
        <v>575.8099999999999</v>
      </c>
      <c r="I83" s="14" t="n">
        <v>575.8099999999999</v>
      </c>
      <c r="J83" s="14" t="n">
        <v>575.8099999999999</v>
      </c>
      <c r="K83" s="14" t="n">
        <v>575.8099999999999</v>
      </c>
      <c r="L83" s="14" t="n">
        <v>575.8099999999999</v>
      </c>
      <c r="M83" s="14" t="n">
        <v>575.8099999999999</v>
      </c>
      <c r="N83" s="14" t="n">
        <v>575.8099999999999</v>
      </c>
      <c r="O83" s="14" t="n">
        <v>575.8099999999999</v>
      </c>
    </row>
    <row customHeight="1" ht="15" r="84" s="91" spans="1:15">
      <c r="B84" s="108" t="s">
        <v>91</v>
      </c>
      <c r="C84" s="43" t="n">
        <v>900.92</v>
      </c>
      <c r="D84" s="43" t="n">
        <v>900.92</v>
      </c>
      <c r="E84" s="43" t="n">
        <v>900.92</v>
      </c>
      <c r="F84" s="43" t="n">
        <v>900.92</v>
      </c>
      <c r="G84" s="43" t="n">
        <v>900.92</v>
      </c>
      <c r="H84" s="43" t="n">
        <v>900.92</v>
      </c>
      <c r="I84" s="43" t="n">
        <v>900.92</v>
      </c>
      <c r="J84" s="43" t="n">
        <v>900.92</v>
      </c>
      <c r="K84" s="43" t="n">
        <v>900.92</v>
      </c>
      <c r="L84" s="43" t="n">
        <v>900.92</v>
      </c>
      <c r="M84" s="43" t="n">
        <v>900.92</v>
      </c>
      <c r="N84" s="43" t="n">
        <v>900.92</v>
      </c>
      <c r="O84" s="43" t="n">
        <v>900.92</v>
      </c>
    </row>
    <row customHeight="1" ht="15" r="85" s="91" spans="1:15">
      <c r="B85" s="115" t="s">
        <v>92</v>
      </c>
      <c r="C85" s="44" t="s"/>
      <c r="D85" s="44" t="s"/>
      <c r="E85" s="44" t="s"/>
      <c r="F85" s="44" t="s"/>
      <c r="G85" s="44" t="s"/>
      <c r="H85" s="44" t="s"/>
      <c r="I85" s="44" t="s"/>
      <c r="J85" s="44" t="s"/>
      <c r="K85" s="44" t="s"/>
      <c r="L85" s="44" t="s"/>
      <c r="M85" s="44" t="s"/>
      <c r="N85" s="44" t="s"/>
      <c r="O85" s="44" t="s"/>
    </row>
    <row customHeight="1" ht="15" r="86" s="91" spans="1:15">
      <c r="B86" s="122" t="s">
        <v>93</v>
      </c>
      <c r="C86" s="11" t="s"/>
      <c r="D86" s="11" t="s"/>
      <c r="E86" s="11" t="s"/>
      <c r="F86" s="11" t="s"/>
      <c r="G86" s="11" t="s"/>
      <c r="H86" s="11" t="s"/>
      <c r="I86" s="11" t="s"/>
      <c r="J86" s="11" t="s"/>
      <c r="K86" s="11" t="s"/>
      <c r="L86" s="11" t="s"/>
      <c r="M86" s="11" t="s"/>
      <c r="N86" s="11" t="s"/>
      <c r="O86" s="11" t="s"/>
    </row>
    <row customHeight="1" ht="15" r="87" s="91" spans="1:15">
      <c r="B87" s="115" t="s">
        <v>94</v>
      </c>
      <c r="C87" s="12" t="n">
        <v>701.29</v>
      </c>
      <c r="D87" s="12" t="n">
        <v>701.29</v>
      </c>
      <c r="E87" s="12" t="n">
        <v>701.29</v>
      </c>
      <c r="F87" s="12" t="n">
        <v>701.29</v>
      </c>
      <c r="G87" s="12" t="n">
        <v>701.29</v>
      </c>
      <c r="H87" s="12" t="n">
        <v>701.29</v>
      </c>
      <c r="I87" s="12" t="n">
        <v>701.29</v>
      </c>
      <c r="J87" s="12" t="n">
        <v>701.29</v>
      </c>
      <c r="K87" s="12" t="n">
        <v>701.29</v>
      </c>
      <c r="L87" s="12" t="n">
        <v>701.29</v>
      </c>
      <c r="M87" s="12" t="n">
        <v>701.29</v>
      </c>
      <c r="N87" s="12" t="n">
        <v>701.29</v>
      </c>
      <c r="O87" s="12" t="n">
        <v>701.29</v>
      </c>
    </row>
    <row customHeight="1" ht="15" r="88" s="91" spans="1:15">
      <c r="B88" s="115" t="s">
        <v>95</v>
      </c>
      <c r="C88" s="44" t="n">
        <v>901.8099999999999</v>
      </c>
      <c r="D88" s="44" t="n">
        <v>901.8099999999999</v>
      </c>
      <c r="E88" s="44" t="n">
        <v>901.8099999999999</v>
      </c>
      <c r="F88" s="44" t="n">
        <v>901.8099999999999</v>
      </c>
      <c r="G88" s="44" t="n">
        <v>901.8099999999999</v>
      </c>
      <c r="H88" s="44" t="n">
        <v>901.8099999999999</v>
      </c>
      <c r="I88" s="44" t="n">
        <v>901.8099999999999</v>
      </c>
      <c r="J88" s="44" t="n">
        <v>901.8099999999999</v>
      </c>
      <c r="K88" s="44" t="n">
        <v>901.8099999999999</v>
      </c>
      <c r="L88" s="44" t="n">
        <v>901.8099999999999</v>
      </c>
      <c r="M88" s="44" t="n">
        <v>901.8099999999999</v>
      </c>
      <c r="N88" s="44" t="n">
        <v>901.8099999999999</v>
      </c>
      <c r="O88" s="44" t="n">
        <v>901.8099999999999</v>
      </c>
    </row>
    <row customHeight="1" ht="15" r="89" s="91" spans="1:15">
      <c r="B89" s="122" t="s">
        <v>96</v>
      </c>
      <c r="C89" s="11" t="s"/>
      <c r="D89" s="11" t="s"/>
      <c r="E89" s="11" t="s"/>
      <c r="F89" s="11" t="s"/>
      <c r="G89" s="11" t="s"/>
      <c r="H89" s="11" t="s"/>
      <c r="I89" s="11" t="s"/>
      <c r="J89" s="11" t="s"/>
      <c r="K89" s="11" t="s"/>
      <c r="L89" s="11" t="s"/>
      <c r="M89" s="11" t="s"/>
      <c r="N89" s="11" t="s"/>
      <c r="O89" s="11" t="s"/>
    </row>
    <row customHeight="1" ht="15" r="90" s="91" spans="1:15">
      <c r="B90" s="115" t="s">
        <v>97</v>
      </c>
      <c r="C90" s="12" t="n">
        <v>696.0599999999999</v>
      </c>
      <c r="D90" s="12" t="n">
        <v>696.0599999999999</v>
      </c>
      <c r="E90" s="12" t="n">
        <v>696.0599999999999</v>
      </c>
      <c r="F90" s="12" t="n">
        <v>696.0599999999999</v>
      </c>
      <c r="G90" s="12" t="n">
        <v>696.0599999999999</v>
      </c>
      <c r="H90" s="12" t="n">
        <v>696.0599999999999</v>
      </c>
      <c r="I90" s="12" t="n">
        <v>696.0599999999999</v>
      </c>
      <c r="J90" s="12" t="n">
        <v>696.0599999999999</v>
      </c>
      <c r="K90" s="12" t="n">
        <v>696.0599999999999</v>
      </c>
      <c r="L90" s="12" t="n">
        <v>696.0599999999999</v>
      </c>
      <c r="M90" s="12" t="n">
        <v>696.0599999999999</v>
      </c>
      <c r="N90" s="12" t="n">
        <v>696.0599999999999</v>
      </c>
      <c r="O90" s="12" t="n">
        <v>696.0599999999999</v>
      </c>
    </row>
    <row customHeight="1" ht="15" r="91" s="91" spans="1:15">
      <c r="B91" s="115" t="s">
        <v>98</v>
      </c>
      <c r="C91" s="44" t="n">
        <v>427.45</v>
      </c>
      <c r="D91" s="44" t="n">
        <v>427.45</v>
      </c>
      <c r="E91" s="44" t="n">
        <v>427.45</v>
      </c>
      <c r="F91" s="44" t="n">
        <v>427.45</v>
      </c>
      <c r="G91" s="44" t="n">
        <v>427.45</v>
      </c>
      <c r="H91" s="44" t="n">
        <v>427.45</v>
      </c>
      <c r="I91" s="44" t="n">
        <v>427.45</v>
      </c>
      <c r="J91" s="44" t="n">
        <v>427.45</v>
      </c>
      <c r="K91" s="44" t="n">
        <v>427.45</v>
      </c>
      <c r="L91" s="44" t="n">
        <v>427.45</v>
      </c>
      <c r="M91" s="44" t="n">
        <v>427.45</v>
      </c>
      <c r="N91" s="44" t="n">
        <v>427.45</v>
      </c>
      <c r="O91" s="44" t="n">
        <v>427.45</v>
      </c>
    </row>
    <row customHeight="1" ht="15" r="92" s="91" spans="1:15">
      <c r="B92" s="122" t="s">
        <v>99</v>
      </c>
      <c r="C92" s="11" t="s"/>
      <c r="D92" s="11" t="s"/>
      <c r="E92" s="11" t="s"/>
      <c r="F92" s="11" t="s"/>
      <c r="G92" s="11" t="s"/>
      <c r="H92" s="11" t="s"/>
      <c r="I92" s="11" t="s"/>
      <c r="J92" s="11" t="s"/>
      <c r="K92" s="11" t="s"/>
      <c r="L92" s="11" t="s"/>
      <c r="M92" s="11" t="s"/>
      <c r="N92" s="11" t="s"/>
      <c r="O92" s="11" t="s"/>
    </row>
    <row customHeight="1" ht="15" r="93" s="91" spans="1:15">
      <c r="B93" s="115" t="s">
        <v>100</v>
      </c>
      <c r="C93" s="12" t="n">
        <v>67.56</v>
      </c>
      <c r="D93" s="12" t="n">
        <v>67.56</v>
      </c>
      <c r="E93" s="12" t="n">
        <v>67.56</v>
      </c>
      <c r="F93" s="12" t="n">
        <v>67.56</v>
      </c>
      <c r="G93" s="12" t="n">
        <v>67.56</v>
      </c>
      <c r="H93" s="12" t="n">
        <v>67.56</v>
      </c>
      <c r="I93" s="12" t="n">
        <v>67.56</v>
      </c>
      <c r="J93" s="12" t="n">
        <v>67.56</v>
      </c>
      <c r="K93" s="12" t="n">
        <v>67.56</v>
      </c>
      <c r="L93" s="12" t="n">
        <v>67.56</v>
      </c>
      <c r="M93" s="12" t="n">
        <v>67.56</v>
      </c>
      <c r="N93" s="12" t="n">
        <v>67.56</v>
      </c>
      <c r="O93" s="12" t="n">
        <v>67.56</v>
      </c>
    </row>
    <row customHeight="1" ht="15" r="94" s="91" spans="1:15">
      <c r="B94" s="115" t="s">
        <v>101</v>
      </c>
      <c r="C94" s="44" t="n">
        <v>763.0700000000001</v>
      </c>
      <c r="D94" s="44" t="n">
        <v>763.0700000000001</v>
      </c>
      <c r="E94" s="44" t="n">
        <v>763.0700000000001</v>
      </c>
      <c r="F94" s="44" t="n">
        <v>763.0700000000001</v>
      </c>
      <c r="G94" s="44" t="n">
        <v>763.0700000000001</v>
      </c>
      <c r="H94" s="44" t="n">
        <v>763.0700000000001</v>
      </c>
      <c r="I94" s="44" t="n">
        <v>763.0700000000001</v>
      </c>
      <c r="J94" s="44" t="n">
        <v>763.0700000000001</v>
      </c>
      <c r="K94" s="44" t="n">
        <v>763.0700000000001</v>
      </c>
      <c r="L94" s="44" t="n">
        <v>763.0700000000001</v>
      </c>
      <c r="M94" s="44" t="n">
        <v>763.0700000000001</v>
      </c>
      <c r="N94" s="44" t="n">
        <v>763.0700000000001</v>
      </c>
      <c r="O94" s="44" t="n">
        <v>763.0700000000001</v>
      </c>
    </row>
    <row customHeight="1" ht="15" r="95" s="91" spans="1:15">
      <c r="B95" s="122" t="s">
        <v>102</v>
      </c>
      <c r="C95" s="11" t="s"/>
      <c r="D95" s="11" t="s"/>
      <c r="E95" s="11" t="s"/>
      <c r="F95" s="11" t="s"/>
      <c r="G95" s="11" t="s"/>
      <c r="H95" s="11" t="s"/>
      <c r="I95" s="11" t="s"/>
      <c r="J95" s="11" t="s"/>
      <c r="K95" s="11" t="s"/>
      <c r="L95" s="11" t="s"/>
      <c r="M95" s="11" t="s"/>
      <c r="N95" s="11" t="s"/>
      <c r="O95" s="11" t="s"/>
    </row>
    <row customHeight="1" ht="15" r="96" s="91" spans="1:15">
      <c r="B96" s="115" t="s">
        <v>103</v>
      </c>
      <c r="C96" s="12" t="n">
        <v>147.72</v>
      </c>
      <c r="D96" s="12" t="n">
        <v>147.72</v>
      </c>
      <c r="E96" s="12" t="n">
        <v>147.72</v>
      </c>
      <c r="F96" s="12" t="n">
        <v>147.72</v>
      </c>
      <c r="G96" s="12" t="n">
        <v>147.72</v>
      </c>
      <c r="H96" s="12" t="n">
        <v>147.72</v>
      </c>
      <c r="I96" s="12" t="n">
        <v>147.72</v>
      </c>
      <c r="J96" s="12" t="n">
        <v>147.72</v>
      </c>
      <c r="K96" s="12" t="n">
        <v>147.72</v>
      </c>
      <c r="L96" s="12" t="n">
        <v>147.72</v>
      </c>
      <c r="M96" s="12" t="n">
        <v>147.72</v>
      </c>
      <c r="N96" s="12" t="n">
        <v>147.72</v>
      </c>
      <c r="O96" s="12" t="n">
        <v>147.72</v>
      </c>
    </row>
    <row customHeight="1" ht="15" r="97" s="91" spans="1:15">
      <c r="B97" s="136" t="s">
        <v>104</v>
      </c>
      <c r="C97" s="14" t="n">
        <v>78.8</v>
      </c>
      <c r="D97" s="14" t="n">
        <v>78.8</v>
      </c>
      <c r="E97" s="14" t="n">
        <v>78.8</v>
      </c>
      <c r="F97" s="14" t="n">
        <v>78.8</v>
      </c>
      <c r="G97" s="14" t="n">
        <v>78.8</v>
      </c>
      <c r="H97" s="14" t="n">
        <v>78.8</v>
      </c>
      <c r="I97" s="14" t="n">
        <v>78.8</v>
      </c>
      <c r="J97" s="14" t="n">
        <v>78.8</v>
      </c>
      <c r="K97" s="14" t="n">
        <v>78.8</v>
      </c>
      <c r="L97" s="14" t="n">
        <v>78.8</v>
      </c>
      <c r="M97" s="14" t="n">
        <v>78.8</v>
      </c>
      <c r="N97" s="14" t="n">
        <v>78.8</v>
      </c>
      <c r="O97" s="14" t="n">
        <v>78.8</v>
      </c>
    </row>
    <row customHeight="1" ht="15" r="98" s="91" spans="1:15">
      <c r="B98" s="108" t="s">
        <v>105</v>
      </c>
      <c r="C98" s="43" t="n">
        <v>746.6799999999999</v>
      </c>
      <c r="D98" s="43" t="n">
        <v>746.6799999999999</v>
      </c>
      <c r="E98" s="43" t="n">
        <v>746.6799999999999</v>
      </c>
      <c r="F98" s="43" t="n">
        <v>746.6799999999999</v>
      </c>
      <c r="G98" s="43" t="n">
        <v>746.6799999999999</v>
      </c>
      <c r="H98" s="43" t="n">
        <v>746.6799999999999</v>
      </c>
      <c r="I98" s="43" t="n">
        <v>746.6799999999999</v>
      </c>
      <c r="J98" s="43" t="n">
        <v>746.6799999999999</v>
      </c>
      <c r="K98" s="43" t="n">
        <v>746.6799999999999</v>
      </c>
      <c r="L98" s="43" t="n">
        <v>746.6799999999999</v>
      </c>
      <c r="M98" s="43" t="n">
        <v>746.6799999999999</v>
      </c>
      <c r="N98" s="43" t="n">
        <v>746.6799999999999</v>
      </c>
      <c r="O98" s="43" t="n">
        <v>746.6799999999999</v>
      </c>
    </row>
    <row customHeight="1" ht="15" r="99" s="91" spans="1:15">
      <c r="B99" s="115" t="s">
        <v>106</v>
      </c>
      <c r="C99" s="44" t="n">
        <v>962.16</v>
      </c>
      <c r="D99" s="44" t="n">
        <v>962.16</v>
      </c>
      <c r="E99" s="44" t="n">
        <v>962.16</v>
      </c>
      <c r="F99" s="44" t="n">
        <v>962.16</v>
      </c>
      <c r="G99" s="44" t="n">
        <v>962.16</v>
      </c>
      <c r="H99" s="44" t="n">
        <v>962.16</v>
      </c>
      <c r="I99" s="44" t="n">
        <v>962.16</v>
      </c>
      <c r="J99" s="44" t="n">
        <v>962.16</v>
      </c>
      <c r="K99" s="44" t="n">
        <v>962.16</v>
      </c>
      <c r="L99" s="44" t="n">
        <v>962.16</v>
      </c>
      <c r="M99" s="44" t="n">
        <v>962.16</v>
      </c>
      <c r="N99" s="44" t="n">
        <v>962.16</v>
      </c>
      <c r="O99" s="44" t="n">
        <v>962.16</v>
      </c>
    </row>
    <row customHeight="1" ht="15" r="100" s="91" spans="1:15">
      <c r="B100" s="122" t="s">
        <v>107</v>
      </c>
      <c r="C100" s="11" t="s"/>
      <c r="D100" s="11" t="s"/>
      <c r="E100" s="11" t="s"/>
      <c r="F100" s="11" t="s"/>
      <c r="G100" s="11" t="s"/>
      <c r="H100" s="11" t="s"/>
      <c r="I100" s="11" t="s"/>
      <c r="J100" s="11" t="s"/>
      <c r="K100" s="11" t="s"/>
      <c r="L100" s="11" t="s"/>
      <c r="M100" s="11" t="s"/>
      <c r="N100" s="11" t="s"/>
      <c r="O100" s="11" t="s"/>
    </row>
    <row customHeight="1" ht="15" r="101" s="91" spans="1:15">
      <c r="B101" s="122" t="s">
        <v>107</v>
      </c>
      <c r="C101" s="11" t="s"/>
      <c r="D101" s="11" t="s"/>
      <c r="E101" s="11" t="s"/>
      <c r="F101" s="11" t="s"/>
      <c r="G101" s="11" t="s"/>
      <c r="H101" s="11" t="s"/>
      <c r="I101" s="11" t="s"/>
      <c r="J101" s="11" t="s"/>
      <c r="K101" s="11" t="s"/>
      <c r="L101" s="11" t="s"/>
      <c r="M101" s="11" t="s"/>
      <c r="N101" s="11" t="s"/>
      <c r="O101" s="11" t="s"/>
    </row>
    <row customHeight="1" ht="15" r="102" s="91" spans="1:15">
      <c r="B102" s="122" t="s">
        <v>108</v>
      </c>
      <c r="C102" s="11" t="n">
        <v>499.25</v>
      </c>
      <c r="D102" s="11" t="n">
        <v>499.25</v>
      </c>
      <c r="E102" s="11" t="n">
        <v>499.25</v>
      </c>
      <c r="F102" s="11" t="n">
        <v>499.25</v>
      </c>
      <c r="G102" s="11" t="n">
        <v>499.25</v>
      </c>
      <c r="H102" s="11" t="n">
        <v>499.25</v>
      </c>
      <c r="I102" s="11" t="n">
        <v>499.25</v>
      </c>
      <c r="J102" s="11" t="n">
        <v>499.25</v>
      </c>
      <c r="K102" s="11" t="n">
        <v>499.25</v>
      </c>
      <c r="L102" s="11" t="n">
        <v>499.25</v>
      </c>
      <c r="M102" s="11" t="n">
        <v>499.25</v>
      </c>
      <c r="N102" s="11" t="n">
        <v>499.25</v>
      </c>
      <c r="O102" s="11" t="n">
        <v>499.25</v>
      </c>
    </row>
    <row customHeight="1" ht="15" r="103" s="91" spans="1:15">
      <c r="B103" s="122" t="s">
        <v>109</v>
      </c>
      <c r="C103" s="11" t="n">
        <v>440.9</v>
      </c>
      <c r="D103" s="11" t="n">
        <v>440.9</v>
      </c>
      <c r="E103" s="11" t="n">
        <v>440.9</v>
      </c>
      <c r="F103" s="11" t="n">
        <v>440.9</v>
      </c>
      <c r="G103" s="11" t="n">
        <v>440.9</v>
      </c>
      <c r="H103" s="11" t="n">
        <v>440.9</v>
      </c>
      <c r="I103" s="11" t="n">
        <v>440.9</v>
      </c>
      <c r="J103" s="11" t="n">
        <v>440.9</v>
      </c>
      <c r="K103" s="11" t="n">
        <v>440.9</v>
      </c>
      <c r="L103" s="11" t="n">
        <v>440.9</v>
      </c>
      <c r="M103" s="11" t="n">
        <v>440.9</v>
      </c>
      <c r="N103" s="11" t="n">
        <v>440.9</v>
      </c>
      <c r="O103" s="11" t="n">
        <v>440.9</v>
      </c>
    </row>
    <row customHeight="1" ht="15" r="104" s="91" spans="1:15">
      <c r="B104" s="122" t="s">
        <v>110</v>
      </c>
      <c r="C104" s="11" t="n">
        <v>583.0700000000001</v>
      </c>
      <c r="D104" s="11" t="n">
        <v>583.0700000000001</v>
      </c>
      <c r="E104" s="11" t="n">
        <v>583.0700000000001</v>
      </c>
      <c r="F104" s="11" t="n">
        <v>583.0700000000001</v>
      </c>
      <c r="G104" s="11" t="n">
        <v>583.0700000000001</v>
      </c>
      <c r="H104" s="11" t="n">
        <v>583.0700000000001</v>
      </c>
      <c r="I104" s="11" t="n">
        <v>583.0700000000001</v>
      </c>
      <c r="J104" s="11" t="n">
        <v>583.0700000000001</v>
      </c>
      <c r="K104" s="11" t="n">
        <v>583.0700000000001</v>
      </c>
      <c r="L104" s="11" t="n">
        <v>583.0700000000001</v>
      </c>
      <c r="M104" s="11" t="n">
        <v>583.0700000000001</v>
      </c>
      <c r="N104" s="11" t="n">
        <v>583.0700000000001</v>
      </c>
      <c r="O104" s="11" t="n">
        <v>583.0700000000001</v>
      </c>
    </row>
    <row customHeight="1" ht="15" r="105" s="91" spans="1:15">
      <c r="B105" s="122" t="s">
        <v>111</v>
      </c>
      <c r="C105" s="11" t="n">
        <v>909.2</v>
      </c>
      <c r="D105" s="11" t="n">
        <v>909.2</v>
      </c>
      <c r="E105" s="11" t="n">
        <v>909.2</v>
      </c>
      <c r="F105" s="11" t="n">
        <v>909.2</v>
      </c>
      <c r="G105" s="11" t="n">
        <v>909.2</v>
      </c>
      <c r="H105" s="11" t="n">
        <v>909.2</v>
      </c>
      <c r="I105" s="11" t="n">
        <v>909.2</v>
      </c>
      <c r="J105" s="11" t="n">
        <v>909.2</v>
      </c>
      <c r="K105" s="11" t="n">
        <v>909.2</v>
      </c>
      <c r="L105" s="11" t="n">
        <v>909.2</v>
      </c>
      <c r="M105" s="11" t="n">
        <v>909.2</v>
      </c>
      <c r="N105" s="11" t="n">
        <v>909.2</v>
      </c>
      <c r="O105" s="11" t="n">
        <v>909.2</v>
      </c>
    </row>
    <row customHeight="1" ht="15" r="106" s="91" spans="1:15">
      <c r="B106" s="122" t="s">
        <v>112</v>
      </c>
      <c r="C106" s="11" t="n">
        <v>754.08</v>
      </c>
      <c r="D106" s="11" t="n">
        <v>754.08</v>
      </c>
      <c r="E106" s="11" t="n">
        <v>754.08</v>
      </c>
      <c r="F106" s="11" t="n">
        <v>754.08</v>
      </c>
      <c r="G106" s="11" t="n">
        <v>754.08</v>
      </c>
      <c r="H106" s="11" t="n">
        <v>754.08</v>
      </c>
      <c r="I106" s="11" t="n">
        <v>754.08</v>
      </c>
      <c r="J106" s="11" t="n">
        <v>754.08</v>
      </c>
      <c r="K106" s="11" t="n">
        <v>754.08</v>
      </c>
      <c r="L106" s="11" t="n">
        <v>754.08</v>
      </c>
      <c r="M106" s="11" t="n">
        <v>754.08</v>
      </c>
      <c r="N106" s="11" t="n">
        <v>754.08</v>
      </c>
      <c r="O106" s="11" t="n">
        <v>754.08</v>
      </c>
    </row>
    <row customHeight="1" ht="15" r="107" s="91" spans="1:15">
      <c r="B107" s="122" t="s">
        <v>113</v>
      </c>
      <c r="C107" s="11" t="n">
        <v>640.6</v>
      </c>
      <c r="D107" s="11" t="n">
        <v>640.6</v>
      </c>
      <c r="E107" s="11" t="n">
        <v>640.6</v>
      </c>
      <c r="F107" s="11" t="n">
        <v>640.6</v>
      </c>
      <c r="G107" s="11" t="n">
        <v>640.6</v>
      </c>
      <c r="H107" s="11" t="n">
        <v>640.6</v>
      </c>
      <c r="I107" s="11" t="n">
        <v>640.6</v>
      </c>
      <c r="J107" s="11" t="n">
        <v>640.6</v>
      </c>
      <c r="K107" s="11" t="n">
        <v>640.6</v>
      </c>
      <c r="L107" s="11" t="n">
        <v>640.6</v>
      </c>
      <c r="M107" s="11" t="n">
        <v>640.6</v>
      </c>
      <c r="N107" s="11" t="n">
        <v>640.6</v>
      </c>
      <c r="O107" s="11" t="n">
        <v>640.6</v>
      </c>
    </row>
    <row customHeight="1" ht="15" r="108" s="91" spans="1:15">
      <c r="B108" s="122" t="s">
        <v>114</v>
      </c>
      <c r="C108" s="11" t="n">
        <v>317.49</v>
      </c>
      <c r="D108" s="11" t="n">
        <v>317.49</v>
      </c>
      <c r="E108" s="11" t="n">
        <v>317.49</v>
      </c>
      <c r="F108" s="11" t="n">
        <v>317.49</v>
      </c>
      <c r="G108" s="11" t="n">
        <v>317.49</v>
      </c>
      <c r="H108" s="11" t="n">
        <v>317.49</v>
      </c>
      <c r="I108" s="11" t="n">
        <v>317.49</v>
      </c>
      <c r="J108" s="11" t="n">
        <v>317.49</v>
      </c>
      <c r="K108" s="11" t="n">
        <v>317.49</v>
      </c>
      <c r="L108" s="11" t="n">
        <v>317.49</v>
      </c>
      <c r="M108" s="11" t="n">
        <v>317.49</v>
      </c>
      <c r="N108" s="11" t="n">
        <v>317.49</v>
      </c>
      <c r="O108" s="11" t="n">
        <v>317.49</v>
      </c>
    </row>
    <row customHeight="1" ht="15" r="109" s="91" spans="1:15">
      <c r="B109" s="122" t="s">
        <v>115</v>
      </c>
      <c r="C109" s="11" t="n">
        <v>234.37</v>
      </c>
      <c r="D109" s="11" t="n">
        <v>234.37</v>
      </c>
      <c r="E109" s="11" t="n">
        <v>234.37</v>
      </c>
      <c r="F109" s="11" t="n">
        <v>234.37</v>
      </c>
      <c r="G109" s="11" t="n">
        <v>234.37</v>
      </c>
      <c r="H109" s="11" t="n">
        <v>234.37</v>
      </c>
      <c r="I109" s="11" t="n">
        <v>234.37</v>
      </c>
      <c r="J109" s="11" t="n">
        <v>234.37</v>
      </c>
      <c r="K109" s="11" t="n">
        <v>234.37</v>
      </c>
      <c r="L109" s="11" t="n">
        <v>234.37</v>
      </c>
      <c r="M109" s="11" t="n">
        <v>234.37</v>
      </c>
      <c r="N109" s="11" t="n">
        <v>234.37</v>
      </c>
      <c r="O109" s="11" t="n">
        <v>234.37</v>
      </c>
    </row>
    <row customHeight="1" ht="15" r="110" s="91" spans="1:15">
      <c r="B110" s="122" t="s">
        <v>116</v>
      </c>
      <c r="C110" s="11" t="n">
        <v>594.45</v>
      </c>
      <c r="D110" s="11" t="n">
        <v>594.45</v>
      </c>
      <c r="E110" s="11" t="n">
        <v>594.45</v>
      </c>
      <c r="F110" s="11" t="n">
        <v>594.45</v>
      </c>
      <c r="G110" s="11" t="n">
        <v>594.45</v>
      </c>
      <c r="H110" s="11" t="n">
        <v>594.45</v>
      </c>
      <c r="I110" s="11" t="n">
        <v>594.45</v>
      </c>
      <c r="J110" s="11" t="n">
        <v>594.45</v>
      </c>
      <c r="K110" s="11" t="n">
        <v>594.45</v>
      </c>
      <c r="L110" s="11" t="n">
        <v>594.45</v>
      </c>
      <c r="M110" s="11" t="n">
        <v>594.45</v>
      </c>
      <c r="N110" s="11" t="n">
        <v>594.45</v>
      </c>
      <c r="O110" s="11" t="n">
        <v>594.45</v>
      </c>
    </row>
    <row customHeight="1" ht="15" r="111" s="91" spans="1:15">
      <c r="B111" s="122" t="s">
        <v>117</v>
      </c>
      <c r="C111" s="11" t="n">
        <v>280.94</v>
      </c>
      <c r="D111" s="11" t="n">
        <v>280.94</v>
      </c>
      <c r="E111" s="11" t="n">
        <v>280.94</v>
      </c>
      <c r="F111" s="11" t="n">
        <v>280.94</v>
      </c>
      <c r="G111" s="11" t="n">
        <v>280.94</v>
      </c>
      <c r="H111" s="11" t="n">
        <v>280.94</v>
      </c>
      <c r="I111" s="11" t="n">
        <v>280.94</v>
      </c>
      <c r="J111" s="11" t="n">
        <v>280.94</v>
      </c>
      <c r="K111" s="11" t="n">
        <v>280.94</v>
      </c>
      <c r="L111" s="11" t="n">
        <v>280.94</v>
      </c>
      <c r="M111" s="11" t="n">
        <v>280.94</v>
      </c>
      <c r="N111" s="11" t="n">
        <v>280.94</v>
      </c>
      <c r="O111" s="11" t="n">
        <v>280.94</v>
      </c>
    </row>
    <row customHeight="1" ht="15" r="112" s="91" spans="1:15">
      <c r="B112" s="122" t="s">
        <v>118</v>
      </c>
      <c r="C112" s="11" t="n">
        <v>650.42</v>
      </c>
      <c r="D112" s="11" t="n">
        <v>650.42</v>
      </c>
      <c r="E112" s="11" t="n">
        <v>650.42</v>
      </c>
      <c r="F112" s="11" t="n">
        <v>650.42</v>
      </c>
      <c r="G112" s="11" t="n">
        <v>650.42</v>
      </c>
      <c r="H112" s="11" t="n">
        <v>650.42</v>
      </c>
      <c r="I112" s="11" t="n">
        <v>650.42</v>
      </c>
      <c r="J112" s="11" t="n">
        <v>650.42</v>
      </c>
      <c r="K112" s="11" t="n">
        <v>650.42</v>
      </c>
      <c r="L112" s="11" t="n">
        <v>650.42</v>
      </c>
      <c r="M112" s="11" t="n">
        <v>650.42</v>
      </c>
      <c r="N112" s="11" t="n">
        <v>650.42</v>
      </c>
      <c r="O112" s="11" t="n">
        <v>650.42</v>
      </c>
    </row>
    <row customHeight="1" ht="15" r="113" s="91" spans="1:15">
      <c r="B113" s="122" t="s">
        <v>119</v>
      </c>
      <c r="C113" s="11" t="n">
        <v>880.6799999999999</v>
      </c>
      <c r="D113" s="11" t="n">
        <v>880.6799999999999</v>
      </c>
      <c r="E113" s="11" t="n">
        <v>880.6799999999999</v>
      </c>
      <c r="F113" s="11" t="n">
        <v>880.6799999999999</v>
      </c>
      <c r="G113" s="11" t="n">
        <v>880.6799999999999</v>
      </c>
      <c r="H113" s="11" t="n">
        <v>880.6799999999999</v>
      </c>
      <c r="I113" s="11" t="n">
        <v>880.6799999999999</v>
      </c>
      <c r="J113" s="11" t="n">
        <v>880.6799999999999</v>
      </c>
      <c r="K113" s="11" t="n">
        <v>880.6799999999999</v>
      </c>
      <c r="L113" s="11" t="n">
        <v>880.6799999999999</v>
      </c>
      <c r="M113" s="11" t="n">
        <v>880.6799999999999</v>
      </c>
      <c r="N113" s="11" t="n">
        <v>880.6799999999999</v>
      </c>
      <c r="O113" s="11" t="n">
        <v>880.6799999999999</v>
      </c>
    </row>
    <row customHeight="1" ht="15" r="114" s="91" spans="1:15">
      <c r="B114" s="122" t="s">
        <v>120</v>
      </c>
      <c r="C114" s="11" t="n">
        <v>306.97</v>
      </c>
      <c r="D114" s="11" t="n">
        <v>306.97</v>
      </c>
      <c r="E114" s="11" t="n">
        <v>306.97</v>
      </c>
      <c r="F114" s="11" t="n">
        <v>306.97</v>
      </c>
      <c r="G114" s="11" t="n">
        <v>306.97</v>
      </c>
      <c r="H114" s="11" t="n">
        <v>306.97</v>
      </c>
      <c r="I114" s="11" t="n">
        <v>306.97</v>
      </c>
      <c r="J114" s="11" t="n">
        <v>306.97</v>
      </c>
      <c r="K114" s="11" t="n">
        <v>306.97</v>
      </c>
      <c r="L114" s="11" t="n">
        <v>306.97</v>
      </c>
      <c r="M114" s="11" t="n">
        <v>306.97</v>
      </c>
      <c r="N114" s="11" t="n">
        <v>306.97</v>
      </c>
      <c r="O114" s="11" t="n">
        <v>306.97</v>
      </c>
    </row>
    <row customHeight="1" ht="15" r="115" s="91" spans="1:15">
      <c r="B115" s="122" t="s">
        <v>121</v>
      </c>
      <c r="C115" s="11" t="n">
        <v>655.79</v>
      </c>
      <c r="D115" s="11" t="n">
        <v>655.79</v>
      </c>
      <c r="E115" s="11" t="n">
        <v>655.79</v>
      </c>
      <c r="F115" s="11" t="n">
        <v>655.79</v>
      </c>
      <c r="G115" s="11" t="n">
        <v>655.79</v>
      </c>
      <c r="H115" s="11" t="n">
        <v>655.79</v>
      </c>
      <c r="I115" s="11" t="n">
        <v>655.79</v>
      </c>
      <c r="J115" s="11" t="n">
        <v>655.79</v>
      </c>
      <c r="K115" s="11" t="n">
        <v>655.79</v>
      </c>
      <c r="L115" s="11" t="n">
        <v>655.79</v>
      </c>
      <c r="M115" s="11" t="n">
        <v>655.79</v>
      </c>
      <c r="N115" s="11" t="n">
        <v>655.79</v>
      </c>
      <c r="O115" s="11" t="n">
        <v>655.79</v>
      </c>
    </row>
    <row customHeight="1" ht="15" r="116" s="91" spans="1:15">
      <c r="B116" s="122" t="s">
        <v>122</v>
      </c>
      <c r="C116" s="11" t="n">
        <v>28.04</v>
      </c>
      <c r="D116" s="11" t="n">
        <v>28.04</v>
      </c>
      <c r="E116" s="11" t="n">
        <v>28.04</v>
      </c>
      <c r="F116" s="11" t="n">
        <v>28.04</v>
      </c>
      <c r="G116" s="11" t="n">
        <v>28.04</v>
      </c>
      <c r="H116" s="11" t="n">
        <v>28.04</v>
      </c>
      <c r="I116" s="11" t="n">
        <v>28.04</v>
      </c>
      <c r="J116" s="11" t="n">
        <v>28.04</v>
      </c>
      <c r="K116" s="11" t="n">
        <v>28.04</v>
      </c>
      <c r="L116" s="11" t="n">
        <v>28.04</v>
      </c>
      <c r="M116" s="11" t="n">
        <v>28.04</v>
      </c>
      <c r="N116" s="11" t="n">
        <v>28.04</v>
      </c>
      <c r="O116" s="11" t="n">
        <v>28.04</v>
      </c>
    </row>
    <row customHeight="1" ht="15" r="117" s="91" spans="1:15">
      <c r="B117" s="122" t="s">
        <v>123</v>
      </c>
      <c r="C117" s="11" t="n">
        <v>732.4400000000001</v>
      </c>
      <c r="D117" s="11" t="n">
        <v>732.4400000000001</v>
      </c>
      <c r="E117" s="11" t="n">
        <v>732.4400000000001</v>
      </c>
      <c r="F117" s="11" t="n">
        <v>732.4400000000001</v>
      </c>
      <c r="G117" s="11" t="n">
        <v>732.4400000000001</v>
      </c>
      <c r="H117" s="11" t="n">
        <v>732.4400000000001</v>
      </c>
      <c r="I117" s="11" t="n">
        <v>732.4400000000001</v>
      </c>
      <c r="J117" s="11" t="n">
        <v>732.4400000000001</v>
      </c>
      <c r="K117" s="11" t="n">
        <v>732.4400000000001</v>
      </c>
      <c r="L117" s="11" t="n">
        <v>732.4400000000001</v>
      </c>
      <c r="M117" s="11" t="n">
        <v>732.4400000000001</v>
      </c>
      <c r="N117" s="11" t="n">
        <v>732.4400000000001</v>
      </c>
      <c r="O117" s="11" t="n">
        <v>732.4400000000001</v>
      </c>
    </row>
    <row customHeight="1" ht="15" r="118" s="91" spans="1:15">
      <c r="B118" s="115" t="s">
        <v>124</v>
      </c>
      <c r="C118" s="12" t="n">
        <v>244.59</v>
      </c>
      <c r="D118" s="12" t="n">
        <v>244.59</v>
      </c>
      <c r="E118" s="12" t="n">
        <v>244.59</v>
      </c>
      <c r="F118" s="12" t="n">
        <v>244.59</v>
      </c>
      <c r="G118" s="12" t="n">
        <v>244.59</v>
      </c>
      <c r="H118" s="12" t="n">
        <v>244.59</v>
      </c>
      <c r="I118" s="12" t="n">
        <v>244.59</v>
      </c>
      <c r="J118" s="12" t="n">
        <v>244.59</v>
      </c>
      <c r="K118" s="12" t="n">
        <v>244.59</v>
      </c>
      <c r="L118" s="12" t="n">
        <v>244.59</v>
      </c>
      <c r="M118" s="12" t="n">
        <v>244.59</v>
      </c>
      <c r="N118" s="12" t="n">
        <v>244.59</v>
      </c>
      <c r="O118" s="12" t="n">
        <v>244.59</v>
      </c>
    </row>
    <row customHeight="1" ht="15" r="119" s="91" spans="1:15">
      <c r="B119" s="136" t="s">
        <v>124</v>
      </c>
      <c r="C119" s="14" t="n">
        <v>588.61</v>
      </c>
      <c r="D119" s="14" t="n">
        <v>588.61</v>
      </c>
      <c r="E119" s="14" t="n">
        <v>588.61</v>
      </c>
      <c r="F119" s="14" t="n">
        <v>588.61</v>
      </c>
      <c r="G119" s="14" t="n">
        <v>588.61</v>
      </c>
      <c r="H119" s="14" t="n">
        <v>588.61</v>
      </c>
      <c r="I119" s="14" t="n">
        <v>588.61</v>
      </c>
      <c r="J119" s="14" t="n">
        <v>588.61</v>
      </c>
      <c r="K119" s="14" t="n">
        <v>588.61</v>
      </c>
      <c r="L119" s="14" t="n">
        <v>588.61</v>
      </c>
      <c r="M119" s="14" t="n">
        <v>588.61</v>
      </c>
      <c r="N119" s="14" t="n">
        <v>588.61</v>
      </c>
      <c r="O119" s="14" t="n">
        <v>588.61</v>
      </c>
    </row>
    <row customHeight="1" ht="15" r="120" s="91" spans="1:15">
      <c r="B120" s="108" t="s">
        <v>125</v>
      </c>
      <c r="C120" s="43" t="s"/>
      <c r="D120" s="43" t="s"/>
      <c r="E120" s="43" t="s"/>
      <c r="F120" s="43" t="s"/>
      <c r="G120" s="43" t="s"/>
      <c r="H120" s="43" t="s"/>
      <c r="I120" s="43" t="s"/>
      <c r="J120" s="43" t="s"/>
      <c r="K120" s="43" t="s"/>
      <c r="L120" s="43" t="s"/>
      <c r="M120" s="43" t="s"/>
      <c r="N120" s="43" t="s"/>
      <c r="O120" s="43" t="s"/>
    </row>
    <row customHeight="1" ht="15" r="121" s="91" spans="1:15">
      <c r="B121" s="115" t="s">
        <v>125</v>
      </c>
      <c r="C121" s="44" t="s"/>
      <c r="D121" s="44" t="s"/>
      <c r="E121" s="44" t="s"/>
      <c r="F121" s="44" t="s"/>
      <c r="G121" s="44" t="s"/>
      <c r="H121" s="44" t="s"/>
      <c r="I121" s="44" t="s"/>
      <c r="J121" s="44" t="s"/>
      <c r="K121" s="44" t="s"/>
      <c r="L121" s="44" t="s"/>
      <c r="M121" s="44" t="s"/>
      <c r="N121" s="44" t="s"/>
      <c r="O121" s="44" t="s"/>
    </row>
    <row customHeight="1" ht="15" r="122" s="91" spans="1:15">
      <c r="B122" s="122" t="s">
        <v>126</v>
      </c>
      <c r="C122" s="11" t="n">
        <v>896.5700000000001</v>
      </c>
      <c r="D122" s="11" t="n">
        <v>896.5700000000001</v>
      </c>
      <c r="E122" s="11" t="n">
        <v>896.5700000000001</v>
      </c>
      <c r="F122" s="11" t="n">
        <v>896.5700000000001</v>
      </c>
      <c r="G122" s="11" t="n">
        <v>896.5700000000001</v>
      </c>
      <c r="H122" s="11" t="n">
        <v>896.5700000000001</v>
      </c>
      <c r="I122" s="11" t="n">
        <v>896.5700000000001</v>
      </c>
      <c r="J122" s="11" t="n">
        <v>896.5700000000001</v>
      </c>
      <c r="K122" s="11" t="n">
        <v>896.5700000000001</v>
      </c>
      <c r="L122" s="11" t="n">
        <v>896.5700000000001</v>
      </c>
      <c r="M122" s="11" t="n">
        <v>896.5700000000001</v>
      </c>
      <c r="N122" s="11" t="n">
        <v>896.5700000000001</v>
      </c>
      <c r="O122" s="11" t="n">
        <v>896.5700000000001</v>
      </c>
    </row>
    <row customHeight="1" ht="15" r="123" s="91" spans="1:15">
      <c r="B123" s="122" t="s">
        <v>127</v>
      </c>
      <c r="C123" s="11" t="n">
        <v>584.36</v>
      </c>
      <c r="D123" s="11" t="n">
        <v>584.36</v>
      </c>
      <c r="E123" s="11" t="n">
        <v>584.36</v>
      </c>
      <c r="F123" s="11" t="n">
        <v>584.36</v>
      </c>
      <c r="G123" s="11" t="n">
        <v>584.36</v>
      </c>
      <c r="H123" s="11" t="n">
        <v>584.36</v>
      </c>
      <c r="I123" s="11" t="n">
        <v>584.36</v>
      </c>
      <c r="J123" s="11" t="n">
        <v>584.36</v>
      </c>
      <c r="K123" s="11" t="n">
        <v>584.36</v>
      </c>
      <c r="L123" s="11" t="n">
        <v>584.36</v>
      </c>
      <c r="M123" s="11" t="n">
        <v>584.36</v>
      </c>
      <c r="N123" s="11" t="n">
        <v>584.36</v>
      </c>
      <c r="O123" s="11" t="n">
        <v>584.36</v>
      </c>
    </row>
    <row customHeight="1" ht="15" r="124" s="91" spans="1:15">
      <c r="B124" s="122" t="s">
        <v>128</v>
      </c>
      <c r="C124" s="11" t="n">
        <v>265.82</v>
      </c>
      <c r="D124" s="11" t="n">
        <v>265.82</v>
      </c>
      <c r="E124" s="11" t="n">
        <v>265.82</v>
      </c>
      <c r="F124" s="11" t="n">
        <v>265.82</v>
      </c>
      <c r="G124" s="11" t="n">
        <v>265.82</v>
      </c>
      <c r="H124" s="11" t="n">
        <v>265.82</v>
      </c>
      <c r="I124" s="11" t="n">
        <v>265.82</v>
      </c>
      <c r="J124" s="11" t="n">
        <v>265.82</v>
      </c>
      <c r="K124" s="11" t="n">
        <v>265.82</v>
      </c>
      <c r="L124" s="11" t="n">
        <v>265.82</v>
      </c>
      <c r="M124" s="11" t="n">
        <v>265.82</v>
      </c>
      <c r="N124" s="11" t="n">
        <v>265.82</v>
      </c>
      <c r="O124" s="11" t="n">
        <v>265.82</v>
      </c>
    </row>
    <row customHeight="1" ht="15" r="125" s="91" spans="1:15">
      <c r="B125" s="122" t="s">
        <v>129</v>
      </c>
      <c r="C125" s="11" t="n">
        <v>424.27</v>
      </c>
      <c r="D125" s="11" t="n">
        <v>424.27</v>
      </c>
      <c r="E125" s="11" t="n">
        <v>424.27</v>
      </c>
      <c r="F125" s="11" t="n">
        <v>424.27</v>
      </c>
      <c r="G125" s="11" t="n">
        <v>424.27</v>
      </c>
      <c r="H125" s="11" t="n">
        <v>424.27</v>
      </c>
      <c r="I125" s="11" t="n">
        <v>424.27</v>
      </c>
      <c r="J125" s="11" t="n">
        <v>424.27</v>
      </c>
      <c r="K125" s="11" t="n">
        <v>424.27</v>
      </c>
      <c r="L125" s="11" t="n">
        <v>424.27</v>
      </c>
      <c r="M125" s="11" t="n">
        <v>424.27</v>
      </c>
      <c r="N125" s="11" t="n">
        <v>424.27</v>
      </c>
      <c r="O125" s="11" t="n">
        <v>424.27</v>
      </c>
    </row>
    <row customHeight="1" ht="15" r="126" s="91" spans="1:15">
      <c r="B126" s="122" t="s">
        <v>130</v>
      </c>
      <c r="C126" s="11" t="n">
        <v>865.7</v>
      </c>
      <c r="D126" s="11" t="n">
        <v>865.7</v>
      </c>
      <c r="E126" s="11" t="n">
        <v>865.7</v>
      </c>
      <c r="F126" s="11" t="n">
        <v>865.7</v>
      </c>
      <c r="G126" s="11" t="n">
        <v>865.7</v>
      </c>
      <c r="H126" s="11" t="n">
        <v>865.7</v>
      </c>
      <c r="I126" s="11" t="n">
        <v>865.7</v>
      </c>
      <c r="J126" s="11" t="n">
        <v>865.7</v>
      </c>
      <c r="K126" s="11" t="n">
        <v>865.7</v>
      </c>
      <c r="L126" s="11" t="n">
        <v>865.7</v>
      </c>
      <c r="M126" s="11" t="n">
        <v>865.7</v>
      </c>
      <c r="N126" s="11" t="n">
        <v>865.7</v>
      </c>
      <c r="O126" s="11" t="n">
        <v>865.7</v>
      </c>
    </row>
    <row customHeight="1" ht="15" r="127" s="91" spans="1:15">
      <c r="B127" s="122" t="s">
        <v>131</v>
      </c>
      <c r="C127" s="11" t="n">
        <v>161.06</v>
      </c>
      <c r="D127" s="11" t="n">
        <v>161.06</v>
      </c>
      <c r="E127" s="11" t="n">
        <v>161.06</v>
      </c>
      <c r="F127" s="11" t="n">
        <v>161.06</v>
      </c>
      <c r="G127" s="11" t="n">
        <v>161.06</v>
      </c>
      <c r="H127" s="11" t="n">
        <v>161.06</v>
      </c>
      <c r="I127" s="11" t="n">
        <v>161.06</v>
      </c>
      <c r="J127" s="11" t="n">
        <v>161.06</v>
      </c>
      <c r="K127" s="11" t="n">
        <v>161.06</v>
      </c>
      <c r="L127" s="11" t="n">
        <v>161.06</v>
      </c>
      <c r="M127" s="11" t="n">
        <v>161.06</v>
      </c>
      <c r="N127" s="11" t="n">
        <v>161.06</v>
      </c>
      <c r="O127" s="11" t="n">
        <v>161.06</v>
      </c>
    </row>
    <row customHeight="1" ht="15" r="128" s="91" spans="1:15">
      <c r="B128" s="122" t="s">
        <v>132</v>
      </c>
      <c r="C128" s="11" t="n">
        <v>137.45</v>
      </c>
      <c r="D128" s="11" t="n">
        <v>137.45</v>
      </c>
      <c r="E128" s="11" t="n">
        <v>137.45</v>
      </c>
      <c r="F128" s="11" t="n">
        <v>137.45</v>
      </c>
      <c r="G128" s="11" t="n">
        <v>137.45</v>
      </c>
      <c r="H128" s="11" t="n">
        <v>137.45</v>
      </c>
      <c r="I128" s="11" t="n">
        <v>137.45</v>
      </c>
      <c r="J128" s="11" t="n">
        <v>137.45</v>
      </c>
      <c r="K128" s="11" t="n">
        <v>137.45</v>
      </c>
      <c r="L128" s="11" t="n">
        <v>137.45</v>
      </c>
      <c r="M128" s="11" t="n">
        <v>137.45</v>
      </c>
      <c r="N128" s="11" t="n">
        <v>137.45</v>
      </c>
      <c r="O128" s="11" t="n">
        <v>137.45</v>
      </c>
    </row>
    <row customHeight="1" ht="15" r="129" s="91" spans="1:15">
      <c r="B129" s="122" t="s">
        <v>133</v>
      </c>
      <c r="C129" s="11" t="n">
        <v>93.62</v>
      </c>
      <c r="D129" s="11" t="n">
        <v>93.62</v>
      </c>
      <c r="E129" s="11" t="n">
        <v>93.62</v>
      </c>
      <c r="F129" s="11" t="n">
        <v>93.62</v>
      </c>
      <c r="G129" s="11" t="n">
        <v>93.62</v>
      </c>
      <c r="H129" s="11" t="n">
        <v>93.62</v>
      </c>
      <c r="I129" s="11" t="n">
        <v>93.62</v>
      </c>
      <c r="J129" s="11" t="n">
        <v>93.62</v>
      </c>
      <c r="K129" s="11" t="n">
        <v>93.62</v>
      </c>
      <c r="L129" s="11" t="n">
        <v>93.62</v>
      </c>
      <c r="M129" s="11" t="n">
        <v>93.62</v>
      </c>
      <c r="N129" s="11" t="n">
        <v>93.62</v>
      </c>
      <c r="O129" s="11" t="n">
        <v>93.62</v>
      </c>
    </row>
    <row customHeight="1" ht="15" r="130" s="91" spans="1:15">
      <c r="B130" s="122" t="s">
        <v>134</v>
      </c>
      <c r="C130" s="11" t="n">
        <v>175.86</v>
      </c>
      <c r="D130" s="11" t="n">
        <v>175.86</v>
      </c>
      <c r="E130" s="11" t="n">
        <v>175.86</v>
      </c>
      <c r="F130" s="11" t="n">
        <v>175.86</v>
      </c>
      <c r="G130" s="11" t="n">
        <v>175.86</v>
      </c>
      <c r="H130" s="11" t="n">
        <v>175.86</v>
      </c>
      <c r="I130" s="11" t="n">
        <v>175.86</v>
      </c>
      <c r="J130" s="11" t="n">
        <v>175.86</v>
      </c>
      <c r="K130" s="11" t="n">
        <v>175.86</v>
      </c>
      <c r="L130" s="11" t="n">
        <v>175.86</v>
      </c>
      <c r="M130" s="11" t="n">
        <v>175.86</v>
      </c>
      <c r="N130" s="11" t="n">
        <v>175.86</v>
      </c>
      <c r="O130" s="11" t="n">
        <v>175.86</v>
      </c>
    </row>
    <row customHeight="1" ht="15" r="131" s="91" spans="1:15">
      <c r="B131" s="122" t="s">
        <v>135</v>
      </c>
      <c r="C131" s="11" t="n">
        <v>899.29</v>
      </c>
      <c r="D131" s="11" t="n">
        <v>899.29</v>
      </c>
      <c r="E131" s="11" t="n">
        <v>899.29</v>
      </c>
      <c r="F131" s="11" t="n">
        <v>899.29</v>
      </c>
      <c r="G131" s="11" t="n">
        <v>899.29</v>
      </c>
      <c r="H131" s="11" t="n">
        <v>899.29</v>
      </c>
      <c r="I131" s="11" t="n">
        <v>899.29</v>
      </c>
      <c r="J131" s="11" t="n">
        <v>899.29</v>
      </c>
      <c r="K131" s="11" t="n">
        <v>899.29</v>
      </c>
      <c r="L131" s="11" t="n">
        <v>899.29</v>
      </c>
      <c r="M131" s="11" t="n">
        <v>899.29</v>
      </c>
      <c r="N131" s="11" t="n">
        <v>899.29</v>
      </c>
      <c r="O131" s="11" t="n">
        <v>899.29</v>
      </c>
    </row>
    <row customHeight="1" ht="15" r="132" s="91" spans="1:15">
      <c r="B132" s="122" t="s">
        <v>136</v>
      </c>
      <c r="C132" s="11" t="n">
        <v>241.65</v>
      </c>
      <c r="D132" s="11" t="n">
        <v>241.65</v>
      </c>
      <c r="E132" s="11" t="n">
        <v>241.65</v>
      </c>
      <c r="F132" s="11" t="n">
        <v>241.65</v>
      </c>
      <c r="G132" s="11" t="n">
        <v>241.65</v>
      </c>
      <c r="H132" s="11" t="n">
        <v>241.65</v>
      </c>
      <c r="I132" s="11" t="n">
        <v>241.65</v>
      </c>
      <c r="J132" s="11" t="n">
        <v>241.65</v>
      </c>
      <c r="K132" s="11" t="n">
        <v>241.65</v>
      </c>
      <c r="L132" s="11" t="n">
        <v>241.65</v>
      </c>
      <c r="M132" s="11" t="n">
        <v>241.65</v>
      </c>
      <c r="N132" s="11" t="n">
        <v>241.65</v>
      </c>
      <c r="O132" s="11" t="n">
        <v>241.65</v>
      </c>
    </row>
    <row customHeight="1" ht="15" r="133" s="91" spans="1:15">
      <c r="B133" s="122" t="s">
        <v>137</v>
      </c>
      <c r="C133" s="11" t="n">
        <v>223.98</v>
      </c>
      <c r="D133" s="11" t="n">
        <v>223.98</v>
      </c>
      <c r="E133" s="11" t="n">
        <v>223.98</v>
      </c>
      <c r="F133" s="11" t="n">
        <v>223.98</v>
      </c>
      <c r="G133" s="11" t="n">
        <v>223.98</v>
      </c>
      <c r="H133" s="11" t="n">
        <v>223.98</v>
      </c>
      <c r="I133" s="11" t="n">
        <v>223.98</v>
      </c>
      <c r="J133" s="11" t="n">
        <v>223.98</v>
      </c>
      <c r="K133" s="11" t="n">
        <v>223.98</v>
      </c>
      <c r="L133" s="11" t="n">
        <v>223.98</v>
      </c>
      <c r="M133" s="11" t="n">
        <v>223.98</v>
      </c>
      <c r="N133" s="11" t="n">
        <v>223.98</v>
      </c>
      <c r="O133" s="11" t="n">
        <v>223.98</v>
      </c>
    </row>
    <row customHeight="1" ht="15" r="134" s="91" spans="1:15">
      <c r="B134" s="122" t="s">
        <v>138</v>
      </c>
      <c r="C134" s="11" t="n">
        <v>294.95</v>
      </c>
      <c r="D134" s="11" t="n">
        <v>294.95</v>
      </c>
      <c r="E134" s="11" t="n">
        <v>294.95</v>
      </c>
      <c r="F134" s="11" t="n">
        <v>294.95</v>
      </c>
      <c r="G134" s="11" t="n">
        <v>294.95</v>
      </c>
      <c r="H134" s="11" t="n">
        <v>294.95</v>
      </c>
      <c r="I134" s="11" t="n">
        <v>294.95</v>
      </c>
      <c r="J134" s="11" t="n">
        <v>294.95</v>
      </c>
      <c r="K134" s="11" t="n">
        <v>294.95</v>
      </c>
      <c r="L134" s="11" t="n">
        <v>294.95</v>
      </c>
      <c r="M134" s="11" t="n">
        <v>294.95</v>
      </c>
      <c r="N134" s="11" t="n">
        <v>294.95</v>
      </c>
      <c r="O134" s="11" t="n">
        <v>294.95</v>
      </c>
    </row>
    <row customHeight="1" ht="15" r="135" s="91" spans="1:15">
      <c r="B135" s="122" t="s">
        <v>139</v>
      </c>
      <c r="C135" s="11" t="n">
        <v>178.89</v>
      </c>
      <c r="D135" s="11" t="n">
        <v>178.89</v>
      </c>
      <c r="E135" s="11" t="n">
        <v>178.89</v>
      </c>
      <c r="F135" s="11" t="n">
        <v>178.89</v>
      </c>
      <c r="G135" s="11" t="n">
        <v>178.89</v>
      </c>
      <c r="H135" s="11" t="n">
        <v>178.89</v>
      </c>
      <c r="I135" s="11" t="n">
        <v>178.89</v>
      </c>
      <c r="J135" s="11" t="n">
        <v>178.89</v>
      </c>
      <c r="K135" s="11" t="n">
        <v>178.89</v>
      </c>
      <c r="L135" s="11" t="n">
        <v>178.89</v>
      </c>
      <c r="M135" s="11" t="n">
        <v>178.89</v>
      </c>
      <c r="N135" s="11" t="n">
        <v>178.89</v>
      </c>
      <c r="O135" s="11" t="n">
        <v>178.89</v>
      </c>
    </row>
    <row customHeight="1" ht="15" r="136" s="91" spans="1:15">
      <c r="B136" s="122" t="s">
        <v>140</v>
      </c>
      <c r="C136" s="11" t="n">
        <v>391.76</v>
      </c>
      <c r="D136" s="11" t="n">
        <v>391.76</v>
      </c>
      <c r="E136" s="11" t="n">
        <v>391.76</v>
      </c>
      <c r="F136" s="11" t="n">
        <v>391.76</v>
      </c>
      <c r="G136" s="11" t="n">
        <v>391.76</v>
      </c>
      <c r="H136" s="11" t="n">
        <v>391.76</v>
      </c>
      <c r="I136" s="11" t="n">
        <v>391.76</v>
      </c>
      <c r="J136" s="11" t="n">
        <v>391.76</v>
      </c>
      <c r="K136" s="11" t="n">
        <v>391.76</v>
      </c>
      <c r="L136" s="11" t="n">
        <v>391.76</v>
      </c>
      <c r="M136" s="11" t="n">
        <v>391.76</v>
      </c>
      <c r="N136" s="11" t="n">
        <v>391.76</v>
      </c>
      <c r="O136" s="11" t="n">
        <v>391.76</v>
      </c>
    </row>
    <row customHeight="1" ht="15" r="137" s="91" spans="1:15">
      <c r="B137" s="122" t="s">
        <v>141</v>
      </c>
      <c r="C137" s="11" t="n">
        <v>280.92</v>
      </c>
      <c r="D137" s="11" t="n">
        <v>280.92</v>
      </c>
      <c r="E137" s="11" t="n">
        <v>280.92</v>
      </c>
      <c r="F137" s="11" t="n">
        <v>280.92</v>
      </c>
      <c r="G137" s="11" t="n">
        <v>280.92</v>
      </c>
      <c r="H137" s="11" t="n">
        <v>280.92</v>
      </c>
      <c r="I137" s="11" t="n">
        <v>280.92</v>
      </c>
      <c r="J137" s="11" t="n">
        <v>280.92</v>
      </c>
      <c r="K137" s="11" t="n">
        <v>280.92</v>
      </c>
      <c r="L137" s="11" t="n">
        <v>280.92</v>
      </c>
      <c r="M137" s="11" t="n">
        <v>280.92</v>
      </c>
      <c r="N137" s="11" t="n">
        <v>280.92</v>
      </c>
      <c r="O137" s="11" t="n">
        <v>280.92</v>
      </c>
    </row>
    <row customHeight="1" ht="15" r="138" s="91" spans="1:15">
      <c r="B138" s="122" t="s">
        <v>142</v>
      </c>
      <c r="C138" s="11" t="n">
        <v>385.31</v>
      </c>
      <c r="D138" s="11" t="n">
        <v>385.31</v>
      </c>
      <c r="E138" s="11" t="n">
        <v>385.31</v>
      </c>
      <c r="F138" s="11" t="n">
        <v>385.31</v>
      </c>
      <c r="G138" s="11" t="n">
        <v>385.31</v>
      </c>
      <c r="H138" s="11" t="n">
        <v>385.31</v>
      </c>
      <c r="I138" s="11" t="n">
        <v>385.31</v>
      </c>
      <c r="J138" s="11" t="n">
        <v>385.31</v>
      </c>
      <c r="K138" s="11" t="n">
        <v>385.31</v>
      </c>
      <c r="L138" s="11" t="n">
        <v>385.31</v>
      </c>
      <c r="M138" s="11" t="n">
        <v>385.31</v>
      </c>
      <c r="N138" s="11" t="n">
        <v>385.31</v>
      </c>
      <c r="O138" s="11" t="n">
        <v>385.31</v>
      </c>
    </row>
    <row customHeight="1" ht="15" r="139" s="91" spans="1:15">
      <c r="B139" s="122" t="s">
        <v>143</v>
      </c>
      <c r="C139" s="11" t="n">
        <v>513.67</v>
      </c>
      <c r="D139" s="11" t="n">
        <v>513.67</v>
      </c>
      <c r="E139" s="11" t="n">
        <v>513.67</v>
      </c>
      <c r="F139" s="11" t="n">
        <v>513.67</v>
      </c>
      <c r="G139" s="11" t="n">
        <v>513.67</v>
      </c>
      <c r="H139" s="11" t="n">
        <v>513.67</v>
      </c>
      <c r="I139" s="11" t="n">
        <v>513.67</v>
      </c>
      <c r="J139" s="11" t="n">
        <v>513.67</v>
      </c>
      <c r="K139" s="11" t="n">
        <v>513.67</v>
      </c>
      <c r="L139" s="11" t="n">
        <v>513.67</v>
      </c>
      <c r="M139" s="11" t="n">
        <v>513.67</v>
      </c>
      <c r="N139" s="11" t="n">
        <v>513.67</v>
      </c>
      <c r="O139" s="11" t="n">
        <v>513.67</v>
      </c>
    </row>
    <row customHeight="1" ht="15" r="140" s="91" spans="1:15">
      <c r="B140" s="122" t="s">
        <v>144</v>
      </c>
      <c r="C140" s="11" t="n">
        <v>483.54</v>
      </c>
      <c r="D140" s="11" t="n">
        <v>483.54</v>
      </c>
      <c r="E140" s="11" t="n">
        <v>483.54</v>
      </c>
      <c r="F140" s="11" t="n">
        <v>483.54</v>
      </c>
      <c r="G140" s="11" t="n">
        <v>483.54</v>
      </c>
      <c r="H140" s="11" t="n">
        <v>483.54</v>
      </c>
      <c r="I140" s="11" t="n">
        <v>483.54</v>
      </c>
      <c r="J140" s="11" t="n">
        <v>483.54</v>
      </c>
      <c r="K140" s="11" t="n">
        <v>483.54</v>
      </c>
      <c r="L140" s="11" t="n">
        <v>483.54</v>
      </c>
      <c r="M140" s="11" t="n">
        <v>483.54</v>
      </c>
      <c r="N140" s="11" t="n">
        <v>483.54</v>
      </c>
      <c r="O140" s="11" t="n">
        <v>483.54</v>
      </c>
    </row>
    <row customHeight="1" ht="15" r="141" s="91" spans="1:15">
      <c r="B141" s="122" t="s">
        <v>145</v>
      </c>
      <c r="C141" s="11" t="n">
        <v>607.5599999999999</v>
      </c>
      <c r="D141" s="11" t="n">
        <v>607.5599999999999</v>
      </c>
      <c r="E141" s="11" t="n">
        <v>607.5599999999999</v>
      </c>
      <c r="F141" s="11" t="n">
        <v>607.5599999999999</v>
      </c>
      <c r="G141" s="11" t="n">
        <v>607.5599999999999</v>
      </c>
      <c r="H141" s="11" t="n">
        <v>607.5599999999999</v>
      </c>
      <c r="I141" s="11" t="n">
        <v>607.5599999999999</v>
      </c>
      <c r="J141" s="11" t="n">
        <v>607.5599999999999</v>
      </c>
      <c r="K141" s="11" t="n">
        <v>607.5599999999999</v>
      </c>
      <c r="L141" s="11" t="n">
        <v>607.5599999999999</v>
      </c>
      <c r="M141" s="11" t="n">
        <v>607.5599999999999</v>
      </c>
      <c r="N141" s="11" t="n">
        <v>607.5599999999999</v>
      </c>
      <c r="O141" s="11" t="n">
        <v>607.5599999999999</v>
      </c>
    </row>
    <row customHeight="1" ht="15" r="142" s="91" spans="1:15">
      <c r="B142" s="122" t="s">
        <v>146</v>
      </c>
      <c r="C142" s="11" t="n">
        <v>490.63</v>
      </c>
      <c r="D142" s="11" t="n">
        <v>490.63</v>
      </c>
      <c r="E142" s="11" t="n">
        <v>490.63</v>
      </c>
      <c r="F142" s="11" t="n">
        <v>490.63</v>
      </c>
      <c r="G142" s="11" t="n">
        <v>490.63</v>
      </c>
      <c r="H142" s="11" t="n">
        <v>490.63</v>
      </c>
      <c r="I142" s="11" t="n">
        <v>490.63</v>
      </c>
      <c r="J142" s="11" t="n">
        <v>490.63</v>
      </c>
      <c r="K142" s="11" t="n">
        <v>490.63</v>
      </c>
      <c r="L142" s="11" t="n">
        <v>490.63</v>
      </c>
      <c r="M142" s="11" t="n">
        <v>490.63</v>
      </c>
      <c r="N142" s="11" t="n">
        <v>490.63</v>
      </c>
      <c r="O142" s="11" t="n">
        <v>490.63</v>
      </c>
    </row>
    <row customHeight="1" ht="15" r="143" s="91" spans="1:15">
      <c r="B143" s="122" t="s">
        <v>147</v>
      </c>
      <c r="C143" s="11" t="n">
        <v>93.7</v>
      </c>
      <c r="D143" s="11" t="n">
        <v>93.7</v>
      </c>
      <c r="E143" s="11" t="n">
        <v>93.7</v>
      </c>
      <c r="F143" s="11" t="n">
        <v>93.7</v>
      </c>
      <c r="G143" s="11" t="n">
        <v>93.7</v>
      </c>
      <c r="H143" s="11" t="n">
        <v>93.7</v>
      </c>
      <c r="I143" s="11" t="n">
        <v>93.7</v>
      </c>
      <c r="J143" s="11" t="n">
        <v>93.7</v>
      </c>
      <c r="K143" s="11" t="n">
        <v>93.7</v>
      </c>
      <c r="L143" s="11" t="n">
        <v>93.7</v>
      </c>
      <c r="M143" s="11" t="n">
        <v>93.7</v>
      </c>
      <c r="N143" s="11" t="n">
        <v>93.7</v>
      </c>
      <c r="O143" s="11" t="n">
        <v>93.7</v>
      </c>
    </row>
    <row customHeight="1" ht="15" r="144" s="91" spans="1:15">
      <c r="B144" s="115" t="s">
        <v>148</v>
      </c>
      <c r="C144" s="12" t="n">
        <v>355.35</v>
      </c>
      <c r="D144" s="12" t="n">
        <v>355.35</v>
      </c>
      <c r="E144" s="12" t="n">
        <v>355.35</v>
      </c>
      <c r="F144" s="12" t="n">
        <v>355.35</v>
      </c>
      <c r="G144" s="12" t="n">
        <v>355.35</v>
      </c>
      <c r="H144" s="12" t="n">
        <v>355.35</v>
      </c>
      <c r="I144" s="12" t="n">
        <v>355.35</v>
      </c>
      <c r="J144" s="12" t="n">
        <v>355.35</v>
      </c>
      <c r="K144" s="12" t="n">
        <v>355.35</v>
      </c>
      <c r="L144" s="12" t="n">
        <v>355.35</v>
      </c>
      <c r="M144" s="12" t="n">
        <v>355.35</v>
      </c>
      <c r="N144" s="12" t="n">
        <v>355.35</v>
      </c>
      <c r="O144" s="12" t="n">
        <v>355.35</v>
      </c>
    </row>
    <row customHeight="1" ht="15" r="145" s="91" spans="1:15">
      <c r="B145" s="136" t="s">
        <v>148</v>
      </c>
      <c r="C145" s="14" t="n">
        <v>259.38</v>
      </c>
      <c r="D145" s="14" t="n">
        <v>259.38</v>
      </c>
      <c r="E145" s="14" t="n">
        <v>259.38</v>
      </c>
      <c r="F145" s="14" t="n">
        <v>259.38</v>
      </c>
      <c r="G145" s="14" t="n">
        <v>259.38</v>
      </c>
      <c r="H145" s="14" t="n">
        <v>259.38</v>
      </c>
      <c r="I145" s="14" t="n">
        <v>259.38</v>
      </c>
      <c r="J145" s="14" t="n">
        <v>259.38</v>
      </c>
      <c r="K145" s="14" t="n">
        <v>259.38</v>
      </c>
      <c r="L145" s="14" t="n">
        <v>259.38</v>
      </c>
      <c r="M145" s="14" t="n">
        <v>259.38</v>
      </c>
      <c r="N145" s="14" t="n">
        <v>259.38</v>
      </c>
      <c r="O145" s="14" t="n">
        <v>259.38</v>
      </c>
    </row>
    <row customHeight="1" ht="15" r="146" s="91" spans="1:15">
      <c r="B146" s="108" t="s">
        <v>149</v>
      </c>
      <c r="C146" s="43" t="s"/>
      <c r="D146" s="43" t="s"/>
      <c r="E146" s="43" t="s"/>
      <c r="F146" s="43" t="s"/>
      <c r="G146" s="43" t="s"/>
      <c r="H146" s="43" t="s"/>
      <c r="I146" s="43" t="s"/>
      <c r="J146" s="43" t="s"/>
      <c r="K146" s="43" t="s"/>
      <c r="L146" s="43" t="s"/>
      <c r="M146" s="43" t="s"/>
      <c r="N146" s="43" t="s"/>
      <c r="O146" s="43" t="s"/>
    </row>
    <row customHeight="1" ht="15" r="147" s="91" spans="1:15">
      <c r="B147" s="115" t="s">
        <v>149</v>
      </c>
      <c r="C147" s="44" t="s"/>
      <c r="D147" s="44" t="s"/>
      <c r="E147" s="44" t="s"/>
      <c r="F147" s="44" t="s"/>
      <c r="G147" s="44" t="s"/>
      <c r="H147" s="44" t="s"/>
      <c r="I147" s="44" t="s"/>
      <c r="J147" s="44" t="s"/>
      <c r="K147" s="44" t="s"/>
      <c r="L147" s="44" t="s"/>
      <c r="M147" s="44" t="s"/>
      <c r="N147" s="44" t="s"/>
      <c r="O147" s="44" t="s"/>
    </row>
    <row customHeight="1" ht="15" r="148" s="91" spans="1:15">
      <c r="B148" s="122" t="s">
        <v>150</v>
      </c>
      <c r="C148" s="11" t="n">
        <v>377.49</v>
      </c>
      <c r="D148" s="11" t="n">
        <v>377.49</v>
      </c>
      <c r="E148" s="11" t="n">
        <v>377.49</v>
      </c>
      <c r="F148" s="11" t="n">
        <v>377.49</v>
      </c>
      <c r="G148" s="11" t="n">
        <v>377.49</v>
      </c>
      <c r="H148" s="11" t="n">
        <v>377.49</v>
      </c>
      <c r="I148" s="11" t="n">
        <v>377.49</v>
      </c>
      <c r="J148" s="11" t="n">
        <v>377.49</v>
      </c>
      <c r="K148" s="11" t="n">
        <v>377.49</v>
      </c>
      <c r="L148" s="11" t="n">
        <v>377.49</v>
      </c>
      <c r="M148" s="11" t="n">
        <v>377.49</v>
      </c>
      <c r="N148" s="11" t="n">
        <v>377.49</v>
      </c>
      <c r="O148" s="11" t="n">
        <v>377.49</v>
      </c>
    </row>
    <row customHeight="1" ht="15" r="149" s="91" spans="1:15">
      <c r="B149" s="122" t="s">
        <v>151</v>
      </c>
      <c r="C149" s="11" t="n">
        <v>905.15</v>
      </c>
      <c r="D149" s="11" t="n">
        <v>905.15</v>
      </c>
      <c r="E149" s="11" t="n">
        <v>905.15</v>
      </c>
      <c r="F149" s="11" t="n">
        <v>905.15</v>
      </c>
      <c r="G149" s="11" t="n">
        <v>905.15</v>
      </c>
      <c r="H149" s="11" t="n">
        <v>905.15</v>
      </c>
      <c r="I149" s="11" t="n">
        <v>905.15</v>
      </c>
      <c r="J149" s="11" t="n">
        <v>905.15</v>
      </c>
      <c r="K149" s="11" t="n">
        <v>905.15</v>
      </c>
      <c r="L149" s="11" t="n">
        <v>905.15</v>
      </c>
      <c r="M149" s="11" t="n">
        <v>905.15</v>
      </c>
      <c r="N149" s="11" t="n">
        <v>905.15</v>
      </c>
      <c r="O149" s="11" t="n">
        <v>905.15</v>
      </c>
    </row>
    <row customHeight="1" ht="15" r="150" s="91" spans="1:15">
      <c r="B150" s="122" t="s">
        <v>152</v>
      </c>
      <c r="C150" s="11" t="n">
        <v>315.03</v>
      </c>
      <c r="D150" s="11" t="n">
        <v>315.03</v>
      </c>
      <c r="E150" s="11" t="n">
        <v>315.03</v>
      </c>
      <c r="F150" s="11" t="n">
        <v>315.03</v>
      </c>
      <c r="G150" s="11" t="n">
        <v>315.03</v>
      </c>
      <c r="H150" s="11" t="n">
        <v>315.03</v>
      </c>
      <c r="I150" s="11" t="n">
        <v>315.03</v>
      </c>
      <c r="J150" s="11" t="n">
        <v>315.03</v>
      </c>
      <c r="K150" s="11" t="n">
        <v>315.03</v>
      </c>
      <c r="L150" s="11" t="n">
        <v>315.03</v>
      </c>
      <c r="M150" s="11" t="n">
        <v>315.03</v>
      </c>
      <c r="N150" s="11" t="n">
        <v>315.03</v>
      </c>
      <c r="O150" s="11" t="n">
        <v>315.03</v>
      </c>
    </row>
    <row customHeight="1" ht="15" r="151" s="91" spans="1:15">
      <c r="B151" s="122" t="s">
        <v>153</v>
      </c>
      <c r="C151" s="11" t="n">
        <v>364.91</v>
      </c>
      <c r="D151" s="11" t="n">
        <v>364.91</v>
      </c>
      <c r="E151" s="11" t="n">
        <v>364.91</v>
      </c>
      <c r="F151" s="11" t="n">
        <v>364.91</v>
      </c>
      <c r="G151" s="11" t="n">
        <v>364.91</v>
      </c>
      <c r="H151" s="11" t="n">
        <v>364.91</v>
      </c>
      <c r="I151" s="11" t="n">
        <v>364.91</v>
      </c>
      <c r="J151" s="11" t="n">
        <v>364.91</v>
      </c>
      <c r="K151" s="11" t="n">
        <v>364.91</v>
      </c>
      <c r="L151" s="11" t="n">
        <v>364.91</v>
      </c>
      <c r="M151" s="11" t="n">
        <v>364.91</v>
      </c>
      <c r="N151" s="11" t="n">
        <v>364.91</v>
      </c>
      <c r="O151" s="11" t="n">
        <v>364.91</v>
      </c>
    </row>
    <row customHeight="1" ht="15" r="152" s="91" spans="1:15">
      <c r="B152" s="122" t="s">
        <v>154</v>
      </c>
      <c r="C152" s="11" t="n">
        <v>633.64</v>
      </c>
      <c r="D152" s="11" t="n">
        <v>633.64</v>
      </c>
      <c r="E152" s="11" t="n">
        <v>633.64</v>
      </c>
      <c r="F152" s="11" t="n">
        <v>633.64</v>
      </c>
      <c r="G152" s="11" t="n">
        <v>633.64</v>
      </c>
      <c r="H152" s="11" t="n">
        <v>633.64</v>
      </c>
      <c r="I152" s="11" t="n">
        <v>633.64</v>
      </c>
      <c r="J152" s="11" t="n">
        <v>633.64</v>
      </c>
      <c r="K152" s="11" t="n">
        <v>633.64</v>
      </c>
      <c r="L152" s="11" t="n">
        <v>633.64</v>
      </c>
      <c r="M152" s="11" t="n">
        <v>633.64</v>
      </c>
      <c r="N152" s="11" t="n">
        <v>633.64</v>
      </c>
      <c r="O152" s="11" t="n">
        <v>633.64</v>
      </c>
    </row>
    <row customHeight="1" ht="15" r="153" s="91" spans="1:15">
      <c r="B153" s="122" t="s">
        <v>155</v>
      </c>
      <c r="C153" s="11" t="n">
        <v>418.22</v>
      </c>
      <c r="D153" s="11" t="n">
        <v>418.22</v>
      </c>
      <c r="E153" s="11" t="n">
        <v>418.22</v>
      </c>
      <c r="F153" s="11" t="n">
        <v>418.22</v>
      </c>
      <c r="G153" s="11" t="n">
        <v>418.22</v>
      </c>
      <c r="H153" s="11" t="n">
        <v>418.22</v>
      </c>
      <c r="I153" s="11" t="n">
        <v>418.22</v>
      </c>
      <c r="J153" s="11" t="n">
        <v>418.22</v>
      </c>
      <c r="K153" s="11" t="n">
        <v>418.22</v>
      </c>
      <c r="L153" s="11" t="n">
        <v>418.22</v>
      </c>
      <c r="M153" s="11" t="n">
        <v>418.22</v>
      </c>
      <c r="N153" s="11" t="n">
        <v>418.22</v>
      </c>
      <c r="O153" s="11" t="n">
        <v>418.22</v>
      </c>
    </row>
    <row customHeight="1" ht="15" r="154" s="91" spans="1:15">
      <c r="B154" s="122" t="s">
        <v>156</v>
      </c>
      <c r="C154" s="11" t="n">
        <v>213.26</v>
      </c>
      <c r="D154" s="11" t="n">
        <v>213.26</v>
      </c>
      <c r="E154" s="11" t="n">
        <v>213.26</v>
      </c>
      <c r="F154" s="11" t="n">
        <v>213.26</v>
      </c>
      <c r="G154" s="11" t="n">
        <v>213.26</v>
      </c>
      <c r="H154" s="11" t="n">
        <v>213.26</v>
      </c>
      <c r="I154" s="11" t="n">
        <v>213.26</v>
      </c>
      <c r="J154" s="11" t="n">
        <v>213.26</v>
      </c>
      <c r="K154" s="11" t="n">
        <v>213.26</v>
      </c>
      <c r="L154" s="11" t="n">
        <v>213.26</v>
      </c>
      <c r="M154" s="11" t="n">
        <v>213.26</v>
      </c>
      <c r="N154" s="11" t="n">
        <v>213.26</v>
      </c>
      <c r="O154" s="11" t="n">
        <v>213.26</v>
      </c>
    </row>
    <row customHeight="1" ht="15" r="155" s="91" spans="1:15">
      <c r="B155" s="122" t="s">
        <v>157</v>
      </c>
      <c r="C155" s="11" t="n">
        <v>716.8200000000001</v>
      </c>
      <c r="D155" s="11" t="n">
        <v>716.8200000000001</v>
      </c>
      <c r="E155" s="11" t="n">
        <v>716.8200000000001</v>
      </c>
      <c r="F155" s="11" t="n">
        <v>716.8200000000001</v>
      </c>
      <c r="G155" s="11" t="n">
        <v>716.8200000000001</v>
      </c>
      <c r="H155" s="11" t="n">
        <v>716.8200000000001</v>
      </c>
      <c r="I155" s="11" t="n">
        <v>716.8200000000001</v>
      </c>
      <c r="J155" s="11" t="n">
        <v>716.8200000000001</v>
      </c>
      <c r="K155" s="11" t="n">
        <v>716.8200000000001</v>
      </c>
      <c r="L155" s="11" t="n">
        <v>716.8200000000001</v>
      </c>
      <c r="M155" s="11" t="n">
        <v>716.8200000000001</v>
      </c>
      <c r="N155" s="11" t="n">
        <v>716.8200000000001</v>
      </c>
      <c r="O155" s="11" t="n">
        <v>716.8200000000001</v>
      </c>
    </row>
    <row customHeight="1" ht="15" r="156" s="91" spans="1:15">
      <c r="B156" s="122" t="s">
        <v>158</v>
      </c>
      <c r="C156" s="11" t="n">
        <v>72.04000000000001</v>
      </c>
      <c r="D156" s="11" t="n">
        <v>72.04000000000001</v>
      </c>
      <c r="E156" s="11" t="n">
        <v>72.04000000000001</v>
      </c>
      <c r="F156" s="11" t="n">
        <v>72.04000000000001</v>
      </c>
      <c r="G156" s="11" t="n">
        <v>72.04000000000001</v>
      </c>
      <c r="H156" s="11" t="n">
        <v>72.04000000000001</v>
      </c>
      <c r="I156" s="11" t="n">
        <v>72.04000000000001</v>
      </c>
      <c r="J156" s="11" t="n">
        <v>72.04000000000001</v>
      </c>
      <c r="K156" s="11" t="n">
        <v>72.04000000000001</v>
      </c>
      <c r="L156" s="11" t="n">
        <v>72.04000000000001</v>
      </c>
      <c r="M156" s="11" t="n">
        <v>72.04000000000001</v>
      </c>
      <c r="N156" s="11" t="n">
        <v>72.04000000000001</v>
      </c>
      <c r="O156" s="11" t="n">
        <v>72.04000000000001</v>
      </c>
    </row>
    <row customHeight="1" ht="15" r="157" s="91" spans="1:15">
      <c r="B157" s="122" t="s">
        <v>159</v>
      </c>
      <c r="C157" s="11" t="n">
        <v>340.03</v>
      </c>
      <c r="D157" s="11" t="n">
        <v>340.03</v>
      </c>
      <c r="E157" s="11" t="n">
        <v>340.03</v>
      </c>
      <c r="F157" s="11" t="n">
        <v>340.03</v>
      </c>
      <c r="G157" s="11" t="n">
        <v>340.03</v>
      </c>
      <c r="H157" s="11" t="n">
        <v>340.03</v>
      </c>
      <c r="I157" s="11" t="n">
        <v>340.03</v>
      </c>
      <c r="J157" s="11" t="n">
        <v>340.03</v>
      </c>
      <c r="K157" s="11" t="n">
        <v>340.03</v>
      </c>
      <c r="L157" s="11" t="n">
        <v>340.03</v>
      </c>
      <c r="M157" s="11" t="n">
        <v>340.03</v>
      </c>
      <c r="N157" s="11" t="n">
        <v>340.03</v>
      </c>
      <c r="O157" s="11" t="n">
        <v>340.03</v>
      </c>
    </row>
    <row customHeight="1" ht="15" r="158" s="91" spans="1:15">
      <c r="B158" s="122" t="s">
        <v>160</v>
      </c>
      <c r="C158" s="11" t="n">
        <v>998.11</v>
      </c>
      <c r="D158" s="11" t="n">
        <v>998.11</v>
      </c>
      <c r="E158" s="11" t="n">
        <v>998.11</v>
      </c>
      <c r="F158" s="11" t="n">
        <v>998.11</v>
      </c>
      <c r="G158" s="11" t="n">
        <v>998.11</v>
      </c>
      <c r="H158" s="11" t="n">
        <v>998.11</v>
      </c>
      <c r="I158" s="11" t="n">
        <v>998.11</v>
      </c>
      <c r="J158" s="11" t="n">
        <v>998.11</v>
      </c>
      <c r="K158" s="11" t="n">
        <v>998.11</v>
      </c>
      <c r="L158" s="11" t="n">
        <v>998.11</v>
      </c>
      <c r="M158" s="11" t="n">
        <v>998.11</v>
      </c>
      <c r="N158" s="11" t="n">
        <v>998.11</v>
      </c>
      <c r="O158" s="11" t="n">
        <v>998.11</v>
      </c>
    </row>
    <row customHeight="1" ht="15" r="159" s="91" spans="1:15">
      <c r="B159" s="122" t="s">
        <v>161</v>
      </c>
      <c r="C159" s="11" t="n">
        <v>467.79</v>
      </c>
      <c r="D159" s="11" t="n">
        <v>467.79</v>
      </c>
      <c r="E159" s="11" t="n">
        <v>467.79</v>
      </c>
      <c r="F159" s="11" t="n">
        <v>467.79</v>
      </c>
      <c r="G159" s="11" t="n">
        <v>467.79</v>
      </c>
      <c r="H159" s="11" t="n">
        <v>467.79</v>
      </c>
      <c r="I159" s="11" t="n">
        <v>467.79</v>
      </c>
      <c r="J159" s="11" t="n">
        <v>467.79</v>
      </c>
      <c r="K159" s="11" t="n">
        <v>467.79</v>
      </c>
      <c r="L159" s="11" t="n">
        <v>467.79</v>
      </c>
      <c r="M159" s="11" t="n">
        <v>467.79</v>
      </c>
      <c r="N159" s="11" t="n">
        <v>467.79</v>
      </c>
      <c r="O159" s="11" t="n">
        <v>467.79</v>
      </c>
    </row>
    <row customHeight="1" ht="15" r="160" s="91" spans="1:15">
      <c r="B160" s="122" t="s">
        <v>162</v>
      </c>
      <c r="C160" s="11" t="n">
        <v>506.46</v>
      </c>
      <c r="D160" s="11" t="n">
        <v>506.46</v>
      </c>
      <c r="E160" s="11" t="n">
        <v>506.46</v>
      </c>
      <c r="F160" s="11" t="n">
        <v>506.46</v>
      </c>
      <c r="G160" s="11" t="n">
        <v>506.46</v>
      </c>
      <c r="H160" s="11" t="n">
        <v>506.46</v>
      </c>
      <c r="I160" s="11" t="n">
        <v>506.46</v>
      </c>
      <c r="J160" s="11" t="n">
        <v>506.46</v>
      </c>
      <c r="K160" s="11" t="n">
        <v>506.46</v>
      </c>
      <c r="L160" s="11" t="n">
        <v>506.46</v>
      </c>
      <c r="M160" s="11" t="n">
        <v>506.46</v>
      </c>
      <c r="N160" s="11" t="n">
        <v>506.46</v>
      </c>
      <c r="O160" s="11" t="n">
        <v>506.46</v>
      </c>
    </row>
    <row customHeight="1" ht="15" r="161" s="91" spans="1:15">
      <c r="B161" s="115" t="s">
        <v>163</v>
      </c>
      <c r="C161" s="12" t="n">
        <v>391.76</v>
      </c>
      <c r="D161" s="12" t="n">
        <v>391.76</v>
      </c>
      <c r="E161" s="12" t="n">
        <v>391.76</v>
      </c>
      <c r="F161" s="12" t="n">
        <v>391.76</v>
      </c>
      <c r="G161" s="12" t="n">
        <v>391.76</v>
      </c>
      <c r="H161" s="12" t="n">
        <v>391.76</v>
      </c>
      <c r="I161" s="12" t="n">
        <v>391.76</v>
      </c>
      <c r="J161" s="12" t="n">
        <v>391.76</v>
      </c>
      <c r="K161" s="12" t="n">
        <v>391.76</v>
      </c>
      <c r="L161" s="12" t="n">
        <v>391.76</v>
      </c>
      <c r="M161" s="12" t="n">
        <v>391.76</v>
      </c>
      <c r="N161" s="12" t="n">
        <v>391.76</v>
      </c>
      <c r="O161" s="12" t="n">
        <v>391.76</v>
      </c>
    </row>
    <row customHeight="1" ht="15" r="162" s="91" spans="1:15">
      <c r="B162" s="136" t="s">
        <v>164</v>
      </c>
      <c r="C162" s="14" t="n">
        <v>213.44</v>
      </c>
      <c r="D162" s="14" t="n">
        <v>213.44</v>
      </c>
      <c r="E162" s="14" t="n">
        <v>213.44</v>
      </c>
      <c r="F162" s="14" t="n">
        <v>213.44</v>
      </c>
      <c r="G162" s="14" t="n">
        <v>213.44</v>
      </c>
      <c r="H162" s="14" t="n">
        <v>213.44</v>
      </c>
      <c r="I162" s="14" t="n">
        <v>213.44</v>
      </c>
      <c r="J162" s="14" t="n">
        <v>213.44</v>
      </c>
      <c r="K162" s="14" t="n">
        <v>213.44</v>
      </c>
      <c r="L162" s="14" t="n">
        <v>213.44</v>
      </c>
      <c r="M162" s="14" t="n">
        <v>213.44</v>
      </c>
      <c r="N162" s="14" t="n">
        <v>213.44</v>
      </c>
      <c r="O162" s="14" t="n">
        <v>213.44</v>
      </c>
    </row>
    <row customHeight="1" ht="15" r="163" s="91" spans="1:15">
      <c r="B163" s="108" t="s">
        <v>165</v>
      </c>
      <c r="C163" s="43" t="n">
        <v>947.47</v>
      </c>
      <c r="D163" s="43" t="n">
        <v>947.47</v>
      </c>
      <c r="E163" s="43" t="n">
        <v>947.47</v>
      </c>
      <c r="F163" s="43" t="n">
        <v>947.47</v>
      </c>
      <c r="G163" s="43" t="n">
        <v>947.47</v>
      </c>
      <c r="H163" s="43" t="n">
        <v>947.47</v>
      </c>
      <c r="I163" s="43" t="n">
        <v>947.47</v>
      </c>
      <c r="J163" s="43" t="n">
        <v>947.47</v>
      </c>
      <c r="K163" s="43" t="n">
        <v>947.47</v>
      </c>
      <c r="L163" s="43" t="n">
        <v>947.47</v>
      </c>
      <c r="M163" s="43" t="n">
        <v>947.47</v>
      </c>
      <c r="N163" s="43" t="n">
        <v>947.47</v>
      </c>
      <c r="O163" s="43" t="n">
        <v>947.47</v>
      </c>
    </row>
    <row customHeight="1" ht="15" r="164" s="91" spans="1:15">
      <c r="B164" s="115" t="s">
        <v>166</v>
      </c>
      <c r="C164" s="44" t="n">
        <v>943.7</v>
      </c>
      <c r="D164" s="44" t="n">
        <v>943.7</v>
      </c>
      <c r="E164" s="44" t="n">
        <v>943.7</v>
      </c>
      <c r="F164" s="44" t="n">
        <v>943.7</v>
      </c>
      <c r="G164" s="44" t="n">
        <v>943.7</v>
      </c>
      <c r="H164" s="44" t="n">
        <v>943.7</v>
      </c>
      <c r="I164" s="44" t="n">
        <v>943.7</v>
      </c>
      <c r="J164" s="44" t="n">
        <v>943.7</v>
      </c>
      <c r="K164" s="44" t="n">
        <v>943.7</v>
      </c>
      <c r="L164" s="44" t="n">
        <v>943.7</v>
      </c>
      <c r="M164" s="44" t="n">
        <v>943.7</v>
      </c>
      <c r="N164" s="44" t="n">
        <v>943.7</v>
      </c>
      <c r="O164" s="44" t="n">
        <v>943.7</v>
      </c>
    </row>
    <row customHeight="1" ht="15" r="165" s="91" spans="1:15">
      <c r="B165" s="122" t="s">
        <v>167</v>
      </c>
      <c r="C165" s="11" t="n">
        <v>578.6799999999999</v>
      </c>
      <c r="D165" s="11" t="n">
        <v>578.6799999999999</v>
      </c>
      <c r="E165" s="11" t="n">
        <v>578.6799999999999</v>
      </c>
      <c r="F165" s="11" t="n">
        <v>578.6799999999999</v>
      </c>
      <c r="G165" s="11" t="n">
        <v>578.6799999999999</v>
      </c>
      <c r="H165" s="11" t="n">
        <v>578.6799999999999</v>
      </c>
      <c r="I165" s="11" t="n">
        <v>578.6799999999999</v>
      </c>
      <c r="J165" s="11" t="n">
        <v>578.6799999999999</v>
      </c>
      <c r="K165" s="11" t="n">
        <v>578.6799999999999</v>
      </c>
      <c r="L165" s="11" t="n">
        <v>578.6799999999999</v>
      </c>
      <c r="M165" s="11" t="n">
        <v>578.6799999999999</v>
      </c>
      <c r="N165" s="11" t="n">
        <v>578.6799999999999</v>
      </c>
      <c r="O165" s="11" t="n">
        <v>578.6799999999999</v>
      </c>
    </row>
    <row customHeight="1" ht="15" r="166" s="91" spans="1:15">
      <c r="B166" s="115" t="s">
        <v>168</v>
      </c>
      <c r="C166" s="12" t="n">
        <v>307.04</v>
      </c>
      <c r="D166" s="12" t="n">
        <v>307.04</v>
      </c>
      <c r="E166" s="12" t="n">
        <v>307.04</v>
      </c>
      <c r="F166" s="12" t="n">
        <v>307.04</v>
      </c>
      <c r="G166" s="12" t="n">
        <v>307.04</v>
      </c>
      <c r="H166" s="12" t="n">
        <v>307.04</v>
      </c>
      <c r="I166" s="12" t="n">
        <v>307.04</v>
      </c>
      <c r="J166" s="12" t="n">
        <v>307.04</v>
      </c>
      <c r="K166" s="12" t="n">
        <v>307.04</v>
      </c>
      <c r="L166" s="12" t="n">
        <v>307.04</v>
      </c>
      <c r="M166" s="12" t="n">
        <v>307.04</v>
      </c>
      <c r="N166" s="12" t="n">
        <v>307.04</v>
      </c>
      <c r="O166" s="12" t="n">
        <v>307.04</v>
      </c>
    </row>
    <row customHeight="1" ht="15" r="167" s="91" spans="1:15">
      <c r="B167" s="115" t="s">
        <v>168</v>
      </c>
      <c r="C167" s="44" t="n">
        <v>479.47</v>
      </c>
      <c r="D167" s="44" t="n">
        <v>479.47</v>
      </c>
      <c r="E167" s="44" t="n">
        <v>479.47</v>
      </c>
      <c r="F167" s="44" t="n">
        <v>479.47</v>
      </c>
      <c r="G167" s="44" t="n">
        <v>479.47</v>
      </c>
      <c r="H167" s="44" t="n">
        <v>479.47</v>
      </c>
      <c r="I167" s="44" t="n">
        <v>479.47</v>
      </c>
      <c r="J167" s="44" t="n">
        <v>479.47</v>
      </c>
      <c r="K167" s="44" t="n">
        <v>479.47</v>
      </c>
      <c r="L167" s="44" t="n">
        <v>479.47</v>
      </c>
      <c r="M167" s="44" t="n">
        <v>479.47</v>
      </c>
      <c r="N167" s="44" t="n">
        <v>479.47</v>
      </c>
      <c r="O167" s="44" t="n">
        <v>479.47</v>
      </c>
    </row>
    <row customHeight="1" ht="15" r="168" s="91" spans="1:15">
      <c r="B168" s="122" t="s">
        <v>169</v>
      </c>
      <c r="C168" s="11" t="s"/>
      <c r="D168" s="11" t="s"/>
      <c r="E168" s="11" t="s"/>
      <c r="F168" s="11" t="s"/>
      <c r="G168" s="11" t="s"/>
      <c r="H168" s="11" t="s"/>
      <c r="I168" s="11" t="s"/>
      <c r="J168" s="11" t="s"/>
      <c r="K168" s="11" t="s"/>
      <c r="L168" s="11" t="s"/>
      <c r="M168" s="11" t="s"/>
      <c r="N168" s="11" t="s"/>
      <c r="O168" s="11" t="s"/>
    </row>
    <row customHeight="1" ht="15" r="169" s="91" spans="1:15">
      <c r="B169" s="115" t="s">
        <v>170</v>
      </c>
      <c r="C169" s="12" t="s"/>
      <c r="D169" s="12" t="s"/>
      <c r="E169" s="12" t="s"/>
      <c r="F169" s="12" t="s"/>
      <c r="G169" s="12" t="s"/>
      <c r="H169" s="12" t="s"/>
      <c r="I169" s="12" t="s"/>
      <c r="J169" s="12" t="s"/>
      <c r="K169" s="12" t="s"/>
      <c r="L169" s="12" t="s"/>
      <c r="M169" s="12" t="s"/>
      <c r="N169" s="12" t="s"/>
      <c r="O169" s="12" t="s"/>
    </row>
    <row customHeight="1" ht="15" r="170" s="91" spans="1:15">
      <c r="B170" s="115" t="s">
        <v>171</v>
      </c>
      <c r="C170" s="44" t="n">
        <v>946.59</v>
      </c>
      <c r="D170" s="44" t="n">
        <v>946.59</v>
      </c>
      <c r="E170" s="44" t="n">
        <v>946.59</v>
      </c>
      <c r="F170" s="44" t="n">
        <v>946.59</v>
      </c>
      <c r="G170" s="44" t="n">
        <v>946.59</v>
      </c>
      <c r="H170" s="44" t="n">
        <v>946.59</v>
      </c>
      <c r="I170" s="44" t="n">
        <v>946.59</v>
      </c>
      <c r="J170" s="44" t="n">
        <v>946.59</v>
      </c>
      <c r="K170" s="44" t="n">
        <v>946.59</v>
      </c>
      <c r="L170" s="44" t="n">
        <v>946.59</v>
      </c>
      <c r="M170" s="44" t="n">
        <v>946.59</v>
      </c>
      <c r="N170" s="44" t="n">
        <v>946.59</v>
      </c>
      <c r="O170" s="44" t="n">
        <v>946.59</v>
      </c>
    </row>
    <row customHeight="1" ht="15" r="171" s="91" spans="1:15">
      <c r="B171" s="122" t="s">
        <v>172</v>
      </c>
      <c r="C171" s="11" t="n">
        <v>940.48</v>
      </c>
      <c r="D171" s="11" t="n">
        <v>940.48</v>
      </c>
      <c r="E171" s="11" t="n">
        <v>940.48</v>
      </c>
      <c r="F171" s="11" t="n">
        <v>940.48</v>
      </c>
      <c r="G171" s="11" t="n">
        <v>940.48</v>
      </c>
      <c r="H171" s="11" t="n">
        <v>940.48</v>
      </c>
      <c r="I171" s="11" t="n">
        <v>940.48</v>
      </c>
      <c r="J171" s="11" t="n">
        <v>940.48</v>
      </c>
      <c r="K171" s="11" t="n">
        <v>940.48</v>
      </c>
      <c r="L171" s="11" t="n">
        <v>940.48</v>
      </c>
      <c r="M171" s="11" t="n">
        <v>940.48</v>
      </c>
      <c r="N171" s="11" t="n">
        <v>940.48</v>
      </c>
      <c r="O171" s="11" t="n">
        <v>940.48</v>
      </c>
    </row>
    <row customHeight="1" ht="15" r="172" s="91" spans="1:15">
      <c r="B172" s="115" t="s">
        <v>173</v>
      </c>
      <c r="C172" s="12" t="s"/>
      <c r="D172" s="12" t="s"/>
      <c r="E172" s="12" t="s"/>
      <c r="F172" s="12" t="s"/>
      <c r="G172" s="12" t="s"/>
      <c r="H172" s="12" t="s"/>
      <c r="I172" s="12" t="s"/>
      <c r="J172" s="12" t="s"/>
      <c r="K172" s="12" t="s"/>
      <c r="L172" s="12" t="s"/>
      <c r="M172" s="12" t="s"/>
      <c r="N172" s="12" t="s"/>
      <c r="O172" s="12" t="s"/>
    </row>
    <row customHeight="1" ht="15" r="173" s="91" spans="1:15">
      <c r="B173" s="115" t="s">
        <v>174</v>
      </c>
      <c r="C173" s="44" t="n">
        <v>185.59</v>
      </c>
      <c r="D173" s="44" t="n">
        <v>185.59</v>
      </c>
      <c r="E173" s="44" t="n">
        <v>185.59</v>
      </c>
      <c r="F173" s="44" t="n">
        <v>185.59</v>
      </c>
      <c r="G173" s="44" t="n">
        <v>185.59</v>
      </c>
      <c r="H173" s="44" t="n">
        <v>185.59</v>
      </c>
      <c r="I173" s="44" t="n">
        <v>185.59</v>
      </c>
      <c r="J173" s="44" t="n">
        <v>185.59</v>
      </c>
      <c r="K173" s="44" t="n">
        <v>185.59</v>
      </c>
      <c r="L173" s="44" t="n">
        <v>185.59</v>
      </c>
      <c r="M173" s="44" t="n">
        <v>185.59</v>
      </c>
      <c r="N173" s="44" t="n">
        <v>185.59</v>
      </c>
      <c r="O173" s="44" t="n">
        <v>185.59</v>
      </c>
    </row>
    <row customHeight="1" ht="15" r="174" s="91" spans="1:15">
      <c r="B174" s="122" t="s">
        <v>175</v>
      </c>
      <c r="C174" s="11" t="n">
        <v>832.95</v>
      </c>
      <c r="D174" s="11" t="n">
        <v>832.95</v>
      </c>
      <c r="E174" s="11" t="n">
        <v>832.95</v>
      </c>
      <c r="F174" s="11" t="n">
        <v>832.95</v>
      </c>
      <c r="G174" s="11" t="n">
        <v>832.95</v>
      </c>
      <c r="H174" s="11" t="n">
        <v>832.95</v>
      </c>
      <c r="I174" s="11" t="n">
        <v>832.95</v>
      </c>
      <c r="J174" s="11" t="n">
        <v>832.95</v>
      </c>
      <c r="K174" s="11" t="n">
        <v>832.95</v>
      </c>
      <c r="L174" s="11" t="n">
        <v>832.95</v>
      </c>
      <c r="M174" s="11" t="n">
        <v>832.95</v>
      </c>
      <c r="N174" s="11" t="n">
        <v>832.95</v>
      </c>
      <c r="O174" s="11" t="n">
        <v>832.95</v>
      </c>
    </row>
    <row customHeight="1" ht="15" r="175" s="91" spans="1:15">
      <c r="B175" s="115" t="s">
        <v>176</v>
      </c>
      <c r="C175" s="12" t="s"/>
      <c r="D175" s="12" t="s"/>
      <c r="E175" s="12" t="s"/>
      <c r="F175" s="12" t="s"/>
      <c r="G175" s="12" t="s"/>
      <c r="H175" s="12" t="s"/>
      <c r="I175" s="12" t="s"/>
      <c r="J175" s="12" t="s"/>
      <c r="K175" s="12" t="s"/>
      <c r="L175" s="12" t="s"/>
      <c r="M175" s="12" t="s"/>
      <c r="N175" s="12" t="s"/>
      <c r="O175" s="12" t="s"/>
    </row>
    <row customHeight="1" ht="15" r="176" s="91" spans="1:15">
      <c r="B176" s="115" t="s">
        <v>177</v>
      </c>
      <c r="C176" s="44" t="n">
        <v>261.14</v>
      </c>
      <c r="D176" s="44" t="n">
        <v>261.14</v>
      </c>
      <c r="E176" s="44" t="n">
        <v>261.14</v>
      </c>
      <c r="F176" s="44" t="n">
        <v>261.14</v>
      </c>
      <c r="G176" s="44" t="n">
        <v>261.14</v>
      </c>
      <c r="H176" s="44" t="n">
        <v>261.14</v>
      </c>
      <c r="I176" s="44" t="n">
        <v>261.14</v>
      </c>
      <c r="J176" s="44" t="n">
        <v>261.14</v>
      </c>
      <c r="K176" s="44" t="n">
        <v>261.14</v>
      </c>
      <c r="L176" s="44" t="n">
        <v>261.14</v>
      </c>
      <c r="M176" s="44" t="n">
        <v>261.14</v>
      </c>
      <c r="N176" s="44" t="n">
        <v>261.14</v>
      </c>
      <c r="O176" s="44" t="n">
        <v>261.14</v>
      </c>
    </row>
    <row customHeight="1" ht="15" r="177" s="91" spans="1:15">
      <c r="B177" s="122" t="s">
        <v>178</v>
      </c>
      <c r="C177" s="11" t="n">
        <v>983.92</v>
      </c>
      <c r="D177" s="11" t="n">
        <v>983.92</v>
      </c>
      <c r="E177" s="11" t="n">
        <v>983.92</v>
      </c>
      <c r="F177" s="11" t="n">
        <v>983.92</v>
      </c>
      <c r="G177" s="11" t="n">
        <v>983.92</v>
      </c>
      <c r="H177" s="11" t="n">
        <v>983.92</v>
      </c>
      <c r="I177" s="11" t="n">
        <v>983.92</v>
      </c>
      <c r="J177" s="11" t="n">
        <v>983.92</v>
      </c>
      <c r="K177" s="11" t="n">
        <v>983.92</v>
      </c>
      <c r="L177" s="11" t="n">
        <v>983.92</v>
      </c>
      <c r="M177" s="11" t="n">
        <v>983.92</v>
      </c>
      <c r="N177" s="11" t="n">
        <v>983.92</v>
      </c>
      <c r="O177" s="11" t="n">
        <v>983.92</v>
      </c>
    </row>
    <row customHeight="1" ht="15" r="178" s="91" spans="1:15">
      <c r="B178" s="122" t="s">
        <v>179</v>
      </c>
      <c r="C178" s="11" t="s"/>
      <c r="D178" s="11" t="s"/>
      <c r="E178" s="11" t="s"/>
      <c r="F178" s="11" t="s"/>
      <c r="G178" s="11" t="s"/>
      <c r="H178" s="11" t="s"/>
      <c r="I178" s="11" t="s"/>
      <c r="J178" s="11" t="s"/>
      <c r="K178" s="11" t="s"/>
      <c r="L178" s="11" t="s"/>
      <c r="M178" s="11" t="s"/>
      <c r="N178" s="11" t="s"/>
      <c r="O178" s="11" t="s"/>
    </row>
    <row customHeight="1" ht="15" r="179" s="91" spans="1:15">
      <c r="B179" s="122" t="s">
        <v>180</v>
      </c>
      <c r="C179" s="11" t="n">
        <v>905.99</v>
      </c>
      <c r="D179" s="11" t="n">
        <v>905.99</v>
      </c>
      <c r="E179" s="11" t="n">
        <v>905.99</v>
      </c>
      <c r="F179" s="11" t="n">
        <v>905.99</v>
      </c>
      <c r="G179" s="11" t="n">
        <v>905.99</v>
      </c>
      <c r="H179" s="11" t="n">
        <v>905.99</v>
      </c>
      <c r="I179" s="11" t="n">
        <v>905.99</v>
      </c>
      <c r="J179" s="11" t="n">
        <v>905.99</v>
      </c>
      <c r="K179" s="11" t="n">
        <v>905.99</v>
      </c>
      <c r="L179" s="11" t="n">
        <v>905.99</v>
      </c>
      <c r="M179" s="11" t="n">
        <v>905.99</v>
      </c>
      <c r="N179" s="11" t="n">
        <v>905.99</v>
      </c>
      <c r="O179" s="11" t="n">
        <v>905.99</v>
      </c>
    </row>
    <row customHeight="1" ht="15" r="180" s="91" spans="1:15">
      <c r="B180" s="122" t="s">
        <v>181</v>
      </c>
      <c r="C180" s="11" t="n">
        <v>854.89</v>
      </c>
      <c r="D180" s="11" t="n">
        <v>854.89</v>
      </c>
      <c r="E180" s="11" t="n">
        <v>854.89</v>
      </c>
      <c r="F180" s="11" t="n">
        <v>854.89</v>
      </c>
      <c r="G180" s="11" t="n">
        <v>854.89</v>
      </c>
      <c r="H180" s="11" t="n">
        <v>854.89</v>
      </c>
      <c r="I180" s="11" t="n">
        <v>854.89</v>
      </c>
      <c r="J180" s="11" t="n">
        <v>854.89</v>
      </c>
      <c r="K180" s="11" t="n">
        <v>854.89</v>
      </c>
      <c r="L180" s="11" t="n">
        <v>854.89</v>
      </c>
      <c r="M180" s="11" t="n">
        <v>854.89</v>
      </c>
      <c r="N180" s="11" t="n">
        <v>854.89</v>
      </c>
      <c r="O180" s="11" t="n">
        <v>854.89</v>
      </c>
    </row>
    <row customHeight="1" ht="15" r="181" s="91" spans="1:15">
      <c r="B181" s="122" t="s">
        <v>182</v>
      </c>
      <c r="C181" s="11" t="s"/>
      <c r="D181" s="11" t="s"/>
      <c r="E181" s="11" t="s"/>
      <c r="F181" s="11" t="s"/>
      <c r="G181" s="11" t="s"/>
      <c r="H181" s="11" t="s"/>
      <c r="I181" s="11" t="s"/>
      <c r="J181" s="11" t="s"/>
      <c r="K181" s="11" t="s"/>
      <c r="L181" s="11" t="s"/>
      <c r="M181" s="11" t="s"/>
      <c r="N181" s="11" t="s"/>
      <c r="O181" s="11" t="s"/>
    </row>
    <row customHeight="1" ht="15" r="182" s="91" spans="1:15">
      <c r="B182" s="115" t="s">
        <v>183</v>
      </c>
      <c r="C182" s="12" t="n">
        <v>919.85</v>
      </c>
      <c r="D182" s="12" t="n">
        <v>919.85</v>
      </c>
      <c r="E182" s="12" t="n">
        <v>919.85</v>
      </c>
      <c r="F182" s="12" t="n">
        <v>919.85</v>
      </c>
      <c r="G182" s="12" t="n">
        <v>919.85</v>
      </c>
      <c r="H182" s="12" t="n">
        <v>919.85</v>
      </c>
      <c r="I182" s="12" t="n">
        <v>919.85</v>
      </c>
      <c r="J182" s="12" t="n">
        <v>919.85</v>
      </c>
      <c r="K182" s="12" t="n">
        <v>919.85</v>
      </c>
      <c r="L182" s="12" t="n">
        <v>919.85</v>
      </c>
      <c r="M182" s="12" t="n">
        <v>919.85</v>
      </c>
      <c r="N182" s="12" t="n">
        <v>919.85</v>
      </c>
      <c r="O182" s="12" t="n">
        <v>919.85</v>
      </c>
    </row>
    <row customHeight="1" ht="15" r="183" s="91" spans="1:15">
      <c r="B183" s="115" t="s">
        <v>184</v>
      </c>
      <c r="C183" s="44" t="n">
        <v>330.9</v>
      </c>
      <c r="D183" s="44" t="n">
        <v>330.9</v>
      </c>
      <c r="E183" s="44" t="n">
        <v>330.9</v>
      </c>
      <c r="F183" s="44" t="n">
        <v>330.9</v>
      </c>
      <c r="G183" s="44" t="n">
        <v>330.9</v>
      </c>
      <c r="H183" s="44" t="n">
        <v>330.9</v>
      </c>
      <c r="I183" s="44" t="n">
        <v>330.9</v>
      </c>
      <c r="J183" s="44" t="n">
        <v>330.9</v>
      </c>
      <c r="K183" s="44" t="n">
        <v>330.9</v>
      </c>
      <c r="L183" s="44" t="n">
        <v>330.9</v>
      </c>
      <c r="M183" s="44" t="n">
        <v>330.9</v>
      </c>
      <c r="N183" s="44" t="n">
        <v>330.9</v>
      </c>
      <c r="O183" s="44" t="n">
        <v>330.9</v>
      </c>
    </row>
    <row customHeight="1" ht="15" r="184" s="91" spans="1:15">
      <c r="B184" s="122" t="s">
        <v>185</v>
      </c>
      <c r="C184" s="11" t="n">
        <v>609.5700000000001</v>
      </c>
      <c r="D184" s="11" t="n">
        <v>609.5700000000001</v>
      </c>
      <c r="E184" s="11" t="n">
        <v>609.5700000000001</v>
      </c>
      <c r="F184" s="11" t="n">
        <v>609.5700000000001</v>
      </c>
      <c r="G184" s="11" t="n">
        <v>609.5700000000001</v>
      </c>
      <c r="H184" s="11" t="n">
        <v>609.5700000000001</v>
      </c>
      <c r="I184" s="11" t="n">
        <v>609.5700000000001</v>
      </c>
      <c r="J184" s="11" t="n">
        <v>609.5700000000001</v>
      </c>
      <c r="K184" s="11" t="n">
        <v>609.5700000000001</v>
      </c>
      <c r="L184" s="11" t="n">
        <v>609.5700000000001</v>
      </c>
      <c r="M184" s="11" t="n">
        <v>609.5700000000001</v>
      </c>
      <c r="N184" s="11" t="n">
        <v>609.5700000000001</v>
      </c>
      <c r="O184" s="11" t="n">
        <v>609.5700000000001</v>
      </c>
    </row>
    <row customHeight="1" ht="15" r="185" s="91" spans="1:15">
      <c r="B185" s="115" t="s">
        <v>186</v>
      </c>
      <c r="C185" s="12" t="n">
        <v>869.1900000000001</v>
      </c>
      <c r="D185" s="12" t="n">
        <v>869.1900000000001</v>
      </c>
      <c r="E185" s="12" t="n">
        <v>869.1900000000001</v>
      </c>
      <c r="F185" s="12" t="n">
        <v>869.1900000000001</v>
      </c>
      <c r="G185" s="12" t="n">
        <v>869.1900000000001</v>
      </c>
      <c r="H185" s="12" t="n">
        <v>869.1900000000001</v>
      </c>
      <c r="I185" s="12" t="n">
        <v>869.1900000000001</v>
      </c>
      <c r="J185" s="12" t="n">
        <v>869.1900000000001</v>
      </c>
      <c r="K185" s="12" t="n">
        <v>869.1900000000001</v>
      </c>
      <c r="L185" s="12" t="n">
        <v>869.1900000000001</v>
      </c>
      <c r="M185" s="12" t="n">
        <v>869.1900000000001</v>
      </c>
      <c r="N185" s="12" t="n">
        <v>869.1900000000001</v>
      </c>
      <c r="O185" s="12" t="n">
        <v>869.1900000000001</v>
      </c>
    </row>
    <row customHeight="1" ht="15" r="186" s="91" spans="1:15">
      <c r="B186" s="115" t="s">
        <v>187</v>
      </c>
      <c r="C186" s="44" t="n">
        <v>803.79</v>
      </c>
      <c r="D186" s="44" t="n">
        <v>803.79</v>
      </c>
      <c r="E186" s="44" t="n">
        <v>803.79</v>
      </c>
      <c r="F186" s="44" t="n">
        <v>803.79</v>
      </c>
      <c r="G186" s="44" t="n">
        <v>803.79</v>
      </c>
      <c r="H186" s="44" t="n">
        <v>803.79</v>
      </c>
      <c r="I186" s="44" t="n">
        <v>803.79</v>
      </c>
      <c r="J186" s="44" t="n">
        <v>803.79</v>
      </c>
      <c r="K186" s="44" t="n">
        <v>803.79</v>
      </c>
      <c r="L186" s="44" t="n">
        <v>803.79</v>
      </c>
      <c r="M186" s="44" t="n">
        <v>803.79</v>
      </c>
      <c r="N186" s="44" t="n">
        <v>803.79</v>
      </c>
      <c r="O186" s="44" t="n">
        <v>803.79</v>
      </c>
    </row>
    <row customHeight="1" ht="15" r="187" s="91" spans="1:15">
      <c r="B187" s="122" t="s">
        <v>188</v>
      </c>
      <c r="C187" s="11" t="n">
        <v>849.5</v>
      </c>
      <c r="D187" s="11" t="n">
        <v>849.5</v>
      </c>
      <c r="E187" s="11" t="n">
        <v>849.5</v>
      </c>
      <c r="F187" s="11" t="n">
        <v>849.5</v>
      </c>
      <c r="G187" s="11" t="n">
        <v>849.5</v>
      </c>
      <c r="H187" s="11" t="n">
        <v>849.5</v>
      </c>
      <c r="I187" s="11" t="n">
        <v>849.5</v>
      </c>
      <c r="J187" s="11" t="n">
        <v>849.5</v>
      </c>
      <c r="K187" s="11" t="n">
        <v>849.5</v>
      </c>
      <c r="L187" s="11" t="n">
        <v>849.5</v>
      </c>
      <c r="M187" s="11" t="n">
        <v>849.5</v>
      </c>
      <c r="N187" s="11" t="n">
        <v>849.5</v>
      </c>
      <c r="O187" s="11" t="n">
        <v>849.5</v>
      </c>
    </row>
    <row customHeight="1" ht="15" r="188" s="91" spans="1:15">
      <c r="B188" s="115" t="s">
        <v>189</v>
      </c>
      <c r="C188" s="12" t="s"/>
      <c r="D188" s="12" t="s"/>
      <c r="E188" s="12" t="s"/>
      <c r="F188" s="12" t="s"/>
      <c r="G188" s="12" t="s"/>
      <c r="H188" s="12" t="s"/>
      <c r="I188" s="12" t="s"/>
      <c r="J188" s="12" t="s"/>
      <c r="K188" s="12" t="s"/>
      <c r="L188" s="12" t="s"/>
      <c r="M188" s="12" t="s"/>
      <c r="N188" s="12" t="s"/>
      <c r="O188" s="12" t="s"/>
    </row>
    <row customHeight="1" ht="15" r="189" s="91" spans="1:15">
      <c r="B189" s="115" t="s">
        <v>190</v>
      </c>
      <c r="C189" s="44" t="n">
        <v>569.0700000000001</v>
      </c>
      <c r="D189" s="44" t="n">
        <v>569.0700000000001</v>
      </c>
      <c r="E189" s="44" t="n">
        <v>569.0700000000001</v>
      </c>
      <c r="F189" s="44" t="n">
        <v>569.0700000000001</v>
      </c>
      <c r="G189" s="44" t="n">
        <v>569.0700000000001</v>
      </c>
      <c r="H189" s="44" t="n">
        <v>569.0700000000001</v>
      </c>
      <c r="I189" s="44" t="n">
        <v>569.0700000000001</v>
      </c>
      <c r="J189" s="44" t="n">
        <v>569.0700000000001</v>
      </c>
      <c r="K189" s="44" t="n">
        <v>569.0700000000001</v>
      </c>
      <c r="L189" s="44" t="n">
        <v>569.0700000000001</v>
      </c>
      <c r="M189" s="44" t="n">
        <v>569.0700000000001</v>
      </c>
      <c r="N189" s="44" t="n">
        <v>569.0700000000001</v>
      </c>
      <c r="O189" s="44" t="n">
        <v>569.0700000000001</v>
      </c>
    </row>
    <row customHeight="1" ht="15" r="190" s="91" spans="1:15">
      <c r="B190" s="122" t="s">
        <v>191</v>
      </c>
      <c r="C190" s="11" t="n">
        <v>628.64</v>
      </c>
      <c r="D190" s="11" t="n">
        <v>628.64</v>
      </c>
      <c r="E190" s="11" t="n">
        <v>628.64</v>
      </c>
      <c r="F190" s="11" t="n">
        <v>628.64</v>
      </c>
      <c r="G190" s="11" t="n">
        <v>628.64</v>
      </c>
      <c r="H190" s="11" t="n">
        <v>628.64</v>
      </c>
      <c r="I190" s="11" t="n">
        <v>628.64</v>
      </c>
      <c r="J190" s="11" t="n">
        <v>628.64</v>
      </c>
      <c r="K190" s="11" t="n">
        <v>628.64</v>
      </c>
      <c r="L190" s="11" t="n">
        <v>628.64</v>
      </c>
      <c r="M190" s="11" t="n">
        <v>628.64</v>
      </c>
      <c r="N190" s="11" t="n">
        <v>628.64</v>
      </c>
      <c r="O190" s="11" t="n">
        <v>628.64</v>
      </c>
    </row>
    <row customHeight="1" ht="15" r="191" s="91" spans="1:15">
      <c r="B191" s="122" t="s">
        <v>192</v>
      </c>
      <c r="C191" s="11" t="s"/>
      <c r="D191" s="11" t="s"/>
      <c r="E191" s="11" t="s"/>
      <c r="F191" s="11" t="s"/>
      <c r="G191" s="11" t="s"/>
      <c r="H191" s="11" t="s"/>
      <c r="I191" s="11" t="s"/>
      <c r="J191" s="11" t="s"/>
      <c r="K191" s="11" t="s"/>
      <c r="L191" s="11" t="s"/>
      <c r="M191" s="11" t="s"/>
      <c r="N191" s="11" t="s"/>
      <c r="O191" s="11" t="s"/>
    </row>
    <row customHeight="1" ht="15" r="192" s="91" spans="1:15">
      <c r="B192" s="122" t="s">
        <v>193</v>
      </c>
      <c r="C192" s="11" t="n">
        <v>439.25</v>
      </c>
      <c r="D192" s="11" t="n">
        <v>439.25</v>
      </c>
      <c r="E192" s="11" t="n">
        <v>439.25</v>
      </c>
      <c r="F192" s="11" t="n">
        <v>439.25</v>
      </c>
      <c r="G192" s="11" t="n">
        <v>439.25</v>
      </c>
      <c r="H192" s="11" t="n">
        <v>439.25</v>
      </c>
      <c r="I192" s="11" t="n">
        <v>439.25</v>
      </c>
      <c r="J192" s="11" t="n">
        <v>439.25</v>
      </c>
      <c r="K192" s="11" t="n">
        <v>439.25</v>
      </c>
      <c r="L192" s="11" t="n">
        <v>439.25</v>
      </c>
      <c r="M192" s="11" t="n">
        <v>439.25</v>
      </c>
      <c r="N192" s="11" t="n">
        <v>439.25</v>
      </c>
      <c r="O192" s="11" t="n">
        <v>439.25</v>
      </c>
    </row>
    <row customHeight="1" ht="15" r="193" s="91" spans="1:15">
      <c r="B193" s="122" t="s">
        <v>194</v>
      </c>
      <c r="C193" s="11" t="n">
        <v>959.95</v>
      </c>
      <c r="D193" s="11" t="n">
        <v>959.95</v>
      </c>
      <c r="E193" s="11" t="n">
        <v>959.95</v>
      </c>
      <c r="F193" s="11" t="n">
        <v>959.95</v>
      </c>
      <c r="G193" s="11" t="n">
        <v>959.95</v>
      </c>
      <c r="H193" s="11" t="n">
        <v>959.95</v>
      </c>
      <c r="I193" s="11" t="n">
        <v>959.95</v>
      </c>
      <c r="J193" s="11" t="n">
        <v>959.95</v>
      </c>
      <c r="K193" s="11" t="n">
        <v>959.95</v>
      </c>
      <c r="L193" s="11" t="n">
        <v>959.95</v>
      </c>
      <c r="M193" s="11" t="n">
        <v>959.95</v>
      </c>
      <c r="N193" s="11" t="n">
        <v>959.95</v>
      </c>
      <c r="O193" s="11" t="n">
        <v>959.95</v>
      </c>
    </row>
    <row customHeight="1" ht="15" r="194" s="91" spans="1:15">
      <c r="B194" s="122" t="s">
        <v>195</v>
      </c>
      <c r="C194" s="11" t="s"/>
      <c r="D194" s="11" t="s"/>
      <c r="E194" s="11" t="s"/>
      <c r="F194" s="11" t="s"/>
      <c r="G194" s="11" t="s"/>
      <c r="H194" s="11" t="s"/>
      <c r="I194" s="11" t="s"/>
      <c r="J194" s="11" t="s"/>
      <c r="K194" s="11" t="s"/>
      <c r="L194" s="11" t="s"/>
      <c r="M194" s="11" t="s"/>
      <c r="N194" s="11" t="s"/>
      <c r="O194" s="11" t="s"/>
    </row>
    <row customHeight="1" ht="15" r="195" s="91" spans="1:15">
      <c r="B195" s="122" t="s">
        <v>196</v>
      </c>
      <c r="C195" s="11" t="n">
        <v>155.4</v>
      </c>
      <c r="D195" s="11" t="n">
        <v>155.4</v>
      </c>
      <c r="E195" s="11" t="n">
        <v>155.4</v>
      </c>
      <c r="F195" s="11" t="n">
        <v>155.4</v>
      </c>
      <c r="G195" s="11" t="n">
        <v>155.4</v>
      </c>
      <c r="H195" s="11" t="n">
        <v>155.4</v>
      </c>
      <c r="I195" s="11" t="n">
        <v>155.4</v>
      </c>
      <c r="J195" s="11" t="n">
        <v>155.4</v>
      </c>
      <c r="K195" s="11" t="n">
        <v>155.4</v>
      </c>
      <c r="L195" s="11" t="n">
        <v>155.4</v>
      </c>
      <c r="M195" s="11" t="n">
        <v>155.4</v>
      </c>
      <c r="N195" s="11" t="n">
        <v>155.4</v>
      </c>
      <c r="O195" s="11" t="n">
        <v>155.4</v>
      </c>
    </row>
    <row customHeight="1" ht="15" r="196" s="91" spans="1:15">
      <c r="B196" s="122" t="s">
        <v>197</v>
      </c>
      <c r="C196" s="11" t="n">
        <v>135.47</v>
      </c>
      <c r="D196" s="11" t="n">
        <v>135.47</v>
      </c>
      <c r="E196" s="11" t="n">
        <v>135.47</v>
      </c>
      <c r="F196" s="11" t="n">
        <v>135.47</v>
      </c>
      <c r="G196" s="11" t="n">
        <v>135.47</v>
      </c>
      <c r="H196" s="11" t="n">
        <v>135.47</v>
      </c>
      <c r="I196" s="11" t="n">
        <v>135.47</v>
      </c>
      <c r="J196" s="11" t="n">
        <v>135.47</v>
      </c>
      <c r="K196" s="11" t="n">
        <v>135.47</v>
      </c>
      <c r="L196" s="11" t="n">
        <v>135.47</v>
      </c>
      <c r="M196" s="11" t="n">
        <v>135.47</v>
      </c>
      <c r="N196" s="11" t="n">
        <v>135.47</v>
      </c>
      <c r="O196" s="11" t="n">
        <v>135.47</v>
      </c>
    </row>
    <row customHeight="1" ht="15" r="197" s="91" spans="1:15">
      <c r="B197" s="122" t="s">
        <v>198</v>
      </c>
      <c r="C197" s="11" t="n">
        <v>678.0599999999999</v>
      </c>
      <c r="D197" s="11" t="n">
        <v>678.0599999999999</v>
      </c>
      <c r="E197" s="11" t="n">
        <v>678.0599999999999</v>
      </c>
      <c r="F197" s="11" t="n">
        <v>678.0599999999999</v>
      </c>
      <c r="G197" s="11" t="n">
        <v>678.0599999999999</v>
      </c>
      <c r="H197" s="11" t="n">
        <v>678.0599999999999</v>
      </c>
      <c r="I197" s="11" t="n">
        <v>678.0599999999999</v>
      </c>
      <c r="J197" s="11" t="n">
        <v>678.0599999999999</v>
      </c>
      <c r="K197" s="11" t="n">
        <v>678.0599999999999</v>
      </c>
      <c r="L197" s="11" t="n">
        <v>678.0599999999999</v>
      </c>
      <c r="M197" s="11" t="n">
        <v>678.0599999999999</v>
      </c>
      <c r="N197" s="11" t="n">
        <v>678.0599999999999</v>
      </c>
      <c r="O197" s="11" t="n">
        <v>678.0599999999999</v>
      </c>
    </row>
    <row customHeight="1" ht="15" r="198" s="91" spans="1:15">
      <c r="B198" s="122" t="s">
        <v>199</v>
      </c>
      <c r="C198" s="11" t="n">
        <v>508.58</v>
      </c>
      <c r="D198" s="11" t="n">
        <v>508.58</v>
      </c>
      <c r="E198" s="11" t="n">
        <v>508.58</v>
      </c>
      <c r="F198" s="11" t="n">
        <v>508.58</v>
      </c>
      <c r="G198" s="11" t="n">
        <v>508.58</v>
      </c>
      <c r="H198" s="11" t="n">
        <v>508.58</v>
      </c>
      <c r="I198" s="11" t="n">
        <v>508.58</v>
      </c>
      <c r="J198" s="11" t="n">
        <v>508.58</v>
      </c>
      <c r="K198" s="11" t="n">
        <v>508.58</v>
      </c>
      <c r="L198" s="11" t="n">
        <v>508.58</v>
      </c>
      <c r="M198" s="11" t="n">
        <v>508.58</v>
      </c>
      <c r="N198" s="11" t="n">
        <v>508.58</v>
      </c>
      <c r="O198" s="11" t="n">
        <v>508.58</v>
      </c>
    </row>
    <row customHeight="1" ht="15" r="199" s="91" spans="1:15">
      <c r="B199" s="122" t="s">
        <v>200</v>
      </c>
      <c r="C199" s="11" t="n">
        <v>947.45</v>
      </c>
      <c r="D199" s="11" t="n">
        <v>947.45</v>
      </c>
      <c r="E199" s="11" t="n">
        <v>947.45</v>
      </c>
      <c r="F199" s="11" t="n">
        <v>947.45</v>
      </c>
      <c r="G199" s="11" t="n">
        <v>947.45</v>
      </c>
      <c r="H199" s="11" t="n">
        <v>947.45</v>
      </c>
      <c r="I199" s="11" t="n">
        <v>947.45</v>
      </c>
      <c r="J199" s="11" t="n">
        <v>947.45</v>
      </c>
      <c r="K199" s="11" t="n">
        <v>947.45</v>
      </c>
      <c r="L199" s="11" t="n">
        <v>947.45</v>
      </c>
      <c r="M199" s="11" t="n">
        <v>947.45</v>
      </c>
      <c r="N199" s="11" t="n">
        <v>947.45</v>
      </c>
      <c r="O199" s="11" t="n">
        <v>947.45</v>
      </c>
    </row>
    <row customHeight="1" ht="15" r="200" s="91" spans="1:15">
      <c r="B200" s="122" t="s">
        <v>201</v>
      </c>
      <c r="C200" s="11" t="n">
        <v>466.7</v>
      </c>
      <c r="D200" s="11" t="n">
        <v>466.7</v>
      </c>
      <c r="E200" s="11" t="n">
        <v>466.7</v>
      </c>
      <c r="F200" s="11" t="n">
        <v>466.7</v>
      </c>
      <c r="G200" s="11" t="n">
        <v>466.7</v>
      </c>
      <c r="H200" s="11" t="n">
        <v>466.7</v>
      </c>
      <c r="I200" s="11" t="n">
        <v>466.7</v>
      </c>
      <c r="J200" s="11" t="n">
        <v>466.7</v>
      </c>
      <c r="K200" s="11" t="n">
        <v>466.7</v>
      </c>
      <c r="L200" s="11" t="n">
        <v>466.7</v>
      </c>
      <c r="M200" s="11" t="n">
        <v>466.7</v>
      </c>
      <c r="N200" s="11" t="n">
        <v>466.7</v>
      </c>
      <c r="O200" s="11" t="n">
        <v>466.7</v>
      </c>
    </row>
    <row customHeight="1" ht="15" r="201" s="91" spans="1:15">
      <c r="B201" s="122" t="s">
        <v>202</v>
      </c>
      <c r="C201" s="11" t="n">
        <v>199.39</v>
      </c>
      <c r="D201" s="11" t="n">
        <v>199.39</v>
      </c>
      <c r="E201" s="11" t="n">
        <v>199.39</v>
      </c>
      <c r="F201" s="11" t="n">
        <v>199.39</v>
      </c>
      <c r="G201" s="11" t="n">
        <v>199.39</v>
      </c>
      <c r="H201" s="11" t="n">
        <v>199.39</v>
      </c>
      <c r="I201" s="11" t="n">
        <v>199.39</v>
      </c>
      <c r="J201" s="11" t="n">
        <v>199.39</v>
      </c>
      <c r="K201" s="11" t="n">
        <v>199.39</v>
      </c>
      <c r="L201" s="11" t="n">
        <v>199.39</v>
      </c>
      <c r="M201" s="11" t="n">
        <v>199.39</v>
      </c>
      <c r="N201" s="11" t="n">
        <v>199.39</v>
      </c>
      <c r="O201" s="11" t="n">
        <v>199.39</v>
      </c>
    </row>
    <row customHeight="1" ht="15" r="202" s="91" spans="1:15">
      <c r="B202" s="122" t="s">
        <v>203</v>
      </c>
      <c r="C202" s="11" t="n">
        <v>414.25</v>
      </c>
      <c r="D202" s="11" t="n">
        <v>414.25</v>
      </c>
      <c r="E202" s="11" t="n">
        <v>414.25</v>
      </c>
      <c r="F202" s="11" t="n">
        <v>414.25</v>
      </c>
      <c r="G202" s="11" t="n">
        <v>414.25</v>
      </c>
      <c r="H202" s="11" t="n">
        <v>414.25</v>
      </c>
      <c r="I202" s="11" t="n">
        <v>414.25</v>
      </c>
      <c r="J202" s="11" t="n">
        <v>414.25</v>
      </c>
      <c r="K202" s="11" t="n">
        <v>414.25</v>
      </c>
      <c r="L202" s="11" t="n">
        <v>414.25</v>
      </c>
      <c r="M202" s="11" t="n">
        <v>414.25</v>
      </c>
      <c r="N202" s="11" t="n">
        <v>414.25</v>
      </c>
      <c r="O202" s="11" t="n">
        <v>414.25</v>
      </c>
    </row>
    <row customHeight="1" ht="15" r="203" s="91" spans="1:15">
      <c r="B203" s="122" t="s">
        <v>204</v>
      </c>
      <c r="C203" s="11" t="n">
        <v>640.6</v>
      </c>
      <c r="D203" s="11" t="n">
        <v>640.6</v>
      </c>
      <c r="E203" s="11" t="n">
        <v>640.6</v>
      </c>
      <c r="F203" s="11" t="n">
        <v>640.6</v>
      </c>
      <c r="G203" s="11" t="n">
        <v>640.6</v>
      </c>
      <c r="H203" s="11" t="n">
        <v>640.6</v>
      </c>
      <c r="I203" s="11" t="n">
        <v>640.6</v>
      </c>
      <c r="J203" s="11" t="n">
        <v>640.6</v>
      </c>
      <c r="K203" s="11" t="n">
        <v>640.6</v>
      </c>
      <c r="L203" s="11" t="n">
        <v>640.6</v>
      </c>
      <c r="M203" s="11" t="n">
        <v>640.6</v>
      </c>
      <c r="N203" s="11" t="n">
        <v>640.6</v>
      </c>
      <c r="O203" s="11" t="n">
        <v>640.6</v>
      </c>
    </row>
    <row customHeight="1" ht="15" r="204" s="91" spans="1:15">
      <c r="B204" s="122" t="s">
        <v>205</v>
      </c>
      <c r="C204" s="11" t="n">
        <v>954.91</v>
      </c>
      <c r="D204" s="11" t="n">
        <v>954.91</v>
      </c>
      <c r="E204" s="11" t="n">
        <v>954.91</v>
      </c>
      <c r="F204" s="11" t="n">
        <v>954.91</v>
      </c>
      <c r="G204" s="11" t="n">
        <v>954.91</v>
      </c>
      <c r="H204" s="11" t="n">
        <v>954.91</v>
      </c>
      <c r="I204" s="11" t="n">
        <v>954.91</v>
      </c>
      <c r="J204" s="11" t="n">
        <v>954.91</v>
      </c>
      <c r="K204" s="11" t="n">
        <v>954.91</v>
      </c>
      <c r="L204" s="11" t="n">
        <v>954.91</v>
      </c>
      <c r="M204" s="11" t="n">
        <v>954.91</v>
      </c>
      <c r="N204" s="11" t="n">
        <v>954.91</v>
      </c>
      <c r="O204" s="11" t="n">
        <v>954.91</v>
      </c>
    </row>
    <row customHeight="1" ht="15" r="205" s="91" spans="1:15">
      <c r="B205" s="122" t="s">
        <v>206</v>
      </c>
      <c r="C205" s="11" t="n">
        <v>262.68</v>
      </c>
      <c r="D205" s="11" t="n">
        <v>262.68</v>
      </c>
      <c r="E205" s="11" t="n">
        <v>262.68</v>
      </c>
      <c r="F205" s="11" t="n">
        <v>262.68</v>
      </c>
      <c r="G205" s="11" t="n">
        <v>262.68</v>
      </c>
      <c r="H205" s="11" t="n">
        <v>262.68</v>
      </c>
      <c r="I205" s="11" t="n">
        <v>262.68</v>
      </c>
      <c r="J205" s="11" t="n">
        <v>262.68</v>
      </c>
      <c r="K205" s="11" t="n">
        <v>262.68</v>
      </c>
      <c r="L205" s="11" t="n">
        <v>262.68</v>
      </c>
      <c r="M205" s="11" t="n">
        <v>262.68</v>
      </c>
      <c r="N205" s="11" t="n">
        <v>262.68</v>
      </c>
      <c r="O205" s="11" t="n">
        <v>262.68</v>
      </c>
    </row>
    <row customHeight="1" ht="15" r="206" s="91" spans="1:15">
      <c r="B206" s="122" t="s">
        <v>207</v>
      </c>
      <c r="C206" s="11" t="n">
        <v>282.81</v>
      </c>
      <c r="D206" s="11" t="n">
        <v>282.81</v>
      </c>
      <c r="E206" s="11" t="n">
        <v>282.81</v>
      </c>
      <c r="F206" s="11" t="n">
        <v>282.81</v>
      </c>
      <c r="G206" s="11" t="n">
        <v>282.81</v>
      </c>
      <c r="H206" s="11" t="n">
        <v>282.81</v>
      </c>
      <c r="I206" s="11" t="n">
        <v>282.81</v>
      </c>
      <c r="J206" s="11" t="n">
        <v>282.81</v>
      </c>
      <c r="K206" s="11" t="n">
        <v>282.81</v>
      </c>
      <c r="L206" s="11" t="n">
        <v>282.81</v>
      </c>
      <c r="M206" s="11" t="n">
        <v>282.81</v>
      </c>
      <c r="N206" s="11" t="n">
        <v>282.81</v>
      </c>
      <c r="O206" s="11" t="n">
        <v>282.81</v>
      </c>
    </row>
    <row customHeight="1" ht="15" r="207" s="91" spans="1:15">
      <c r="B207" s="122" t="s">
        <v>208</v>
      </c>
      <c r="C207" s="11" t="n">
        <v>306.56</v>
      </c>
      <c r="D207" s="11" t="n">
        <v>306.56</v>
      </c>
      <c r="E207" s="11" t="n">
        <v>306.56</v>
      </c>
      <c r="F207" s="11" t="n">
        <v>306.56</v>
      </c>
      <c r="G207" s="11" t="n">
        <v>306.56</v>
      </c>
      <c r="H207" s="11" t="n">
        <v>306.56</v>
      </c>
      <c r="I207" s="11" t="n">
        <v>306.56</v>
      </c>
      <c r="J207" s="11" t="n">
        <v>306.56</v>
      </c>
      <c r="K207" s="11" t="n">
        <v>306.56</v>
      </c>
      <c r="L207" s="11" t="n">
        <v>306.56</v>
      </c>
      <c r="M207" s="11" t="n">
        <v>306.56</v>
      </c>
      <c r="N207" s="11" t="n">
        <v>306.56</v>
      </c>
      <c r="O207" s="11" t="n">
        <v>306.56</v>
      </c>
    </row>
    <row customHeight="1" ht="15" r="208" s="91" spans="1:15">
      <c r="B208" s="115" t="s">
        <v>209</v>
      </c>
      <c r="C208" s="12" t="n">
        <v>76.19</v>
      </c>
      <c r="D208" s="12" t="n">
        <v>76.19</v>
      </c>
      <c r="E208" s="12" t="n">
        <v>76.19</v>
      </c>
      <c r="F208" s="12" t="n">
        <v>76.19</v>
      </c>
      <c r="G208" s="12" t="n">
        <v>76.19</v>
      </c>
      <c r="H208" s="12" t="n">
        <v>76.19</v>
      </c>
      <c r="I208" s="12" t="n">
        <v>76.19</v>
      </c>
      <c r="J208" s="12" t="n">
        <v>76.19</v>
      </c>
      <c r="K208" s="12" t="n">
        <v>76.19</v>
      </c>
      <c r="L208" s="12" t="n">
        <v>76.19</v>
      </c>
      <c r="M208" s="12" t="n">
        <v>76.19</v>
      </c>
      <c r="N208" s="12" t="n">
        <v>76.19</v>
      </c>
      <c r="O208" s="12" t="n">
        <v>76.19</v>
      </c>
    </row>
    <row customHeight="1" ht="15" r="209" s="91" spans="1:15">
      <c r="B209" s="115" t="s">
        <v>210</v>
      </c>
      <c r="C209" s="44" t="n">
        <v>187.24</v>
      </c>
      <c r="D209" s="44" t="n">
        <v>187.24</v>
      </c>
      <c r="E209" s="44" t="n">
        <v>187.24</v>
      </c>
      <c r="F209" s="44" t="n">
        <v>187.24</v>
      </c>
      <c r="G209" s="44" t="n">
        <v>187.24</v>
      </c>
      <c r="H209" s="44" t="n">
        <v>187.24</v>
      </c>
      <c r="I209" s="44" t="n">
        <v>187.24</v>
      </c>
      <c r="J209" s="44" t="n">
        <v>187.24</v>
      </c>
      <c r="K209" s="44" t="n">
        <v>187.24</v>
      </c>
      <c r="L209" s="44" t="n">
        <v>187.24</v>
      </c>
      <c r="M209" s="44" t="n">
        <v>187.24</v>
      </c>
      <c r="N209" s="44" t="n">
        <v>187.24</v>
      </c>
      <c r="O209" s="44" t="n">
        <v>187.24</v>
      </c>
    </row>
    <row customHeight="1" ht="15" r="210" s="91" spans="1:15">
      <c r="B210" s="122" t="s">
        <v>211</v>
      </c>
      <c r="C210" s="11" t="n">
        <v>71.54000000000001</v>
      </c>
      <c r="D210" s="11" t="n">
        <v>71.54000000000001</v>
      </c>
      <c r="E210" s="11" t="n">
        <v>71.54000000000001</v>
      </c>
      <c r="F210" s="11" t="n">
        <v>71.54000000000001</v>
      </c>
      <c r="G210" s="11" t="n">
        <v>71.54000000000001</v>
      </c>
      <c r="H210" s="11" t="n">
        <v>71.54000000000001</v>
      </c>
      <c r="I210" s="11" t="n">
        <v>71.54000000000001</v>
      </c>
      <c r="J210" s="11" t="n">
        <v>71.54000000000001</v>
      </c>
      <c r="K210" s="11" t="n">
        <v>71.54000000000001</v>
      </c>
      <c r="L210" s="11" t="n">
        <v>71.54000000000001</v>
      </c>
      <c r="M210" s="11" t="n">
        <v>71.54000000000001</v>
      </c>
      <c r="N210" s="11" t="n">
        <v>71.54000000000001</v>
      </c>
      <c r="O210" s="11" t="n">
        <v>71.54000000000001</v>
      </c>
    </row>
    <row customHeight="1" ht="15" r="211" s="91" spans="1:15">
      <c r="B211" s="122" t="s">
        <v>212</v>
      </c>
      <c r="C211" s="11" t="n">
        <v>486.16</v>
      </c>
      <c r="D211" s="11" t="n">
        <v>486.16</v>
      </c>
      <c r="E211" s="11" t="n">
        <v>486.16</v>
      </c>
      <c r="F211" s="11" t="n">
        <v>486.16</v>
      </c>
      <c r="G211" s="11" t="n">
        <v>486.16</v>
      </c>
      <c r="H211" s="11" t="n">
        <v>486.16</v>
      </c>
      <c r="I211" s="11" t="n">
        <v>486.16</v>
      </c>
      <c r="J211" s="11" t="n">
        <v>486.16</v>
      </c>
      <c r="K211" s="11" t="n">
        <v>486.16</v>
      </c>
      <c r="L211" s="11" t="n">
        <v>486.16</v>
      </c>
      <c r="M211" s="11" t="n">
        <v>486.16</v>
      </c>
      <c r="N211" s="11" t="n">
        <v>486.16</v>
      </c>
      <c r="O211" s="11" t="n">
        <v>486.16</v>
      </c>
    </row>
    <row customHeight="1" ht="15" r="212" s="91" spans="1:15">
      <c r="B212" s="122" t="s">
        <v>213</v>
      </c>
      <c r="C212" s="11" t="n">
        <v>82.66</v>
      </c>
      <c r="D212" s="11" t="n">
        <v>82.66</v>
      </c>
      <c r="E212" s="11" t="n">
        <v>82.66</v>
      </c>
      <c r="F212" s="11" t="n">
        <v>82.66</v>
      </c>
      <c r="G212" s="11" t="n">
        <v>82.66</v>
      </c>
      <c r="H212" s="11" t="n">
        <v>82.66</v>
      </c>
      <c r="I212" s="11" t="n">
        <v>82.66</v>
      </c>
      <c r="J212" s="11" t="n">
        <v>82.66</v>
      </c>
      <c r="K212" s="11" t="n">
        <v>82.66</v>
      </c>
      <c r="L212" s="11" t="n">
        <v>82.66</v>
      </c>
      <c r="M212" s="11" t="n">
        <v>82.66</v>
      </c>
      <c r="N212" s="11" t="n">
        <v>82.66</v>
      </c>
      <c r="O212" s="11" t="n">
        <v>82.66</v>
      </c>
    </row>
    <row customHeight="1" ht="15" r="213" s="91" spans="1:15">
      <c r="B213" s="122" t="s">
        <v>214</v>
      </c>
      <c r="C213" s="11" t="n">
        <v>327.46</v>
      </c>
      <c r="D213" s="11" t="n">
        <v>327.46</v>
      </c>
      <c r="E213" s="11" t="n">
        <v>327.46</v>
      </c>
      <c r="F213" s="11" t="n">
        <v>327.46</v>
      </c>
      <c r="G213" s="11" t="n">
        <v>327.46</v>
      </c>
      <c r="H213" s="11" t="n">
        <v>327.46</v>
      </c>
      <c r="I213" s="11" t="n">
        <v>327.46</v>
      </c>
      <c r="J213" s="11" t="n">
        <v>327.46</v>
      </c>
      <c r="K213" s="11" t="n">
        <v>327.46</v>
      </c>
      <c r="L213" s="11" t="n">
        <v>327.46</v>
      </c>
      <c r="M213" s="11" t="n">
        <v>327.46</v>
      </c>
      <c r="N213" s="11" t="n">
        <v>327.46</v>
      </c>
      <c r="O213" s="11" t="n">
        <v>327.46</v>
      </c>
    </row>
    <row customHeight="1" ht="15" r="214" s="91" spans="1:15">
      <c r="B214" s="115" t="s">
        <v>215</v>
      </c>
      <c r="C214" s="12" t="n">
        <v>124.75</v>
      </c>
      <c r="D214" s="12" t="n">
        <v>124.75</v>
      </c>
      <c r="E214" s="12" t="n">
        <v>124.75</v>
      </c>
      <c r="F214" s="12" t="n">
        <v>124.75</v>
      </c>
      <c r="G214" s="12" t="n">
        <v>124.75</v>
      </c>
      <c r="H214" s="12" t="n">
        <v>124.75</v>
      </c>
      <c r="I214" s="12" t="n">
        <v>124.75</v>
      </c>
      <c r="J214" s="12" t="n">
        <v>124.75</v>
      </c>
      <c r="K214" s="12" t="n">
        <v>124.75</v>
      </c>
      <c r="L214" s="12" t="n">
        <v>124.75</v>
      </c>
      <c r="M214" s="12" t="n">
        <v>124.75</v>
      </c>
      <c r="N214" s="12" t="n">
        <v>124.75</v>
      </c>
      <c r="O214" s="12" t="n">
        <v>124.75</v>
      </c>
    </row>
    <row customHeight="1" ht="15" r="215" s="91" spans="1:15">
      <c r="B215" s="115" t="s">
        <v>216</v>
      </c>
      <c r="C215" s="44" t="s"/>
      <c r="D215" s="44" t="s"/>
      <c r="E215" s="44" t="s"/>
      <c r="F215" s="44" t="s"/>
      <c r="G215" s="44" t="s"/>
      <c r="H215" s="44" t="s"/>
      <c r="I215" s="44" t="s"/>
      <c r="J215" s="44" t="s"/>
      <c r="K215" s="44" t="s"/>
      <c r="L215" s="44" t="s"/>
      <c r="M215" s="44" t="s"/>
      <c r="N215" s="44" t="s"/>
      <c r="O215" s="44" t="s"/>
    </row>
    <row customHeight="1" ht="15" r="216" s="91" spans="1:15">
      <c r="B216" s="122" t="s">
        <v>217</v>
      </c>
      <c r="C216" s="11" t="n">
        <v>370.06</v>
      </c>
      <c r="D216" s="11" t="n">
        <v>370.06</v>
      </c>
      <c r="E216" s="11" t="n">
        <v>370.06</v>
      </c>
      <c r="F216" s="11" t="n">
        <v>370.06</v>
      </c>
      <c r="G216" s="11" t="n">
        <v>370.06</v>
      </c>
      <c r="H216" s="11" t="n">
        <v>370.06</v>
      </c>
      <c r="I216" s="11" t="n">
        <v>370.06</v>
      </c>
      <c r="J216" s="11" t="n">
        <v>370.06</v>
      </c>
      <c r="K216" s="11" t="n">
        <v>370.06</v>
      </c>
      <c r="L216" s="11" t="n">
        <v>370.06</v>
      </c>
      <c r="M216" s="11" t="n">
        <v>370.06</v>
      </c>
      <c r="N216" s="11" t="n">
        <v>370.06</v>
      </c>
      <c r="O216" s="11" t="n">
        <v>370.06</v>
      </c>
    </row>
    <row r="217" spans="1:15">
      <c r="B217" s="115" t="s">
        <v>218</v>
      </c>
      <c r="C217" s="12" t="n">
        <v>200.47</v>
      </c>
      <c r="D217" s="12" t="n">
        <v>200.47</v>
      </c>
      <c r="E217" s="12" t="n">
        <v>200.47</v>
      </c>
      <c r="F217" s="12" t="n">
        <v>200.47</v>
      </c>
      <c r="G217" s="12" t="n">
        <v>200.47</v>
      </c>
      <c r="H217" s="12" t="n">
        <v>200.47</v>
      </c>
      <c r="I217" s="12" t="n">
        <v>200.47</v>
      </c>
      <c r="J217" s="12" t="n">
        <v>200.47</v>
      </c>
      <c r="K217" s="12" t="n">
        <v>200.47</v>
      </c>
      <c r="L217" s="12" t="n">
        <v>200.47</v>
      </c>
      <c r="M217" s="12" t="n">
        <v>200.47</v>
      </c>
      <c r="N217" s="12" t="n">
        <v>200.47</v>
      </c>
      <c r="O217" s="12" t="n">
        <v>200.47</v>
      </c>
    </row>
    <row r="218" spans="1:15">
      <c r="B218" s="115" t="s">
        <v>219</v>
      </c>
      <c r="C218" s="44" t="n">
        <v>999.1</v>
      </c>
      <c r="D218" s="44" t="n">
        <v>999.1</v>
      </c>
      <c r="E218" s="44" t="n">
        <v>999.1</v>
      </c>
      <c r="F218" s="44" t="n">
        <v>999.1</v>
      </c>
      <c r="G218" s="44" t="n">
        <v>999.1</v>
      </c>
      <c r="H218" s="44" t="n">
        <v>999.1</v>
      </c>
      <c r="I218" s="44" t="n">
        <v>999.1</v>
      </c>
      <c r="J218" s="44" t="n">
        <v>999.1</v>
      </c>
      <c r="K218" s="44" t="n">
        <v>999.1</v>
      </c>
      <c r="L218" s="44" t="n">
        <v>999.1</v>
      </c>
      <c r="M218" s="44" t="n">
        <v>999.1</v>
      </c>
      <c r="N218" s="44" t="n">
        <v>999.1</v>
      </c>
      <c r="O218" s="44" t="n">
        <v>999.1</v>
      </c>
    </row>
    <row r="219" spans="1:15">
      <c r="B219" s="122" t="s">
        <v>220</v>
      </c>
      <c r="C219" s="11" t="n">
        <v>702.47</v>
      </c>
      <c r="D219" s="11" t="n">
        <v>702.47</v>
      </c>
      <c r="E219" s="11" t="n">
        <v>702.47</v>
      </c>
      <c r="F219" s="11" t="n">
        <v>702.47</v>
      </c>
      <c r="G219" s="11" t="n">
        <v>702.47</v>
      </c>
      <c r="H219" s="11" t="n">
        <v>702.47</v>
      </c>
      <c r="I219" s="11" t="n">
        <v>702.47</v>
      </c>
      <c r="J219" s="11" t="n">
        <v>702.47</v>
      </c>
      <c r="K219" s="11" t="n">
        <v>702.47</v>
      </c>
      <c r="L219" s="11" t="n">
        <v>702.47</v>
      </c>
      <c r="M219" s="11" t="n">
        <v>702.47</v>
      </c>
      <c r="N219" s="11" t="n">
        <v>702.47</v>
      </c>
      <c r="O219" s="11" t="n">
        <v>702.47</v>
      </c>
    </row>
    <row r="220" spans="1:15">
      <c r="B220" s="122" t="s">
        <v>221</v>
      </c>
      <c r="C220" s="11" t="n">
        <v>784.17</v>
      </c>
      <c r="D220" s="11" t="n">
        <v>784.17</v>
      </c>
      <c r="E220" s="11" t="n">
        <v>784.17</v>
      </c>
      <c r="F220" s="11" t="n">
        <v>784.17</v>
      </c>
      <c r="G220" s="11" t="n">
        <v>784.17</v>
      </c>
      <c r="H220" s="11" t="n">
        <v>784.17</v>
      </c>
      <c r="I220" s="11" t="n">
        <v>784.17</v>
      </c>
      <c r="J220" s="11" t="n">
        <v>784.17</v>
      </c>
      <c r="K220" s="11" t="n">
        <v>784.17</v>
      </c>
      <c r="L220" s="11" t="n">
        <v>784.17</v>
      </c>
      <c r="M220" s="11" t="n">
        <v>784.17</v>
      </c>
      <c r="N220" s="11" t="n">
        <v>784.17</v>
      </c>
      <c r="O220" s="11" t="n">
        <v>784.17</v>
      </c>
    </row>
    <row r="221" spans="1:15">
      <c r="B221" s="122" t="s">
        <v>222</v>
      </c>
      <c r="C221" s="11" t="n">
        <v>594.45</v>
      </c>
      <c r="D221" s="11" t="n">
        <v>594.45</v>
      </c>
      <c r="E221" s="11" t="n">
        <v>594.45</v>
      </c>
      <c r="F221" s="11" t="n">
        <v>594.45</v>
      </c>
      <c r="G221" s="11" t="n">
        <v>594.45</v>
      </c>
      <c r="H221" s="11" t="n">
        <v>594.45</v>
      </c>
      <c r="I221" s="11" t="n">
        <v>594.45</v>
      </c>
      <c r="J221" s="11" t="n">
        <v>594.45</v>
      </c>
      <c r="K221" s="11" t="n">
        <v>594.45</v>
      </c>
      <c r="L221" s="11" t="n">
        <v>594.45</v>
      </c>
      <c r="M221" s="11" t="n">
        <v>594.45</v>
      </c>
      <c r="N221" s="11" t="n">
        <v>594.45</v>
      </c>
      <c r="O221" s="11" t="n">
        <v>594.45</v>
      </c>
    </row>
    <row r="222" spans="1:15">
      <c r="B222" s="122" t="s">
        <v>223</v>
      </c>
      <c r="C222" s="11" t="s"/>
      <c r="D222" s="11" t="s"/>
      <c r="E222" s="11" t="s"/>
      <c r="F222" s="11" t="s"/>
      <c r="G222" s="11" t="s"/>
      <c r="H222" s="11" t="s"/>
      <c r="I222" s="11" t="s"/>
      <c r="J222" s="11" t="s"/>
      <c r="K222" s="11" t="s"/>
      <c r="L222" s="11" t="s"/>
      <c r="M222" s="11" t="s"/>
      <c r="N222" s="11" t="s"/>
      <c r="O222" s="11" t="s"/>
    </row>
    <row r="223" spans="1:15">
      <c r="B223" s="122" t="s">
        <v>224</v>
      </c>
      <c r="C223" s="11" t="n">
        <v>949.75</v>
      </c>
      <c r="D223" s="11" t="n">
        <v>949.75</v>
      </c>
      <c r="E223" s="11" t="n">
        <v>949.75</v>
      </c>
      <c r="F223" s="11" t="n">
        <v>949.75</v>
      </c>
      <c r="G223" s="11" t="n">
        <v>949.75</v>
      </c>
      <c r="H223" s="11" t="n">
        <v>949.75</v>
      </c>
      <c r="I223" s="11" t="n">
        <v>949.75</v>
      </c>
      <c r="J223" s="11" t="n">
        <v>949.75</v>
      </c>
      <c r="K223" s="11" t="n">
        <v>949.75</v>
      </c>
      <c r="L223" s="11" t="n">
        <v>949.75</v>
      </c>
      <c r="M223" s="11" t="n">
        <v>949.75</v>
      </c>
      <c r="N223" s="11" t="n">
        <v>949.75</v>
      </c>
      <c r="O223" s="11" t="n">
        <v>949.75</v>
      </c>
    </row>
    <row r="224" spans="1:15">
      <c r="B224" s="122" t="s">
        <v>225</v>
      </c>
      <c r="C224" s="11" t="n">
        <v>477.86</v>
      </c>
      <c r="D224" s="11" t="n">
        <v>477.86</v>
      </c>
      <c r="E224" s="11" t="n">
        <v>477.86</v>
      </c>
      <c r="F224" s="11" t="n">
        <v>477.86</v>
      </c>
      <c r="G224" s="11" t="n">
        <v>477.86</v>
      </c>
      <c r="H224" s="11" t="n">
        <v>477.86</v>
      </c>
      <c r="I224" s="11" t="n">
        <v>477.86</v>
      </c>
      <c r="J224" s="11" t="n">
        <v>477.86</v>
      </c>
      <c r="K224" s="11" t="n">
        <v>477.86</v>
      </c>
      <c r="L224" s="11" t="n">
        <v>477.86</v>
      </c>
      <c r="M224" s="11" t="n">
        <v>477.86</v>
      </c>
      <c r="N224" s="11" t="n">
        <v>477.86</v>
      </c>
      <c r="O224" s="11" t="n">
        <v>477.86</v>
      </c>
    </row>
    <row r="225" spans="1:15">
      <c r="B225" s="122" t="s">
        <v>226</v>
      </c>
      <c r="C225" s="11" t="s"/>
      <c r="D225" s="11" t="s"/>
      <c r="E225" s="11" t="s"/>
      <c r="F225" s="11" t="s"/>
      <c r="G225" s="11" t="s"/>
      <c r="H225" s="11" t="s"/>
      <c r="I225" s="11" t="s"/>
      <c r="J225" s="11" t="s"/>
      <c r="K225" s="11" t="s"/>
      <c r="L225" s="11" t="s"/>
      <c r="M225" s="11" t="s"/>
      <c r="N225" s="11" t="s"/>
      <c r="O225" s="11" t="s"/>
    </row>
    <row r="226" spans="1:15">
      <c r="B226" s="122" t="s">
        <v>227</v>
      </c>
      <c r="C226" s="11" t="n">
        <v>989.85</v>
      </c>
      <c r="D226" s="11" t="n">
        <v>989.85</v>
      </c>
      <c r="E226" s="11" t="n">
        <v>989.85</v>
      </c>
      <c r="F226" s="11" t="n">
        <v>989.85</v>
      </c>
      <c r="G226" s="11" t="n">
        <v>989.85</v>
      </c>
      <c r="H226" s="11" t="n">
        <v>989.85</v>
      </c>
      <c r="I226" s="11" t="n">
        <v>989.85</v>
      </c>
      <c r="J226" s="11" t="n">
        <v>989.85</v>
      </c>
      <c r="K226" s="11" t="n">
        <v>989.85</v>
      </c>
      <c r="L226" s="11" t="n">
        <v>989.85</v>
      </c>
      <c r="M226" s="11" t="n">
        <v>989.85</v>
      </c>
      <c r="N226" s="11" t="n">
        <v>989.85</v>
      </c>
      <c r="O226" s="11" t="n">
        <v>989.85</v>
      </c>
    </row>
    <row r="227" spans="1:15">
      <c r="B227" s="115" t="s">
        <v>228</v>
      </c>
      <c r="C227" s="12" t="n">
        <v>154.53</v>
      </c>
      <c r="D227" s="12" t="n">
        <v>154.53</v>
      </c>
      <c r="E227" s="12" t="n">
        <v>154.53</v>
      </c>
      <c r="F227" s="12" t="n">
        <v>154.53</v>
      </c>
      <c r="G227" s="12" t="n">
        <v>154.53</v>
      </c>
      <c r="H227" s="12" t="n">
        <v>154.53</v>
      </c>
      <c r="I227" s="12" t="n">
        <v>154.53</v>
      </c>
      <c r="J227" s="12" t="n">
        <v>154.53</v>
      </c>
      <c r="K227" s="12" t="n">
        <v>154.53</v>
      </c>
      <c r="L227" s="12" t="n">
        <v>154.53</v>
      </c>
      <c r="M227" s="12" t="n">
        <v>154.53</v>
      </c>
      <c r="N227" s="12" t="n">
        <v>154.53</v>
      </c>
      <c r="O227" s="12" t="n">
        <v>154.53</v>
      </c>
    </row>
    <row r="228" spans="1:15">
      <c r="B228" s="115" t="s">
        <v>229</v>
      </c>
      <c r="C228" s="44" t="n">
        <v>738.86</v>
      </c>
      <c r="D228" s="44" t="n">
        <v>738.86</v>
      </c>
      <c r="E228" s="44" t="n">
        <v>738.86</v>
      </c>
      <c r="F228" s="44" t="n">
        <v>738.86</v>
      </c>
      <c r="G228" s="44" t="n">
        <v>738.86</v>
      </c>
      <c r="H228" s="44" t="n">
        <v>738.86</v>
      </c>
      <c r="I228" s="44" t="n">
        <v>738.86</v>
      </c>
      <c r="J228" s="44" t="n">
        <v>738.86</v>
      </c>
      <c r="K228" s="44" t="n">
        <v>738.86</v>
      </c>
      <c r="L228" s="44" t="n">
        <v>738.86</v>
      </c>
      <c r="M228" s="44" t="n">
        <v>738.86</v>
      </c>
      <c r="N228" s="44" t="n">
        <v>738.86</v>
      </c>
      <c r="O228" s="44" t="n">
        <v>738.86</v>
      </c>
    </row>
    <row r="229" spans="1:15">
      <c r="B229" s="122" t="s">
        <v>230</v>
      </c>
      <c r="C229" s="11" t="n">
        <v>929.49</v>
      </c>
      <c r="D229" s="11" t="n">
        <v>929.49</v>
      </c>
      <c r="E229" s="11" t="n">
        <v>929.49</v>
      </c>
      <c r="F229" s="11" t="n">
        <v>929.49</v>
      </c>
      <c r="G229" s="11" t="n">
        <v>929.49</v>
      </c>
      <c r="H229" s="11" t="n">
        <v>929.49</v>
      </c>
      <c r="I229" s="11" t="n">
        <v>929.49</v>
      </c>
      <c r="J229" s="11" t="n">
        <v>929.49</v>
      </c>
      <c r="K229" s="11" t="n">
        <v>929.49</v>
      </c>
      <c r="L229" s="11" t="n">
        <v>929.49</v>
      </c>
      <c r="M229" s="11" t="n">
        <v>929.49</v>
      </c>
      <c r="N229" s="11" t="n">
        <v>929.49</v>
      </c>
      <c r="O229" s="11" t="n">
        <v>929.49</v>
      </c>
    </row>
    <row r="230" spans="1:15">
      <c r="B230" s="115" t="s">
        <v>231</v>
      </c>
      <c r="C230" s="12" t="n">
        <v>646.6</v>
      </c>
      <c r="D230" s="12" t="n">
        <v>646.6</v>
      </c>
      <c r="E230" s="12" t="n">
        <v>646.6</v>
      </c>
      <c r="F230" s="12" t="n">
        <v>646.6</v>
      </c>
      <c r="G230" s="12" t="n">
        <v>646.6</v>
      </c>
      <c r="H230" s="12" t="n">
        <v>646.6</v>
      </c>
      <c r="I230" s="12" t="n">
        <v>646.6</v>
      </c>
      <c r="J230" s="12" t="n">
        <v>646.6</v>
      </c>
      <c r="K230" s="12" t="n">
        <v>646.6</v>
      </c>
      <c r="L230" s="12" t="n">
        <v>646.6</v>
      </c>
      <c r="M230" s="12" t="n">
        <v>646.6</v>
      </c>
      <c r="N230" s="12" t="n">
        <v>646.6</v>
      </c>
      <c r="O230" s="12" t="n">
        <v>646.6</v>
      </c>
    </row>
    <row r="231" spans="1:15">
      <c r="B231" s="115" t="s">
        <v>232</v>
      </c>
      <c r="C231" s="44" t="n">
        <v>259.16</v>
      </c>
      <c r="D231" s="44" t="n">
        <v>259.16</v>
      </c>
      <c r="E231" s="44" t="n">
        <v>259.16</v>
      </c>
      <c r="F231" s="44" t="n">
        <v>259.16</v>
      </c>
      <c r="G231" s="44" t="n">
        <v>259.16</v>
      </c>
      <c r="H231" s="44" t="n">
        <v>259.16</v>
      </c>
      <c r="I231" s="44" t="n">
        <v>259.16</v>
      </c>
      <c r="J231" s="44" t="n">
        <v>259.16</v>
      </c>
      <c r="K231" s="44" t="n">
        <v>259.16</v>
      </c>
      <c r="L231" s="44" t="n">
        <v>259.16</v>
      </c>
      <c r="M231" s="44" t="n">
        <v>259.16</v>
      </c>
      <c r="N231" s="44" t="n">
        <v>259.16</v>
      </c>
      <c r="O231" s="44" t="n">
        <v>259.16</v>
      </c>
    </row>
    <row r="232" spans="1:15">
      <c r="B232" s="122" t="s">
        <v>233</v>
      </c>
      <c r="C232" s="11" t="n">
        <v>703.97</v>
      </c>
      <c r="D232" s="11" t="n">
        <v>703.97</v>
      </c>
      <c r="E232" s="11" t="n">
        <v>703.97</v>
      </c>
      <c r="F232" s="11" t="n">
        <v>703.97</v>
      </c>
      <c r="G232" s="11" t="n">
        <v>703.97</v>
      </c>
      <c r="H232" s="11" t="n">
        <v>703.97</v>
      </c>
      <c r="I232" s="11" t="n">
        <v>703.97</v>
      </c>
      <c r="J232" s="11" t="n">
        <v>703.97</v>
      </c>
      <c r="K232" s="11" t="n">
        <v>703.97</v>
      </c>
      <c r="L232" s="11" t="n">
        <v>703.97</v>
      </c>
      <c r="M232" s="11" t="n">
        <v>703.97</v>
      </c>
      <c r="N232" s="11" t="n">
        <v>703.97</v>
      </c>
      <c r="O232" s="11" t="n">
        <v>703.97</v>
      </c>
    </row>
    <row r="233" spans="1:15">
      <c r="B233" s="115" t="s">
        <v>234</v>
      </c>
      <c r="C233" s="12" t="n">
        <v>454.54</v>
      </c>
      <c r="D233" s="12" t="n">
        <v>454.54</v>
      </c>
      <c r="E233" s="12" t="n">
        <v>454.54</v>
      </c>
      <c r="F233" s="12" t="n">
        <v>454.54</v>
      </c>
      <c r="G233" s="12" t="n">
        <v>454.54</v>
      </c>
      <c r="H233" s="12" t="n">
        <v>454.54</v>
      </c>
      <c r="I233" s="12" t="n">
        <v>454.54</v>
      </c>
      <c r="J233" s="12" t="n">
        <v>454.54</v>
      </c>
      <c r="K233" s="12" t="n">
        <v>454.54</v>
      </c>
      <c r="L233" s="12" t="n">
        <v>454.54</v>
      </c>
      <c r="M233" s="12" t="n">
        <v>454.54</v>
      </c>
      <c r="N233" s="12" t="n">
        <v>454.54</v>
      </c>
      <c r="O233" s="12" t="n">
        <v>454.54</v>
      </c>
    </row>
    <row r="234" spans="1:15">
      <c r="B234" s="115" t="s">
        <v>235</v>
      </c>
      <c r="C234" s="44" t="n">
        <v>732.99</v>
      </c>
      <c r="D234" s="44" t="n">
        <v>732.99</v>
      </c>
      <c r="E234" s="44" t="n">
        <v>732.99</v>
      </c>
      <c r="F234" s="44" t="n">
        <v>732.99</v>
      </c>
      <c r="G234" s="44" t="n">
        <v>732.99</v>
      </c>
      <c r="H234" s="44" t="n">
        <v>732.99</v>
      </c>
      <c r="I234" s="44" t="n">
        <v>732.99</v>
      </c>
      <c r="J234" s="44" t="n">
        <v>732.99</v>
      </c>
      <c r="K234" s="44" t="n">
        <v>732.99</v>
      </c>
      <c r="L234" s="44" t="n">
        <v>732.99</v>
      </c>
      <c r="M234" s="44" t="n">
        <v>732.99</v>
      </c>
      <c r="N234" s="44" t="n">
        <v>732.99</v>
      </c>
      <c r="O234" s="44" t="n">
        <v>732.99</v>
      </c>
    </row>
    <row r="235" spans="1:15">
      <c r="B235" s="122" t="s">
        <v>236</v>
      </c>
      <c r="C235" s="11" t="n">
        <v>851.0700000000001</v>
      </c>
      <c r="D235" s="11" t="n">
        <v>851.0700000000001</v>
      </c>
      <c r="E235" s="11" t="n">
        <v>851.0700000000001</v>
      </c>
      <c r="F235" s="11" t="n">
        <v>851.0700000000001</v>
      </c>
      <c r="G235" s="11" t="n">
        <v>851.0700000000001</v>
      </c>
      <c r="H235" s="11" t="n">
        <v>851.0700000000001</v>
      </c>
      <c r="I235" s="11" t="n">
        <v>851.0700000000001</v>
      </c>
      <c r="J235" s="11" t="n">
        <v>851.0700000000001</v>
      </c>
      <c r="K235" s="11" t="n">
        <v>851.0700000000001</v>
      </c>
      <c r="L235" s="11" t="n">
        <v>851.0700000000001</v>
      </c>
      <c r="M235" s="11" t="n">
        <v>851.0700000000001</v>
      </c>
      <c r="N235" s="11" t="n">
        <v>851.0700000000001</v>
      </c>
      <c r="O235" s="11" t="n">
        <v>851.0700000000001</v>
      </c>
    </row>
    <row r="236" spans="1:15">
      <c r="B236" s="115" t="s">
        <v>237</v>
      </c>
      <c r="C236" s="12" t="n">
        <v>490.63</v>
      </c>
      <c r="D236" s="12" t="n">
        <v>490.63</v>
      </c>
      <c r="E236" s="12" t="n">
        <v>490.63</v>
      </c>
      <c r="F236" s="12" t="n">
        <v>490.63</v>
      </c>
      <c r="G236" s="12" t="n">
        <v>490.63</v>
      </c>
      <c r="H236" s="12" t="n">
        <v>490.63</v>
      </c>
      <c r="I236" s="12" t="n">
        <v>490.63</v>
      </c>
      <c r="J236" s="12" t="n">
        <v>490.63</v>
      </c>
      <c r="K236" s="12" t="n">
        <v>490.63</v>
      </c>
      <c r="L236" s="12" t="n">
        <v>490.63</v>
      </c>
      <c r="M236" s="12" t="n">
        <v>490.63</v>
      </c>
      <c r="N236" s="12" t="n">
        <v>490.63</v>
      </c>
      <c r="O236" s="12" t="n">
        <v>490.63</v>
      </c>
    </row>
    <row r="237" spans="1:15">
      <c r="B237" s="136" t="s">
        <v>238</v>
      </c>
      <c r="C237" s="14" t="n">
        <v>429.56</v>
      </c>
      <c r="D237" s="14" t="n">
        <v>429.56</v>
      </c>
      <c r="E237" s="14" t="n">
        <v>429.56</v>
      </c>
      <c r="F237" s="14" t="n">
        <v>429.56</v>
      </c>
      <c r="G237" s="14" t="n">
        <v>429.56</v>
      </c>
      <c r="H237" s="14" t="n">
        <v>429.56</v>
      </c>
      <c r="I237" s="14" t="n">
        <v>429.56</v>
      </c>
      <c r="J237" s="14" t="n">
        <v>429.56</v>
      </c>
      <c r="K237" s="14" t="n">
        <v>429.56</v>
      </c>
      <c r="L237" s="14" t="n">
        <v>429.56</v>
      </c>
      <c r="M237" s="14" t="n">
        <v>429.56</v>
      </c>
      <c r="N237" s="14" t="n">
        <v>429.56</v>
      </c>
      <c r="O237" s="14" t="n">
        <v>429.56</v>
      </c>
    </row>
    <row r="238" spans="1:15">
      <c r="B238" s="108" t="s">
        <v>239</v>
      </c>
      <c r="C238" s="43" t="s"/>
      <c r="D238" s="43" t="s"/>
      <c r="E238" s="43" t="s"/>
      <c r="F238" s="43" t="s"/>
      <c r="G238" s="43" t="s"/>
      <c r="H238" s="43" t="s"/>
      <c r="I238" s="43" t="s"/>
      <c r="J238" s="43" t="s"/>
      <c r="K238" s="43" t="s"/>
      <c r="L238" s="43" t="s"/>
      <c r="M238" s="43" t="s"/>
      <c r="N238" s="43" t="s"/>
      <c r="O238" s="43" t="s"/>
    </row>
    <row r="239" spans="1:15">
      <c r="B239" s="115" t="s">
        <v>240</v>
      </c>
      <c r="C239" s="44" t="n">
        <v>223.98</v>
      </c>
      <c r="D239" s="44" t="n">
        <v>223.98</v>
      </c>
      <c r="E239" s="44" t="n">
        <v>223.98</v>
      </c>
      <c r="F239" s="44" t="n">
        <v>223.98</v>
      </c>
      <c r="G239" s="44" t="n">
        <v>223.98</v>
      </c>
      <c r="H239" s="44" t="n">
        <v>223.98</v>
      </c>
      <c r="I239" s="44" t="n">
        <v>223.98</v>
      </c>
      <c r="J239" s="44" t="n">
        <v>223.98</v>
      </c>
      <c r="K239" s="44" t="n">
        <v>223.98</v>
      </c>
      <c r="L239" s="44" t="n">
        <v>223.98</v>
      </c>
      <c r="M239" s="44" t="n">
        <v>223.98</v>
      </c>
      <c r="N239" s="44" t="n">
        <v>223.98</v>
      </c>
      <c r="O239" s="44" t="n">
        <v>223.98</v>
      </c>
    </row>
    <row r="240" spans="1:15">
      <c r="B240" s="122" t="s">
        <v>241</v>
      </c>
      <c r="C240" s="11" t="n">
        <v>187.04</v>
      </c>
      <c r="D240" s="11" t="n">
        <v>187.04</v>
      </c>
      <c r="E240" s="11" t="n">
        <v>187.04</v>
      </c>
      <c r="F240" s="11" t="n">
        <v>187.04</v>
      </c>
      <c r="G240" s="11" t="n">
        <v>187.04</v>
      </c>
      <c r="H240" s="11" t="n">
        <v>187.04</v>
      </c>
      <c r="I240" s="11" t="n">
        <v>187.04</v>
      </c>
      <c r="J240" s="11" t="n">
        <v>187.04</v>
      </c>
      <c r="K240" s="11" t="n">
        <v>187.04</v>
      </c>
      <c r="L240" s="11" t="n">
        <v>187.04</v>
      </c>
      <c r="M240" s="11" t="n">
        <v>187.04</v>
      </c>
      <c r="N240" s="11" t="n">
        <v>187.04</v>
      </c>
      <c r="O240" s="11" t="n">
        <v>187.04</v>
      </c>
    </row>
    <row r="241" spans="1:15">
      <c r="B241" s="122" t="s">
        <v>242</v>
      </c>
      <c r="C241" s="11" t="s"/>
      <c r="D241" s="11" t="s"/>
      <c r="E241" s="11" t="s"/>
      <c r="F241" s="11" t="s"/>
      <c r="G241" s="11" t="s"/>
      <c r="H241" s="11" t="s"/>
      <c r="I241" s="11" t="s"/>
      <c r="J241" s="11" t="s"/>
      <c r="K241" s="11" t="s"/>
      <c r="L241" s="11" t="s"/>
      <c r="M241" s="11" t="s"/>
      <c r="N241" s="11" t="s"/>
      <c r="O241" s="11" t="s"/>
    </row>
    <row r="242" spans="1:15">
      <c r="B242" s="115" t="s">
        <v>243</v>
      </c>
      <c r="C242" s="12" t="n">
        <v>141.39</v>
      </c>
      <c r="D242" s="12" t="n">
        <v>141.39</v>
      </c>
      <c r="E242" s="12" t="n">
        <v>141.39</v>
      </c>
      <c r="F242" s="12" t="n">
        <v>141.39</v>
      </c>
      <c r="G242" s="12" t="n">
        <v>141.39</v>
      </c>
      <c r="H242" s="12" t="n">
        <v>141.39</v>
      </c>
      <c r="I242" s="12" t="n">
        <v>141.39</v>
      </c>
      <c r="J242" s="12" t="n">
        <v>141.39</v>
      </c>
      <c r="K242" s="12" t="n">
        <v>141.39</v>
      </c>
      <c r="L242" s="12" t="n">
        <v>141.39</v>
      </c>
      <c r="M242" s="12" t="n">
        <v>141.39</v>
      </c>
      <c r="N242" s="12" t="n">
        <v>141.39</v>
      </c>
      <c r="O242" s="12" t="n">
        <v>141.39</v>
      </c>
    </row>
    <row r="243" spans="1:15">
      <c r="B243" s="115" t="s">
        <v>244</v>
      </c>
      <c r="C243" s="44" t="n">
        <v>578.6799999999999</v>
      </c>
      <c r="D243" s="44" t="n">
        <v>578.6799999999999</v>
      </c>
      <c r="E243" s="44" t="n">
        <v>578.6799999999999</v>
      </c>
      <c r="F243" s="44" t="n">
        <v>578.6799999999999</v>
      </c>
      <c r="G243" s="44" t="n">
        <v>578.6799999999999</v>
      </c>
      <c r="H243" s="44" t="n">
        <v>578.6799999999999</v>
      </c>
      <c r="I243" s="44" t="n">
        <v>578.6799999999999</v>
      </c>
      <c r="J243" s="44" t="n">
        <v>578.6799999999999</v>
      </c>
      <c r="K243" s="44" t="n">
        <v>578.6799999999999</v>
      </c>
      <c r="L243" s="44" t="n">
        <v>578.6799999999999</v>
      </c>
      <c r="M243" s="44" t="n">
        <v>578.6799999999999</v>
      </c>
      <c r="N243" s="44" t="n">
        <v>578.6799999999999</v>
      </c>
      <c r="O243" s="44" t="n">
        <v>578.6799999999999</v>
      </c>
    </row>
    <row r="244" spans="1:15">
      <c r="B244" s="122" t="s">
        <v>245</v>
      </c>
      <c r="C244" s="11" t="s"/>
      <c r="D244" s="11" t="s"/>
      <c r="E244" s="11" t="s"/>
      <c r="F244" s="11" t="s"/>
      <c r="G244" s="11" t="s"/>
      <c r="H244" s="11" t="s"/>
      <c r="I244" s="11" t="s"/>
      <c r="J244" s="11" t="s"/>
      <c r="K244" s="11" t="s"/>
      <c r="L244" s="11" t="s"/>
      <c r="M244" s="11" t="s"/>
      <c r="N244" s="11" t="s"/>
      <c r="O244" s="11" t="s"/>
    </row>
    <row r="245" spans="1:15">
      <c r="B245" s="115" t="s">
        <v>246</v>
      </c>
      <c r="C245" s="12" t="n">
        <v>26.9</v>
      </c>
      <c r="D245" s="12" t="n">
        <v>26.9</v>
      </c>
      <c r="E245" s="12" t="n">
        <v>26.9</v>
      </c>
      <c r="F245" s="12" t="n">
        <v>26.9</v>
      </c>
      <c r="G245" s="12" t="n">
        <v>26.9</v>
      </c>
      <c r="H245" s="12" t="n">
        <v>26.9</v>
      </c>
      <c r="I245" s="12" t="n">
        <v>26.9</v>
      </c>
      <c r="J245" s="12" t="n">
        <v>26.9</v>
      </c>
      <c r="K245" s="12" t="n">
        <v>26.9</v>
      </c>
      <c r="L245" s="12" t="n">
        <v>26.9</v>
      </c>
      <c r="M245" s="12" t="n">
        <v>26.9</v>
      </c>
      <c r="N245" s="12" t="n">
        <v>26.9</v>
      </c>
      <c r="O245" s="12" t="n">
        <v>26.9</v>
      </c>
    </row>
    <row r="246" spans="1:15">
      <c r="B246" s="115" t="s">
        <v>247</v>
      </c>
      <c r="C246" s="12" t="n">
        <v>282.75</v>
      </c>
      <c r="D246" s="12" t="n">
        <v>282.75</v>
      </c>
      <c r="E246" s="12" t="n">
        <v>282.75</v>
      </c>
      <c r="F246" s="12" t="n">
        <v>282.75</v>
      </c>
      <c r="G246" s="12" t="n">
        <v>282.75</v>
      </c>
      <c r="H246" s="12" t="n">
        <v>282.75</v>
      </c>
      <c r="I246" s="12" t="n">
        <v>282.75</v>
      </c>
      <c r="J246" s="12" t="n">
        <v>282.75</v>
      </c>
      <c r="K246" s="12" t="n">
        <v>282.75</v>
      </c>
      <c r="L246" s="12" t="n">
        <v>282.75</v>
      </c>
      <c r="M246" s="12" t="n">
        <v>282.75</v>
      </c>
      <c r="N246" s="12" t="n">
        <v>282.75</v>
      </c>
      <c r="O246" s="12" t="n">
        <v>282.75</v>
      </c>
    </row>
    <row r="247" spans="1:15">
      <c r="B247" s="115" t="s">
        <v>248</v>
      </c>
      <c r="C247" s="12" t="n">
        <v>201.26</v>
      </c>
      <c r="D247" s="12" t="n">
        <v>201.26</v>
      </c>
      <c r="E247" s="12" t="n">
        <v>201.26</v>
      </c>
      <c r="F247" s="12" t="n">
        <v>201.26</v>
      </c>
      <c r="G247" s="12" t="n">
        <v>201.26</v>
      </c>
      <c r="H247" s="12" t="n">
        <v>201.26</v>
      </c>
      <c r="I247" s="12" t="n">
        <v>201.26</v>
      </c>
      <c r="J247" s="12" t="n">
        <v>201.26</v>
      </c>
      <c r="K247" s="12" t="n">
        <v>201.26</v>
      </c>
      <c r="L247" s="12" t="n">
        <v>201.26</v>
      </c>
      <c r="M247" s="12" t="n">
        <v>201.26</v>
      </c>
      <c r="N247" s="12" t="n">
        <v>201.26</v>
      </c>
      <c r="O247" s="12" t="n">
        <v>201.26</v>
      </c>
    </row>
    <row r="248" spans="1:15">
      <c r="B248" s="115" t="s">
        <v>249</v>
      </c>
      <c r="C248" s="12" t="s"/>
      <c r="D248" s="12" t="s"/>
      <c r="E248" s="12" t="s"/>
      <c r="F248" s="12" t="s"/>
      <c r="G248" s="12" t="s"/>
      <c r="H248" s="12" t="s"/>
      <c r="I248" s="12" t="s"/>
      <c r="J248" s="12" t="s"/>
      <c r="K248" s="12" t="s"/>
      <c r="L248" s="12" t="s"/>
      <c r="M248" s="12" t="s"/>
      <c r="N248" s="12" t="s"/>
      <c r="O248" s="12" t="s"/>
    </row>
    <row r="249" spans="1:15">
      <c r="B249" s="115" t="s">
        <v>250</v>
      </c>
      <c r="C249" s="12" t="s"/>
      <c r="D249" s="12" t="s"/>
      <c r="E249" s="12" t="s"/>
      <c r="F249" s="12" t="s"/>
      <c r="G249" s="12" t="s"/>
      <c r="H249" s="12" t="s"/>
      <c r="I249" s="12" t="s"/>
      <c r="J249" s="12" t="s"/>
      <c r="K249" s="12" t="s"/>
      <c r="L249" s="12" t="s"/>
      <c r="M249" s="12" t="s"/>
      <c r="N249" s="12" t="s"/>
      <c r="O249" s="12" t="s"/>
    </row>
    <row r="250" spans="1:15">
      <c r="B250" s="115" t="s">
        <v>251</v>
      </c>
      <c r="C250" s="12" t="n">
        <v>203.71</v>
      </c>
      <c r="D250" s="12" t="n">
        <v>203.71</v>
      </c>
      <c r="E250" s="12" t="n">
        <v>203.71</v>
      </c>
      <c r="F250" s="12" t="n">
        <v>203.71</v>
      </c>
      <c r="G250" s="12" t="n">
        <v>203.71</v>
      </c>
      <c r="H250" s="12" t="n">
        <v>203.71</v>
      </c>
      <c r="I250" s="12" t="n">
        <v>203.71</v>
      </c>
      <c r="J250" s="12" t="n">
        <v>203.71</v>
      </c>
      <c r="K250" s="12" t="n">
        <v>203.71</v>
      </c>
      <c r="L250" s="12" t="n">
        <v>203.71</v>
      </c>
      <c r="M250" s="12" t="n">
        <v>203.71</v>
      </c>
      <c r="N250" s="12" t="n">
        <v>203.71</v>
      </c>
      <c r="O250" s="12" t="n">
        <v>203.71</v>
      </c>
    </row>
    <row r="251" spans="1:15">
      <c r="B251" s="115" t="s">
        <v>252</v>
      </c>
      <c r="C251" s="12" t="n">
        <v>655.33</v>
      </c>
      <c r="D251" s="12" t="n">
        <v>655.33</v>
      </c>
      <c r="E251" s="12" t="n">
        <v>655.33</v>
      </c>
      <c r="F251" s="12" t="n">
        <v>655.33</v>
      </c>
      <c r="G251" s="12" t="n">
        <v>655.33</v>
      </c>
      <c r="H251" s="12" t="n">
        <v>655.33</v>
      </c>
      <c r="I251" s="12" t="n">
        <v>655.33</v>
      </c>
      <c r="J251" s="12" t="n">
        <v>655.33</v>
      </c>
      <c r="K251" s="12" t="n">
        <v>655.33</v>
      </c>
      <c r="L251" s="12" t="n">
        <v>655.33</v>
      </c>
      <c r="M251" s="12" t="n">
        <v>655.33</v>
      </c>
      <c r="N251" s="12" t="n">
        <v>655.33</v>
      </c>
      <c r="O251" s="12" t="n">
        <v>655.33</v>
      </c>
    </row>
    <row r="252" spans="1:15">
      <c r="B252" s="115" t="s">
        <v>253</v>
      </c>
      <c r="C252" s="12" t="n">
        <v>618.6799999999999</v>
      </c>
      <c r="D252" s="12" t="n">
        <v>618.6799999999999</v>
      </c>
      <c r="E252" s="12" t="n">
        <v>618.6799999999999</v>
      </c>
      <c r="F252" s="12" t="n">
        <v>618.6799999999999</v>
      </c>
      <c r="G252" s="12" t="n">
        <v>618.6799999999999</v>
      </c>
      <c r="H252" s="12" t="n">
        <v>618.6799999999999</v>
      </c>
      <c r="I252" s="12" t="n">
        <v>618.6799999999999</v>
      </c>
      <c r="J252" s="12" t="n">
        <v>618.6799999999999</v>
      </c>
      <c r="K252" s="12" t="n">
        <v>618.6799999999999</v>
      </c>
      <c r="L252" s="12" t="n">
        <v>618.6799999999999</v>
      </c>
      <c r="M252" s="12" t="n">
        <v>618.6799999999999</v>
      </c>
      <c r="N252" s="12" t="n">
        <v>618.6799999999999</v>
      </c>
      <c r="O252" s="12" t="n">
        <v>618.6799999999999</v>
      </c>
    </row>
    <row r="253" spans="1:15">
      <c r="B253" s="115" t="s">
        <v>254</v>
      </c>
      <c r="C253" s="12" t="s"/>
      <c r="D253" s="12" t="s"/>
      <c r="E253" s="12" t="s"/>
      <c r="F253" s="12" t="s"/>
      <c r="G253" s="12" t="s"/>
      <c r="H253" s="12" t="s"/>
      <c r="I253" s="12" t="s"/>
      <c r="J253" s="12" t="s"/>
      <c r="K253" s="12" t="s"/>
      <c r="L253" s="12" t="s"/>
      <c r="M253" s="12" t="s"/>
      <c r="N253" s="12" t="s"/>
      <c r="O253" s="12" t="s"/>
    </row>
    <row r="254" spans="1:15">
      <c r="B254" s="115" t="s">
        <v>255</v>
      </c>
      <c r="C254" s="12" t="n">
        <v>7.11</v>
      </c>
      <c r="D254" s="12" t="n">
        <v>7.11</v>
      </c>
      <c r="E254" s="12" t="n">
        <v>7.11</v>
      </c>
      <c r="F254" s="12" t="n">
        <v>7.11</v>
      </c>
      <c r="G254" s="12" t="n">
        <v>7.11</v>
      </c>
      <c r="H254" s="12" t="n">
        <v>7.11</v>
      </c>
      <c r="I254" s="12" t="n">
        <v>7.11</v>
      </c>
      <c r="J254" s="12" t="n">
        <v>7.11</v>
      </c>
      <c r="K254" s="12" t="n">
        <v>7.11</v>
      </c>
      <c r="L254" s="12" t="n">
        <v>7.11</v>
      </c>
      <c r="M254" s="12" t="n">
        <v>7.11</v>
      </c>
      <c r="N254" s="12" t="n">
        <v>7.11</v>
      </c>
      <c r="O254" s="12" t="n">
        <v>7.11</v>
      </c>
    </row>
    <row r="255" spans="1:15">
      <c r="B255" s="115" t="s">
        <v>256</v>
      </c>
      <c r="C255" s="12" t="n">
        <v>309.6</v>
      </c>
      <c r="D255" s="12" t="n">
        <v>309.6</v>
      </c>
      <c r="E255" s="12" t="n">
        <v>309.6</v>
      </c>
      <c r="F255" s="12" t="n">
        <v>309.6</v>
      </c>
      <c r="G255" s="12" t="n">
        <v>309.6</v>
      </c>
      <c r="H255" s="12" t="n">
        <v>309.6</v>
      </c>
      <c r="I255" s="12" t="n">
        <v>309.6</v>
      </c>
      <c r="J255" s="12" t="n">
        <v>309.6</v>
      </c>
      <c r="K255" s="12" t="n">
        <v>309.6</v>
      </c>
      <c r="L255" s="12" t="n">
        <v>309.6</v>
      </c>
      <c r="M255" s="12" t="n">
        <v>309.6</v>
      </c>
      <c r="N255" s="12" t="n">
        <v>309.6</v>
      </c>
      <c r="O255" s="12" t="n">
        <v>309.6</v>
      </c>
    </row>
    <row r="256" spans="1:15">
      <c r="B256" s="115" t="s">
        <v>257</v>
      </c>
      <c r="C256" s="12" t="n">
        <v>716.8200000000001</v>
      </c>
      <c r="D256" s="12" t="n">
        <v>716.8200000000001</v>
      </c>
      <c r="E256" s="12" t="n">
        <v>716.8200000000001</v>
      </c>
      <c r="F256" s="12" t="n">
        <v>716.8200000000001</v>
      </c>
      <c r="G256" s="12" t="n">
        <v>716.8200000000001</v>
      </c>
      <c r="H256" s="12" t="n">
        <v>716.8200000000001</v>
      </c>
      <c r="I256" s="12" t="n">
        <v>716.8200000000001</v>
      </c>
      <c r="J256" s="12" t="n">
        <v>716.8200000000001</v>
      </c>
      <c r="K256" s="12" t="n">
        <v>716.8200000000001</v>
      </c>
      <c r="L256" s="12" t="n">
        <v>716.8200000000001</v>
      </c>
      <c r="M256" s="12" t="n">
        <v>716.8200000000001</v>
      </c>
      <c r="N256" s="12" t="n">
        <v>716.8200000000001</v>
      </c>
      <c r="O256" s="12" t="n">
        <v>716.8200000000001</v>
      </c>
    </row>
    <row r="257" spans="1:15">
      <c r="B257" s="115" t="s">
        <v>19</v>
      </c>
      <c r="C257" s="12" t="n">
        <v>592.78</v>
      </c>
      <c r="D257" s="12" t="n">
        <v>592.78</v>
      </c>
      <c r="E257" s="12" t="n">
        <v>592.78</v>
      </c>
      <c r="F257" s="12" t="n">
        <v>592.78</v>
      </c>
      <c r="G257" s="12" t="n">
        <v>592.78</v>
      </c>
      <c r="H257" s="12" t="n">
        <v>592.78</v>
      </c>
      <c r="I257" s="12" t="n">
        <v>592.78</v>
      </c>
      <c r="J257" s="12" t="n">
        <v>592.78</v>
      </c>
      <c r="K257" s="12" t="n">
        <v>592.78</v>
      </c>
      <c r="L257" s="12" t="n">
        <v>592.78</v>
      </c>
      <c r="M257" s="12" t="n">
        <v>592.78</v>
      </c>
      <c r="N257" s="12" t="n">
        <v>592.78</v>
      </c>
      <c r="O257" s="12" t="n">
        <v>592.78</v>
      </c>
    </row>
    <row r="258" spans="1:15">
      <c r="B258" s="115" t="s"/>
      <c r="C258" s="12" t="s"/>
      <c r="D258" s="12" t="s"/>
      <c r="E258" s="12" t="s"/>
      <c r="F258" s="12" t="s"/>
      <c r="G258" s="12" t="s"/>
      <c r="H258" s="12" t="s"/>
      <c r="I258" s="12" t="s"/>
      <c r="J258" s="12" t="s"/>
      <c r="K258" s="12" t="s"/>
      <c r="L258" s="12" t="s"/>
      <c r="M258" s="12" t="s"/>
      <c r="N258" s="12" t="s"/>
      <c r="O258" s="12" t="s"/>
    </row>
    <row r="259" spans="1:15">
      <c r="B259" s="115" t="s"/>
      <c r="C259" s="12" t="s"/>
      <c r="D259" s="12" t="s"/>
      <c r="E259" s="12" t="s"/>
      <c r="F259" s="12" t="s"/>
      <c r="G259" s="12" t="s"/>
      <c r="H259" s="12" t="s"/>
      <c r="I259" s="12" t="s"/>
      <c r="J259" s="12" t="s"/>
      <c r="K259" s="12" t="s"/>
      <c r="L259" s="12" t="s"/>
      <c r="M259" s="12" t="s"/>
      <c r="N259" s="12" t="s"/>
      <c r="O259" s="12" t="s"/>
    </row>
    <row r="260" spans="1:15">
      <c r="B260" s="115" t="s"/>
      <c r="C260" s="12" t="s"/>
      <c r="D260" s="12" t="s"/>
      <c r="E260" s="12" t="s"/>
      <c r="F260" s="12" t="s"/>
      <c r="G260" s="12" t="s"/>
      <c r="H260" s="12" t="s"/>
      <c r="I260" s="12" t="s"/>
      <c r="J260" s="12" t="s"/>
      <c r="K260" s="12" t="s"/>
      <c r="L260" s="12" t="s"/>
      <c r="M260" s="12" t="s"/>
      <c r="N260" s="12" t="s"/>
      <c r="O260" s="12" t="s"/>
    </row>
    <row r="261" spans="1:15">
      <c r="B261" s="115" t="s"/>
      <c r="C261" s="12" t="s"/>
      <c r="D261" s="12" t="s"/>
      <c r="E261" s="12" t="s"/>
      <c r="F261" s="12" t="s"/>
      <c r="G261" s="12" t="s"/>
      <c r="H261" s="12" t="s"/>
      <c r="I261" s="12" t="s"/>
      <c r="J261" s="12" t="s"/>
      <c r="K261" s="12" t="s"/>
      <c r="L261" s="12" t="s"/>
      <c r="M261" s="12" t="s"/>
      <c r="N261" s="12" t="s"/>
      <c r="O261" s="12" t="s"/>
    </row>
    <row r="262" spans="1:15">
      <c r="B262" s="115" t="s"/>
      <c r="C262" s="12" t="s"/>
      <c r="D262" s="12" t="s"/>
      <c r="E262" s="12" t="s"/>
      <c r="F262" s="12" t="s"/>
      <c r="G262" s="12" t="s"/>
      <c r="H262" s="12" t="s"/>
      <c r="I262" s="12" t="s"/>
      <c r="J262" s="12" t="s"/>
      <c r="K262" s="12" t="s"/>
      <c r="L262" s="12" t="s"/>
      <c r="M262" s="12" t="s"/>
      <c r="N262" s="12" t="s"/>
      <c r="O262" s="12" t="s"/>
    </row>
    <row r="263" spans="1:15">
      <c r="B263" s="115" t="s"/>
      <c r="C263" s="12" t="s"/>
      <c r="D263" s="12" t="s"/>
      <c r="E263" s="12" t="s"/>
      <c r="F263" s="12" t="s"/>
      <c r="G263" s="12" t="s"/>
      <c r="H263" s="12" t="s"/>
      <c r="I263" s="12" t="s"/>
      <c r="J263" s="12" t="s"/>
      <c r="K263" s="12" t="s"/>
      <c r="L263" s="12" t="s"/>
      <c r="M263" s="12" t="s"/>
      <c r="N263" s="12" t="s"/>
      <c r="O263" s="12" t="s"/>
    </row>
    <row r="264" spans="1:15">
      <c r="B264" s="115" t="s"/>
      <c r="C264" s="12" t="s"/>
      <c r="D264" s="12" t="s"/>
      <c r="E264" s="12" t="s"/>
      <c r="F264" s="12" t="s"/>
      <c r="G264" s="12" t="s"/>
      <c r="H264" s="12" t="s"/>
      <c r="I264" s="12" t="s"/>
      <c r="J264" s="12" t="s"/>
      <c r="K264" s="12" t="s"/>
      <c r="L264" s="12" t="s"/>
      <c r="M264" s="12" t="s"/>
      <c r="N264" s="12" t="s"/>
      <c r="O264" s="12" t="s"/>
    </row>
    <row r="265" spans="1:15">
      <c r="B265" s="115" t="s"/>
      <c r="C265" s="12" t="s"/>
      <c r="D265" s="12" t="s"/>
      <c r="E265" s="12" t="s"/>
      <c r="F265" s="12" t="s"/>
      <c r="G265" s="12" t="s"/>
      <c r="H265" s="12" t="s"/>
      <c r="I265" s="12" t="s"/>
      <c r="J265" s="12" t="s"/>
      <c r="K265" s="12" t="s"/>
      <c r="L265" s="12" t="s"/>
      <c r="M265" s="12" t="s"/>
      <c r="N265" s="12" t="s"/>
      <c r="O265" s="12" t="s"/>
    </row>
    <row r="266" spans="1:15">
      <c r="B266" s="115" t="s"/>
      <c r="C266" s="12" t="s"/>
      <c r="D266" s="12" t="s"/>
      <c r="E266" s="12" t="s"/>
      <c r="F266" s="12" t="s"/>
      <c r="G266" s="12" t="s"/>
      <c r="H266" s="12" t="s"/>
      <c r="I266" s="12" t="s"/>
      <c r="J266" s="12" t="s"/>
      <c r="K266" s="12" t="s"/>
      <c r="L266" s="12" t="s"/>
      <c r="M266" s="12" t="s"/>
      <c r="N266" s="12" t="s"/>
      <c r="O266" s="12" t="s"/>
    </row>
    <row r="267" spans="1:15">
      <c r="B267" s="115" t="s"/>
      <c r="C267" s="12" t="s"/>
      <c r="D267" s="12" t="s"/>
      <c r="E267" s="12" t="s"/>
      <c r="F267" s="12" t="s"/>
      <c r="G267" s="12" t="s"/>
      <c r="H267" s="12" t="s"/>
      <c r="I267" s="12" t="s"/>
      <c r="J267" s="12" t="s"/>
      <c r="K267" s="12" t="s"/>
      <c r="L267" s="12" t="s"/>
      <c r="M267" s="12" t="s"/>
      <c r="N267" s="12" t="s"/>
      <c r="O267" s="12" t="s"/>
    </row>
    <row r="268" spans="1:15">
      <c r="B268" s="115" t="s"/>
      <c r="C268" s="12" t="s"/>
      <c r="D268" s="12" t="s"/>
      <c r="E268" s="12" t="s"/>
      <c r="F268" s="12" t="s"/>
      <c r="G268" s="12" t="s"/>
      <c r="H268" s="12" t="s"/>
      <c r="I268" s="12" t="s"/>
      <c r="J268" s="12" t="s"/>
      <c r="K268" s="12" t="s"/>
      <c r="L268" s="12" t="s"/>
      <c r="M268" s="12" t="s"/>
      <c r="N268" s="12" t="s"/>
      <c r="O268" s="12" t="s"/>
    </row>
    <row r="269" spans="1:15">
      <c r="B269" s="115" t="s"/>
      <c r="C269" s="12" t="s"/>
      <c r="D269" s="12" t="s"/>
      <c r="E269" s="12" t="s"/>
      <c r="F269" s="12" t="s"/>
      <c r="G269" s="12" t="s"/>
      <c r="H269" s="12" t="s"/>
      <c r="I269" s="12" t="s"/>
      <c r="J269" s="12" t="s"/>
      <c r="K269" s="12" t="s"/>
      <c r="L269" s="12" t="s"/>
      <c r="M269" s="12" t="s"/>
      <c r="N269" s="12" t="s"/>
      <c r="O269" s="12" t="s"/>
    </row>
    <row r="270" spans="1:15">
      <c r="B270" s="115" t="s"/>
      <c r="C270" s="12" t="s"/>
      <c r="D270" s="12" t="s"/>
      <c r="E270" s="12" t="s"/>
      <c r="F270" s="12" t="s"/>
      <c r="G270" s="12" t="s"/>
      <c r="H270" s="12" t="s"/>
      <c r="I270" s="12" t="s"/>
      <c r="J270" s="12" t="s"/>
      <c r="K270" s="12" t="s"/>
      <c r="L270" s="12" t="s"/>
      <c r="M270" s="12" t="s"/>
      <c r="N270" s="12" t="s"/>
      <c r="O270" s="12" t="s"/>
    </row>
    <row r="271" spans="1:15">
      <c r="B271" s="115" t="s"/>
      <c r="C271" s="12" t="s"/>
      <c r="D271" s="12" t="s"/>
      <c r="E271" s="12" t="s"/>
      <c r="F271" s="12" t="s"/>
      <c r="G271" s="12" t="s"/>
      <c r="H271" s="12" t="s"/>
      <c r="I271" s="12" t="s"/>
      <c r="J271" s="12" t="s"/>
      <c r="K271" s="12" t="s"/>
      <c r="L271" s="12" t="s"/>
      <c r="M271" s="12" t="s"/>
      <c r="N271" s="12" t="s"/>
      <c r="O271" s="12" t="s"/>
    </row>
    <row r="272" spans="1:15">
      <c r="B272" s="115" t="s"/>
      <c r="C272" s="12" t="s"/>
      <c r="D272" s="12" t="s"/>
      <c r="E272" s="12" t="s"/>
      <c r="F272" s="12" t="s"/>
      <c r="G272" s="12" t="s"/>
      <c r="H272" s="12" t="s"/>
      <c r="I272" s="12" t="s"/>
      <c r="J272" s="12" t="s"/>
      <c r="K272" s="12" t="s"/>
      <c r="L272" s="12" t="s"/>
      <c r="M272" s="12" t="s"/>
      <c r="N272" s="12" t="s"/>
      <c r="O272" s="12" t="s"/>
    </row>
    <row r="273" spans="1:15">
      <c r="B273" s="115" t="s"/>
      <c r="C273" s="12" t="s"/>
      <c r="D273" s="12" t="s"/>
      <c r="E273" s="12" t="s"/>
      <c r="F273" s="12" t="s"/>
      <c r="G273" s="12" t="s"/>
      <c r="H273" s="12" t="s"/>
      <c r="I273" s="12" t="s"/>
      <c r="J273" s="12" t="s"/>
      <c r="K273" s="12" t="s"/>
      <c r="L273" s="12" t="s"/>
      <c r="M273" s="12" t="s"/>
      <c r="N273" s="12" t="s"/>
      <c r="O273" s="12" t="s"/>
    </row>
    <row r="274" spans="1:15">
      <c r="B274" s="115" t="s"/>
      <c r="C274" s="12" t="s"/>
      <c r="D274" s="12" t="s"/>
      <c r="E274" s="12" t="s"/>
      <c r="F274" s="12" t="s"/>
      <c r="G274" s="12" t="s"/>
      <c r="H274" s="12" t="s"/>
      <c r="I274" s="12" t="s"/>
      <c r="J274" s="12" t="s"/>
      <c r="K274" s="12" t="s"/>
      <c r="L274" s="12" t="s"/>
      <c r="M274" s="12" t="s"/>
      <c r="N274" s="12" t="s"/>
      <c r="O274" s="12" t="s"/>
    </row>
    <row r="275" spans="1:15">
      <c r="B275" s="115" t="s"/>
      <c r="C275" s="12" t="s"/>
      <c r="D275" s="12" t="s"/>
      <c r="E275" s="12" t="s"/>
      <c r="F275" s="12" t="s"/>
      <c r="G275" s="12" t="s"/>
      <c r="H275" s="12" t="s"/>
      <c r="I275" s="12" t="s"/>
      <c r="J275" s="12" t="s"/>
      <c r="K275" s="12" t="s"/>
      <c r="L275" s="12" t="s"/>
      <c r="M275" s="12" t="s"/>
      <c r="N275" s="12" t="s"/>
      <c r="O275" s="12" t="s"/>
    </row>
    <row r="276" spans="1:15">
      <c r="B276" s="115" t="s"/>
      <c r="C276" s="12" t="s"/>
      <c r="D276" s="12" t="s"/>
      <c r="E276" s="12" t="s"/>
      <c r="F276" s="12" t="s"/>
      <c r="G276" s="12" t="s"/>
      <c r="H276" s="12" t="s"/>
      <c r="I276" s="12" t="s"/>
      <c r="J276" s="12" t="s"/>
      <c r="K276" s="12" t="s"/>
      <c r="L276" s="12" t="s"/>
      <c r="M276" s="12" t="s"/>
      <c r="N276" s="12" t="s"/>
      <c r="O276" s="12" t="s"/>
    </row>
    <row r="277" spans="1:15">
      <c r="B277" s="115" t="s"/>
      <c r="C277" s="12" t="s"/>
      <c r="D277" s="12" t="s"/>
      <c r="E277" s="12" t="s"/>
      <c r="F277" s="12" t="s"/>
      <c r="G277" s="12" t="s"/>
      <c r="H277" s="12" t="s"/>
      <c r="I277" s="12" t="s"/>
      <c r="J277" s="12" t="s"/>
      <c r="K277" s="12" t="s"/>
      <c r="L277" s="12" t="s"/>
      <c r="M277" s="12" t="s"/>
      <c r="N277" s="12" t="s"/>
      <c r="O277" s="12" t="s"/>
    </row>
    <row r="278" spans="1:15">
      <c r="B278" s="115" t="s"/>
      <c r="C278" s="12" t="s"/>
      <c r="D278" s="12" t="s"/>
      <c r="E278" s="12" t="s"/>
      <c r="F278" s="12" t="s"/>
      <c r="G278" s="12" t="s"/>
      <c r="H278" s="12" t="s"/>
      <c r="I278" s="12" t="s"/>
      <c r="J278" s="12" t="s"/>
      <c r="K278" s="12" t="s"/>
      <c r="L278" s="12" t="s"/>
      <c r="M278" s="12" t="s"/>
      <c r="N278" s="12" t="s"/>
      <c r="O278" s="12" t="s"/>
    </row>
    <row r="279" spans="1:15">
      <c r="B279" s="115" t="s"/>
      <c r="C279" s="12" t="s"/>
      <c r="D279" s="12" t="s"/>
      <c r="E279" s="12" t="s"/>
      <c r="F279" s="12" t="s"/>
      <c r="G279" s="12" t="s"/>
      <c r="H279" s="12" t="s"/>
      <c r="I279" s="12" t="s"/>
      <c r="J279" s="12" t="s"/>
      <c r="K279" s="12" t="s"/>
      <c r="L279" s="12" t="s"/>
      <c r="M279" s="12" t="s"/>
      <c r="N279" s="12" t="s"/>
      <c r="O279" s="12" t="s"/>
    </row>
    <row r="280" spans="1:15">
      <c r="B280" s="115" t="s"/>
      <c r="C280" s="12" t="s"/>
      <c r="D280" s="12" t="s"/>
      <c r="E280" s="12" t="s"/>
      <c r="F280" s="12" t="s"/>
      <c r="G280" s="12" t="s"/>
      <c r="H280" s="12" t="s"/>
      <c r="I280" s="12" t="s"/>
      <c r="J280" s="12" t="s"/>
      <c r="K280" s="12" t="s"/>
      <c r="L280" s="12" t="s"/>
      <c r="M280" s="12" t="s"/>
      <c r="N280" s="12" t="s"/>
      <c r="O280" s="12" t="s"/>
    </row>
  </sheetData>
  <pageMargins bottom="0.75" footer="0.3" header="0.3" left="0.54" right="0.46" top="0.75"/>
  <pageSetup fitToHeight="5" horizontalDpi="4294967295" orientation="portrait" paperSize="3" scale="74" verticalDpi="4294967295"/>
  <headerFooter>
    <oddHeader/>
    <oddFooter>&amp;L&amp;F&amp;C&amp;P of &amp;N&amp;R&amp;D &amp;T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12">
    <tabColor rgb="FFFFFF00"/>
    <outlinePr summaryBelow="1" summaryRight="1"/>
    <pageSetUpPr fitToPage="1"/>
  </sheetPr>
  <dimension ref="A1:O280"/>
  <sheetViews>
    <sheetView topLeftCell="A229" workbookViewId="0">
      <selection activeCell="H254" sqref="H254"/>
    </sheetView>
  </sheetViews>
  <sheetFormatPr baseColWidth="8" defaultRowHeight="14.4" outlineLevelCol="0" outlineLevelRow="1"/>
  <cols>
    <col customWidth="1" max="1" min="1" style="91" width="2.44140625"/>
    <col customWidth="1" max="2" min="2" style="91" width="35.33203125"/>
    <col customWidth="1" max="14" min="3" style="91" width="10.33203125"/>
    <col customWidth="1" max="15" min="15" style="91" width="14.6640625"/>
  </cols>
  <sheetData>
    <row customHeight="1" ht="21" r="1" s="91" spans="1:15">
      <c r="B1" s="28" t="s">
        <v>0</v>
      </c>
      <c r="C1" s="28" t="s"/>
      <c r="D1" s="28" t="s"/>
      <c r="E1" s="28" t="s"/>
      <c r="F1" s="28" t="s"/>
      <c r="G1" s="28" t="s"/>
      <c r="H1" s="28" t="s"/>
      <c r="I1" s="28" t="s"/>
      <c r="J1" s="28" t="s"/>
      <c r="K1" s="28" t="s"/>
      <c r="L1" s="28" t="s"/>
      <c r="M1" s="28" t="s"/>
      <c r="N1" s="28" t="s"/>
      <c r="O1" s="28" t="s"/>
    </row>
    <row customHeight="1" ht="21" r="2" s="91" spans="1:15">
      <c r="B2" s="28" t="s">
        <v>258</v>
      </c>
      <c r="C2" t="s"/>
      <c r="D2" s="2" t="s"/>
      <c r="E2" s="2" t="s"/>
      <c r="F2" s="2" t="s"/>
      <c r="G2" s="2" t="s"/>
      <c r="H2" s="2" t="s"/>
      <c r="I2" s="2" t="s"/>
      <c r="J2" s="2" t="s"/>
      <c r="K2" s="2" t="s"/>
      <c r="L2" s="2" t="s"/>
      <c r="M2" s="2" t="s"/>
      <c r="N2" s="2" t="s"/>
      <c r="O2" s="2" t="s"/>
    </row>
    <row customHeight="1" hidden="1" ht="15" outlineLevel="1" r="3" s="91" spans="1:15">
      <c r="B3" t="s">
        <v>2</v>
      </c>
      <c r="C3" t="s">
        <v>3</v>
      </c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</row>
    <row collapsed="1" customHeight="1" ht="15" r="4" s="91" spans="1:15">
      <c r="B4" t="s"/>
      <c r="C4" t="s"/>
      <c r="D4" t="s"/>
      <c r="E4" t="s"/>
      <c r="F4" t="s"/>
      <c r="G4" t="s"/>
      <c r="H4" t="s"/>
      <c r="I4" t="s"/>
      <c r="J4" t="s"/>
      <c r="K4" t="s"/>
      <c r="L4" t="s"/>
      <c r="M4" t="s"/>
      <c r="N4" t="s"/>
      <c r="O4" t="s"/>
    </row>
    <row customHeight="1" ht="15" r="5" s="91" spans="1:15">
      <c r="B5" s="96" t="s">
        <v>4</v>
      </c>
      <c r="C5" s="96" t="s">
        <v>5</v>
      </c>
      <c r="D5" s="96" t="s"/>
      <c r="E5" s="96" t="s"/>
      <c r="F5" s="96" t="s"/>
      <c r="G5" s="96" t="s"/>
      <c r="H5" s="96" t="s"/>
      <c r="I5" s="96" t="s"/>
      <c r="J5" s="96" t="s"/>
      <c r="K5" s="96" t="s"/>
      <c r="L5" s="96" t="s"/>
      <c r="M5" s="96" t="s"/>
      <c r="N5" s="96" t="s"/>
      <c r="O5" s="96" t="s"/>
    </row>
    <row customFormat="1" customHeight="1" ht="15" r="6" s="95" spans="1:15">
      <c r="B6" s="103" t="s">
        <v>6</v>
      </c>
      <c r="C6" s="103" t="s">
        <v>259</v>
      </c>
      <c r="D6" s="103" t="s">
        <v>260</v>
      </c>
      <c r="E6" s="103" t="s">
        <v>261</v>
      </c>
      <c r="F6" s="103" t="s">
        <v>262</v>
      </c>
      <c r="G6" s="103" t="s">
        <v>263</v>
      </c>
      <c r="H6" s="103" t="s">
        <v>264</v>
      </c>
      <c r="I6" s="103" t="s">
        <v>265</v>
      </c>
      <c r="J6" s="103" t="s">
        <v>266</v>
      </c>
      <c r="K6" s="103" t="s">
        <v>267</v>
      </c>
      <c r="L6" s="103" t="s">
        <v>268</v>
      </c>
      <c r="M6" s="103" t="s">
        <v>269</v>
      </c>
      <c r="N6" s="103" t="s">
        <v>270</v>
      </c>
      <c r="O6" s="103" t="s">
        <v>19</v>
      </c>
    </row>
    <row customHeight="1" ht="15" r="7" s="91" spans="1:15">
      <c r="B7" s="108" t="s">
        <v>20</v>
      </c>
      <c r="C7" s="43" t="s"/>
      <c r="D7" s="43" t="s"/>
      <c r="E7" s="43" t="s"/>
      <c r="F7" s="43" t="s"/>
      <c r="G7" s="43" t="s"/>
      <c r="H7" s="43" t="s"/>
      <c r="I7" s="43" t="s"/>
      <c r="J7" s="43" t="s"/>
      <c r="K7" s="43" t="s"/>
      <c r="L7" s="43" t="s"/>
      <c r="M7" s="43" t="s"/>
      <c r="N7" s="43" t="s"/>
      <c r="O7" s="43" t="s"/>
    </row>
    <row customHeight="1" ht="15" r="8" s="91" spans="1:15">
      <c r="B8" s="115" t="s">
        <v>21</v>
      </c>
      <c r="C8" s="44" t="s"/>
      <c r="D8" s="44" t="s"/>
      <c r="E8" s="44" t="s"/>
      <c r="F8" s="44" t="s"/>
      <c r="G8" s="44" t="s"/>
      <c r="H8" s="44" t="s"/>
      <c r="I8" s="44" t="s"/>
      <c r="J8" s="44" t="s"/>
      <c r="K8" s="44" t="s"/>
      <c r="L8" s="44" t="s"/>
      <c r="M8" s="44" t="s"/>
      <c r="N8" s="44" t="s"/>
      <c r="O8" s="44" t="s"/>
    </row>
    <row customHeight="1" ht="15" r="9" s="91" spans="1:15">
      <c r="B9" s="122" t="s">
        <v>22</v>
      </c>
      <c r="C9" s="11" t="n">
        <v>155.4</v>
      </c>
      <c r="D9" s="11" t="n">
        <v>155.4</v>
      </c>
      <c r="E9" s="11" t="n">
        <v>155.4</v>
      </c>
      <c r="F9" s="11" t="n">
        <v>155.4</v>
      </c>
      <c r="G9" s="11" t="n">
        <v>155.4</v>
      </c>
      <c r="H9" s="11" t="n">
        <v>155.4</v>
      </c>
      <c r="I9" s="11" t="n">
        <v>155.4</v>
      </c>
      <c r="J9" s="11" t="n">
        <v>155.4</v>
      </c>
      <c r="K9" s="11" t="n">
        <v>155.4</v>
      </c>
      <c r="L9" s="11" t="n">
        <v>155.4</v>
      </c>
      <c r="M9" s="11" t="n">
        <v>155.4</v>
      </c>
      <c r="N9" s="11" t="n">
        <v>155.4</v>
      </c>
      <c r="O9" s="11" t="n">
        <v>155.4</v>
      </c>
    </row>
    <row customHeight="1" ht="15" r="10" s="91" spans="1:15">
      <c r="B10" s="122" t="s">
        <v>23</v>
      </c>
      <c r="C10" s="11" t="n">
        <v>205.47</v>
      </c>
      <c r="D10" s="11" t="n">
        <v>205.47</v>
      </c>
      <c r="E10" s="11" t="n">
        <v>205.47</v>
      </c>
      <c r="F10" s="11" t="n">
        <v>205.47</v>
      </c>
      <c r="G10" s="11" t="n">
        <v>205.47</v>
      </c>
      <c r="H10" s="11" t="n">
        <v>205.47</v>
      </c>
      <c r="I10" s="11" t="n">
        <v>205.47</v>
      </c>
      <c r="J10" s="11" t="n">
        <v>205.47</v>
      </c>
      <c r="K10" s="11" t="n">
        <v>205.47</v>
      </c>
      <c r="L10" s="11" t="n">
        <v>205.47</v>
      </c>
      <c r="M10" s="11" t="n">
        <v>205.47</v>
      </c>
      <c r="N10" s="11" t="n">
        <v>205.47</v>
      </c>
      <c r="O10" s="11" t="n">
        <v>205.47</v>
      </c>
    </row>
    <row customHeight="1" ht="15" r="11" s="91" spans="1:15">
      <c r="B11" s="115" t="s">
        <v>24</v>
      </c>
      <c r="C11" s="12" t="n">
        <v>223.98</v>
      </c>
      <c r="D11" s="12" t="n">
        <v>223.98</v>
      </c>
      <c r="E11" s="12" t="n">
        <v>223.98</v>
      </c>
      <c r="F11" s="12" t="n">
        <v>223.98</v>
      </c>
      <c r="G11" s="12" t="n">
        <v>223.98</v>
      </c>
      <c r="H11" s="12" t="n">
        <v>223.98</v>
      </c>
      <c r="I11" s="12" t="n">
        <v>223.98</v>
      </c>
      <c r="J11" s="12" t="n">
        <v>223.98</v>
      </c>
      <c r="K11" s="12" t="n">
        <v>223.98</v>
      </c>
      <c r="L11" s="12" t="n">
        <v>223.98</v>
      </c>
      <c r="M11" s="12" t="n">
        <v>223.98</v>
      </c>
      <c r="N11" s="12" t="n">
        <v>223.98</v>
      </c>
      <c r="O11" s="12" t="n">
        <v>223.98</v>
      </c>
    </row>
    <row customHeight="1" ht="15" r="12" s="91" spans="1:15">
      <c r="B12" s="115" t="s">
        <v>25</v>
      </c>
      <c r="C12" s="44" t="s"/>
      <c r="D12" s="44" t="s"/>
      <c r="E12" s="44" t="s"/>
      <c r="F12" s="44" t="s"/>
      <c r="G12" s="44" t="s"/>
      <c r="H12" s="44" t="s"/>
      <c r="I12" s="44" t="s"/>
      <c r="J12" s="44" t="s"/>
      <c r="K12" s="44" t="s"/>
      <c r="L12" s="44" t="s"/>
      <c r="M12" s="44" t="s"/>
      <c r="N12" s="44" t="s"/>
      <c r="O12" s="44" t="s"/>
    </row>
    <row customHeight="1" ht="15" r="13" s="91" spans="1:15">
      <c r="B13" s="122" t="s">
        <v>26</v>
      </c>
      <c r="C13" s="11" t="n">
        <v>175.32</v>
      </c>
      <c r="D13" s="11" t="n">
        <v>175.32</v>
      </c>
      <c r="E13" s="11" t="n">
        <v>175.32</v>
      </c>
      <c r="F13" s="11" t="n">
        <v>175.32</v>
      </c>
      <c r="G13" s="11" t="n">
        <v>175.32</v>
      </c>
      <c r="H13" s="11" t="n">
        <v>175.32</v>
      </c>
      <c r="I13" s="11" t="n">
        <v>175.32</v>
      </c>
      <c r="J13" s="11" t="n">
        <v>175.32</v>
      </c>
      <c r="K13" s="11" t="n">
        <v>175.32</v>
      </c>
      <c r="L13" s="11" t="n">
        <v>175.32</v>
      </c>
      <c r="M13" s="11" t="n">
        <v>175.32</v>
      </c>
      <c r="N13" s="11" t="n">
        <v>175.32</v>
      </c>
      <c r="O13" s="11" t="n">
        <v>175.32</v>
      </c>
    </row>
    <row customHeight="1" ht="15" r="14" s="91" spans="1:15">
      <c r="B14" s="122" t="s">
        <v>27</v>
      </c>
      <c r="C14" s="11" t="n">
        <v>409.44</v>
      </c>
      <c r="D14" s="11" t="n">
        <v>409.44</v>
      </c>
      <c r="E14" s="11" t="n">
        <v>409.44</v>
      </c>
      <c r="F14" s="11" t="n">
        <v>409.44</v>
      </c>
      <c r="G14" s="11" t="n">
        <v>409.44</v>
      </c>
      <c r="H14" s="11" t="n">
        <v>409.44</v>
      </c>
      <c r="I14" s="11" t="n">
        <v>409.44</v>
      </c>
      <c r="J14" s="11" t="n">
        <v>409.44</v>
      </c>
      <c r="K14" s="11" t="n">
        <v>409.44</v>
      </c>
      <c r="L14" s="11" t="n">
        <v>409.44</v>
      </c>
      <c r="M14" s="11" t="n">
        <v>409.44</v>
      </c>
      <c r="N14" s="11" t="n">
        <v>409.44</v>
      </c>
      <c r="O14" s="11" t="n">
        <v>409.44</v>
      </c>
    </row>
    <row customHeight="1" ht="15" r="15" s="91" spans="1:15">
      <c r="B15" s="115" t="s">
        <v>28</v>
      </c>
      <c r="C15" s="12" t="n">
        <v>695.7</v>
      </c>
      <c r="D15" s="12" t="n">
        <v>695.7</v>
      </c>
      <c r="E15" s="12" t="n">
        <v>695.7</v>
      </c>
      <c r="F15" s="12" t="n">
        <v>695.7</v>
      </c>
      <c r="G15" s="12" t="n">
        <v>695.7</v>
      </c>
      <c r="H15" s="12" t="n">
        <v>695.7</v>
      </c>
      <c r="I15" s="12" t="n">
        <v>695.7</v>
      </c>
      <c r="J15" s="12" t="n">
        <v>695.7</v>
      </c>
      <c r="K15" s="12" t="n">
        <v>695.7</v>
      </c>
      <c r="L15" s="12" t="n">
        <v>695.7</v>
      </c>
      <c r="M15" s="12" t="n">
        <v>695.7</v>
      </c>
      <c r="N15" s="12" t="n">
        <v>695.7</v>
      </c>
      <c r="O15" s="12" t="n">
        <v>695.7</v>
      </c>
    </row>
    <row customHeight="1" ht="15" r="16" s="91" spans="1:15">
      <c r="B16" s="115" t="s">
        <v>29</v>
      </c>
      <c r="C16" s="44" t="s"/>
      <c r="D16" s="44" t="s"/>
      <c r="E16" s="44" t="s"/>
      <c r="F16" s="44" t="s"/>
      <c r="G16" s="44" t="s"/>
      <c r="H16" s="44" t="s"/>
      <c r="I16" s="44" t="s"/>
      <c r="J16" s="44" t="s"/>
      <c r="K16" s="44" t="s"/>
      <c r="L16" s="44" t="s"/>
      <c r="M16" s="44" t="s"/>
      <c r="N16" s="44" t="s"/>
      <c r="O16" s="44" t="s"/>
    </row>
    <row customHeight="1" ht="15" r="17" s="91" spans="1:15">
      <c r="B17" s="122" t="s">
        <v>30</v>
      </c>
      <c r="C17" s="11" t="n">
        <v>233.14</v>
      </c>
      <c r="D17" s="11" t="n">
        <v>233.14</v>
      </c>
      <c r="E17" s="11" t="n">
        <v>233.14</v>
      </c>
      <c r="F17" s="11" t="n">
        <v>233.14</v>
      </c>
      <c r="G17" s="11" t="n">
        <v>233.14</v>
      </c>
      <c r="H17" s="11" t="n">
        <v>233.14</v>
      </c>
      <c r="I17" s="11" t="n">
        <v>233.14</v>
      </c>
      <c r="J17" s="11" t="n">
        <v>233.14</v>
      </c>
      <c r="K17" s="11" t="n">
        <v>233.14</v>
      </c>
      <c r="L17" s="11" t="n">
        <v>233.14</v>
      </c>
      <c r="M17" s="11" t="n">
        <v>233.14</v>
      </c>
      <c r="N17" s="11" t="n">
        <v>233.14</v>
      </c>
      <c r="O17" s="11" t="n">
        <v>233.14</v>
      </c>
    </row>
    <row customHeight="1" ht="15" r="18" s="91" spans="1:15">
      <c r="B18" s="122" t="s">
        <v>31</v>
      </c>
      <c r="C18" s="11" t="n">
        <v>972.54</v>
      </c>
      <c r="D18" s="11" t="n">
        <v>972.54</v>
      </c>
      <c r="E18" s="11" t="n">
        <v>972.54</v>
      </c>
      <c r="F18" s="11" t="n">
        <v>972.54</v>
      </c>
      <c r="G18" s="11" t="n">
        <v>972.54</v>
      </c>
      <c r="H18" s="11" t="n">
        <v>972.54</v>
      </c>
      <c r="I18" s="11" t="n">
        <v>972.54</v>
      </c>
      <c r="J18" s="11" t="n">
        <v>972.54</v>
      </c>
      <c r="K18" s="11" t="n">
        <v>972.54</v>
      </c>
      <c r="L18" s="11" t="n">
        <v>972.54</v>
      </c>
      <c r="M18" s="11" t="n">
        <v>972.54</v>
      </c>
      <c r="N18" s="11" t="n">
        <v>972.54</v>
      </c>
      <c r="O18" s="11" t="n">
        <v>972.54</v>
      </c>
    </row>
    <row customHeight="1" ht="15" r="19" s="91" spans="1:15">
      <c r="B19" s="122" t="s">
        <v>32</v>
      </c>
      <c r="C19" s="11" t="n">
        <v>627.04</v>
      </c>
      <c r="D19" s="11" t="n">
        <v>627.04</v>
      </c>
      <c r="E19" s="11" t="n">
        <v>627.04</v>
      </c>
      <c r="F19" s="11" t="n">
        <v>627.04</v>
      </c>
      <c r="G19" s="11" t="n">
        <v>627.04</v>
      </c>
      <c r="H19" s="11" t="n">
        <v>627.04</v>
      </c>
      <c r="I19" s="11" t="n">
        <v>627.04</v>
      </c>
      <c r="J19" s="11" t="n">
        <v>627.04</v>
      </c>
      <c r="K19" s="11" t="n">
        <v>627.04</v>
      </c>
      <c r="L19" s="11" t="n">
        <v>627.04</v>
      </c>
      <c r="M19" s="11" t="n">
        <v>627.04</v>
      </c>
      <c r="N19" s="11" t="n">
        <v>627.04</v>
      </c>
      <c r="O19" s="11" t="n">
        <v>627.04</v>
      </c>
    </row>
    <row customHeight="1" ht="15" r="20" s="91" spans="1:15">
      <c r="B20" s="122" t="s">
        <v>33</v>
      </c>
      <c r="C20" s="11" t="n">
        <v>228.59</v>
      </c>
      <c r="D20" s="11" t="n">
        <v>228.59</v>
      </c>
      <c r="E20" s="11" t="n">
        <v>228.59</v>
      </c>
      <c r="F20" s="11" t="n">
        <v>228.59</v>
      </c>
      <c r="G20" s="11" t="n">
        <v>228.59</v>
      </c>
      <c r="H20" s="11" t="n">
        <v>228.59</v>
      </c>
      <c r="I20" s="11" t="n">
        <v>228.59</v>
      </c>
      <c r="J20" s="11" t="n">
        <v>228.59</v>
      </c>
      <c r="K20" s="11" t="n">
        <v>228.59</v>
      </c>
      <c r="L20" s="11" t="n">
        <v>228.59</v>
      </c>
      <c r="M20" s="11" t="n">
        <v>228.59</v>
      </c>
      <c r="N20" s="11" t="n">
        <v>228.59</v>
      </c>
      <c r="O20" s="11" t="n">
        <v>228.59</v>
      </c>
    </row>
    <row customHeight="1" ht="15" r="21" s="91" spans="1:15">
      <c r="B21" s="122" t="s">
        <v>34</v>
      </c>
      <c r="C21" s="11" t="n">
        <v>430.5</v>
      </c>
      <c r="D21" s="11" t="n">
        <v>430.5</v>
      </c>
      <c r="E21" s="11" t="n">
        <v>430.5</v>
      </c>
      <c r="F21" s="11" t="n">
        <v>430.5</v>
      </c>
      <c r="G21" s="11" t="n">
        <v>430.5</v>
      </c>
      <c r="H21" s="11" t="n">
        <v>430.5</v>
      </c>
      <c r="I21" s="11" t="n">
        <v>430.5</v>
      </c>
      <c r="J21" s="11" t="n">
        <v>430.5</v>
      </c>
      <c r="K21" s="11" t="n">
        <v>430.5</v>
      </c>
      <c r="L21" s="11" t="n">
        <v>430.5</v>
      </c>
      <c r="M21" s="11" t="n">
        <v>430.5</v>
      </c>
      <c r="N21" s="11" t="n">
        <v>430.5</v>
      </c>
      <c r="O21" s="11" t="n">
        <v>430.5</v>
      </c>
    </row>
    <row customHeight="1" ht="15" r="22" s="91" spans="1:15">
      <c r="B22" s="122" t="s">
        <v>35</v>
      </c>
      <c r="C22" s="11" t="n">
        <v>456.94</v>
      </c>
      <c r="D22" s="11" t="n">
        <v>456.94</v>
      </c>
      <c r="E22" s="11" t="n">
        <v>456.94</v>
      </c>
      <c r="F22" s="11" t="n">
        <v>456.94</v>
      </c>
      <c r="G22" s="11" t="n">
        <v>456.94</v>
      </c>
      <c r="H22" s="11" t="n">
        <v>456.94</v>
      </c>
      <c r="I22" s="11" t="n">
        <v>456.94</v>
      </c>
      <c r="J22" s="11" t="n">
        <v>456.94</v>
      </c>
      <c r="K22" s="11" t="n">
        <v>456.94</v>
      </c>
      <c r="L22" s="11" t="n">
        <v>456.94</v>
      </c>
      <c r="M22" s="11" t="n">
        <v>456.94</v>
      </c>
      <c r="N22" s="11" t="n">
        <v>456.94</v>
      </c>
      <c r="O22" s="11" t="n">
        <v>456.94</v>
      </c>
    </row>
    <row customHeight="1" ht="15" r="23" s="91" spans="1:15">
      <c r="B23" s="122" t="s">
        <v>36</v>
      </c>
      <c r="C23" s="11" t="n">
        <v>311.39</v>
      </c>
      <c r="D23" s="11" t="n">
        <v>311.39</v>
      </c>
      <c r="E23" s="11" t="n">
        <v>311.39</v>
      </c>
      <c r="F23" s="11" t="n">
        <v>311.39</v>
      </c>
      <c r="G23" s="11" t="n">
        <v>311.39</v>
      </c>
      <c r="H23" s="11" t="n">
        <v>311.39</v>
      </c>
      <c r="I23" s="11" t="n">
        <v>311.39</v>
      </c>
      <c r="J23" s="11" t="n">
        <v>311.39</v>
      </c>
      <c r="K23" s="11" t="n">
        <v>311.39</v>
      </c>
      <c r="L23" s="11" t="n">
        <v>311.39</v>
      </c>
      <c r="M23" s="11" t="n">
        <v>311.39</v>
      </c>
      <c r="N23" s="11" t="n">
        <v>311.39</v>
      </c>
      <c r="O23" s="11" t="n">
        <v>311.39</v>
      </c>
    </row>
    <row customHeight="1" ht="15" r="24" s="91" spans="1:15">
      <c r="B24" s="122" t="s">
        <v>37</v>
      </c>
      <c r="C24" s="11" t="n">
        <v>280.41</v>
      </c>
      <c r="D24" s="11" t="n">
        <v>280.41</v>
      </c>
      <c r="E24" s="11" t="n">
        <v>280.41</v>
      </c>
      <c r="F24" s="11" t="n">
        <v>280.41</v>
      </c>
      <c r="G24" s="11" t="n">
        <v>280.41</v>
      </c>
      <c r="H24" s="11" t="n">
        <v>280.41</v>
      </c>
      <c r="I24" s="11" t="n">
        <v>280.41</v>
      </c>
      <c r="J24" s="11" t="n">
        <v>280.41</v>
      </c>
      <c r="K24" s="11" t="n">
        <v>280.41</v>
      </c>
      <c r="L24" s="11" t="n">
        <v>280.41</v>
      </c>
      <c r="M24" s="11" t="n">
        <v>280.41</v>
      </c>
      <c r="N24" s="11" t="n">
        <v>280.41</v>
      </c>
      <c r="O24" s="11" t="n">
        <v>280.41</v>
      </c>
    </row>
    <row customHeight="1" ht="15" r="25" s="91" spans="1:15">
      <c r="B25" s="115" t="s">
        <v>38</v>
      </c>
      <c r="C25" s="12" t="n">
        <v>82.66</v>
      </c>
      <c r="D25" s="12" t="n">
        <v>82.66</v>
      </c>
      <c r="E25" s="12" t="n">
        <v>82.66</v>
      </c>
      <c r="F25" s="12" t="n">
        <v>82.66</v>
      </c>
      <c r="G25" s="12" t="n">
        <v>82.66</v>
      </c>
      <c r="H25" s="12" t="n">
        <v>82.66</v>
      </c>
      <c r="I25" s="12" t="n">
        <v>82.66</v>
      </c>
      <c r="J25" s="12" t="n">
        <v>82.66</v>
      </c>
      <c r="K25" s="12" t="n">
        <v>82.66</v>
      </c>
      <c r="L25" s="12" t="n">
        <v>82.66</v>
      </c>
      <c r="M25" s="12" t="n">
        <v>82.66</v>
      </c>
      <c r="N25" s="12" t="n">
        <v>82.66</v>
      </c>
      <c r="O25" s="12" t="n">
        <v>82.66</v>
      </c>
    </row>
    <row customHeight="1" ht="15" r="26" s="91" spans="1:15">
      <c r="B26" s="136" t="s">
        <v>39</v>
      </c>
      <c r="C26" s="14" t="n">
        <v>327.54</v>
      </c>
      <c r="D26" s="14" t="n">
        <v>327.54</v>
      </c>
      <c r="E26" s="14" t="n">
        <v>327.54</v>
      </c>
      <c r="F26" s="14" t="n">
        <v>327.54</v>
      </c>
      <c r="G26" s="14" t="n">
        <v>327.54</v>
      </c>
      <c r="H26" s="14" t="n">
        <v>327.54</v>
      </c>
      <c r="I26" s="14" t="n">
        <v>327.54</v>
      </c>
      <c r="J26" s="14" t="n">
        <v>327.54</v>
      </c>
      <c r="K26" s="14" t="n">
        <v>327.54</v>
      </c>
      <c r="L26" s="14" t="n">
        <v>327.54</v>
      </c>
      <c r="M26" s="14" t="n">
        <v>327.54</v>
      </c>
      <c r="N26" s="14" t="n">
        <v>327.54</v>
      </c>
      <c r="O26" s="14" t="n">
        <v>327.54</v>
      </c>
    </row>
    <row customHeight="1" ht="15" r="27" s="91" spans="1:15">
      <c r="B27" s="108" t="s">
        <v>40</v>
      </c>
      <c r="C27" s="43" t="n">
        <v>603.39</v>
      </c>
      <c r="D27" s="43" t="n">
        <v>603.39</v>
      </c>
      <c r="E27" s="43" t="n">
        <v>603.39</v>
      </c>
      <c r="F27" s="43" t="n">
        <v>603.39</v>
      </c>
      <c r="G27" s="43" t="n">
        <v>603.39</v>
      </c>
      <c r="H27" s="43" t="n">
        <v>603.39</v>
      </c>
      <c r="I27" s="43" t="n">
        <v>603.39</v>
      </c>
      <c r="J27" s="43" t="n">
        <v>603.39</v>
      </c>
      <c r="K27" s="43" t="n">
        <v>603.39</v>
      </c>
      <c r="L27" s="43" t="n">
        <v>603.39</v>
      </c>
      <c r="M27" s="43" t="n">
        <v>603.39</v>
      </c>
      <c r="N27" s="43" t="n">
        <v>603.39</v>
      </c>
      <c r="O27" s="43" t="n">
        <v>603.39</v>
      </c>
    </row>
    <row customHeight="1" ht="15" r="28" s="91" spans="1:15">
      <c r="B28" s="115" t="s">
        <v>41</v>
      </c>
      <c r="C28" s="44" t="s"/>
      <c r="D28" s="44" t="s"/>
      <c r="E28" s="44" t="s"/>
      <c r="F28" s="44" t="s"/>
      <c r="G28" s="44" t="s"/>
      <c r="H28" s="44" t="s"/>
      <c r="I28" s="44" t="s"/>
      <c r="J28" s="44" t="s"/>
      <c r="K28" s="44" t="s"/>
      <c r="L28" s="44" t="s"/>
      <c r="M28" s="44" t="s"/>
      <c r="N28" s="44" t="s"/>
      <c r="O28" s="44" t="s"/>
    </row>
    <row customHeight="1" ht="15" r="29" s="91" spans="1:15">
      <c r="B29" s="122" t="s">
        <v>41</v>
      </c>
      <c r="C29" s="11" t="s"/>
      <c r="D29" s="11" t="s"/>
      <c r="E29" s="11" t="s"/>
      <c r="F29" s="11" t="s"/>
      <c r="G29" s="11" t="s"/>
      <c r="H29" s="11" t="s"/>
      <c r="I29" s="11" t="s"/>
      <c r="J29" s="11" t="s"/>
      <c r="K29" s="11" t="s"/>
      <c r="L29" s="11" t="s"/>
      <c r="M29" s="11" t="s"/>
      <c r="N29" s="11" t="s"/>
      <c r="O29" s="11" t="s"/>
    </row>
    <row customHeight="1" ht="15" r="30" s="91" spans="1:15">
      <c r="B30" s="122" t="s">
        <v>42</v>
      </c>
      <c r="C30" s="11" t="n">
        <v>354.3</v>
      </c>
      <c r="D30" s="11" t="n">
        <v>354.3</v>
      </c>
      <c r="E30" s="11" t="n">
        <v>354.3</v>
      </c>
      <c r="F30" s="11" t="n">
        <v>354.3</v>
      </c>
      <c r="G30" s="11" t="n">
        <v>354.3</v>
      </c>
      <c r="H30" s="11" t="n">
        <v>354.3</v>
      </c>
      <c r="I30" s="11" t="n">
        <v>354.3</v>
      </c>
      <c r="J30" s="11" t="n">
        <v>354.3</v>
      </c>
      <c r="K30" s="11" t="n">
        <v>354.3</v>
      </c>
      <c r="L30" s="11" t="n">
        <v>354.3</v>
      </c>
      <c r="M30" s="11" t="n">
        <v>354.3</v>
      </c>
      <c r="N30" s="11" t="n">
        <v>354.3</v>
      </c>
      <c r="O30" s="11" t="n">
        <v>354.3</v>
      </c>
    </row>
    <row customHeight="1" ht="15" r="31" s="91" spans="1:15">
      <c r="B31" s="122" t="s">
        <v>43</v>
      </c>
      <c r="C31" s="11" t="n">
        <v>918.89</v>
      </c>
      <c r="D31" s="11" t="n">
        <v>918.89</v>
      </c>
      <c r="E31" s="11" t="n">
        <v>918.89</v>
      </c>
      <c r="F31" s="11" t="n">
        <v>918.89</v>
      </c>
      <c r="G31" s="11" t="n">
        <v>918.89</v>
      </c>
      <c r="H31" s="11" t="n">
        <v>918.89</v>
      </c>
      <c r="I31" s="11" t="n">
        <v>918.89</v>
      </c>
      <c r="J31" s="11" t="n">
        <v>918.89</v>
      </c>
      <c r="K31" s="11" t="n">
        <v>918.89</v>
      </c>
      <c r="L31" s="11" t="n">
        <v>918.89</v>
      </c>
      <c r="M31" s="11" t="n">
        <v>918.89</v>
      </c>
      <c r="N31" s="11" t="n">
        <v>918.89</v>
      </c>
      <c r="O31" s="11" t="n">
        <v>918.89</v>
      </c>
    </row>
    <row customHeight="1" ht="15" r="32" s="91" spans="1:15">
      <c r="B32" s="122" t="s">
        <v>44</v>
      </c>
      <c r="C32" s="11" t="n">
        <v>168.12</v>
      </c>
      <c r="D32" s="11" t="n">
        <v>168.12</v>
      </c>
      <c r="E32" s="11" t="n">
        <v>168.12</v>
      </c>
      <c r="F32" s="11" t="n">
        <v>168.12</v>
      </c>
      <c r="G32" s="11" t="n">
        <v>168.12</v>
      </c>
      <c r="H32" s="11" t="n">
        <v>168.12</v>
      </c>
      <c r="I32" s="11" t="n">
        <v>168.12</v>
      </c>
      <c r="J32" s="11" t="n">
        <v>168.12</v>
      </c>
      <c r="K32" s="11" t="n">
        <v>168.12</v>
      </c>
      <c r="L32" s="11" t="n">
        <v>168.12</v>
      </c>
      <c r="M32" s="11" t="n">
        <v>168.12</v>
      </c>
      <c r="N32" s="11" t="n">
        <v>168.12</v>
      </c>
      <c r="O32" s="11" t="n">
        <v>168.12</v>
      </c>
    </row>
    <row customHeight="1" ht="15" r="33" s="91" spans="1:15">
      <c r="B33" s="122" t="s">
        <v>45</v>
      </c>
      <c r="C33" s="11" t="n">
        <v>998.11</v>
      </c>
      <c r="D33" s="11" t="n">
        <v>998.11</v>
      </c>
      <c r="E33" s="11" t="n">
        <v>998.11</v>
      </c>
      <c r="F33" s="11" t="n">
        <v>998.11</v>
      </c>
      <c r="G33" s="11" t="n">
        <v>998.11</v>
      </c>
      <c r="H33" s="11" t="n">
        <v>998.11</v>
      </c>
      <c r="I33" s="11" t="n">
        <v>998.11</v>
      </c>
      <c r="J33" s="11" t="n">
        <v>998.11</v>
      </c>
      <c r="K33" s="11" t="n">
        <v>998.11</v>
      </c>
      <c r="L33" s="11" t="n">
        <v>998.11</v>
      </c>
      <c r="M33" s="11" t="n">
        <v>998.11</v>
      </c>
      <c r="N33" s="11" t="n">
        <v>998.11</v>
      </c>
      <c r="O33" s="11" t="n">
        <v>998.11</v>
      </c>
    </row>
    <row customHeight="1" ht="15" r="34" s="91" spans="1:15">
      <c r="B34" s="122" t="s">
        <v>46</v>
      </c>
      <c r="C34" s="11" t="n">
        <v>638.03</v>
      </c>
      <c r="D34" s="11" t="n">
        <v>638.03</v>
      </c>
      <c r="E34" s="11" t="n">
        <v>638.03</v>
      </c>
      <c r="F34" s="11" t="n">
        <v>638.03</v>
      </c>
      <c r="G34" s="11" t="n">
        <v>638.03</v>
      </c>
      <c r="H34" s="11" t="n">
        <v>638.03</v>
      </c>
      <c r="I34" s="11" t="n">
        <v>638.03</v>
      </c>
      <c r="J34" s="11" t="n">
        <v>638.03</v>
      </c>
      <c r="K34" s="11" t="n">
        <v>638.03</v>
      </c>
      <c r="L34" s="11" t="n">
        <v>638.03</v>
      </c>
      <c r="M34" s="11" t="n">
        <v>638.03</v>
      </c>
      <c r="N34" s="11" t="n">
        <v>638.03</v>
      </c>
      <c r="O34" s="11" t="n">
        <v>638.03</v>
      </c>
    </row>
    <row customHeight="1" ht="15" r="35" s="91" spans="1:15">
      <c r="B35" s="122" t="s">
        <v>47</v>
      </c>
      <c r="C35" s="11" t="n">
        <v>315.03</v>
      </c>
      <c r="D35" s="11" t="n">
        <v>315.03</v>
      </c>
      <c r="E35" s="11" t="n">
        <v>315.03</v>
      </c>
      <c r="F35" s="11" t="n">
        <v>315.03</v>
      </c>
      <c r="G35" s="11" t="n">
        <v>315.03</v>
      </c>
      <c r="H35" s="11" t="n">
        <v>315.03</v>
      </c>
      <c r="I35" s="11" t="n">
        <v>315.03</v>
      </c>
      <c r="J35" s="11" t="n">
        <v>315.03</v>
      </c>
      <c r="K35" s="11" t="n">
        <v>315.03</v>
      </c>
      <c r="L35" s="11" t="n">
        <v>315.03</v>
      </c>
      <c r="M35" s="11" t="n">
        <v>315.03</v>
      </c>
      <c r="N35" s="11" t="n">
        <v>315.03</v>
      </c>
      <c r="O35" s="11" t="n">
        <v>315.03</v>
      </c>
    </row>
    <row customHeight="1" ht="15" r="36" s="91" spans="1:15">
      <c r="B36" s="122" t="s">
        <v>48</v>
      </c>
      <c r="C36" s="11" t="n">
        <v>529.91</v>
      </c>
      <c r="D36" s="11" t="n">
        <v>529.91</v>
      </c>
      <c r="E36" s="11" t="n">
        <v>529.91</v>
      </c>
      <c r="F36" s="11" t="n">
        <v>529.91</v>
      </c>
      <c r="G36" s="11" t="n">
        <v>529.91</v>
      </c>
      <c r="H36" s="11" t="n">
        <v>529.91</v>
      </c>
      <c r="I36" s="11" t="n">
        <v>529.91</v>
      </c>
      <c r="J36" s="11" t="n">
        <v>529.91</v>
      </c>
      <c r="K36" s="11" t="n">
        <v>529.91</v>
      </c>
      <c r="L36" s="11" t="n">
        <v>529.91</v>
      </c>
      <c r="M36" s="11" t="n">
        <v>529.91</v>
      </c>
      <c r="N36" s="11" t="n">
        <v>529.91</v>
      </c>
      <c r="O36" s="11" t="n">
        <v>529.91</v>
      </c>
    </row>
    <row customHeight="1" ht="15" r="37" s="91" spans="1:15">
      <c r="B37" s="122" t="s">
        <v>49</v>
      </c>
      <c r="C37" s="11" t="n">
        <v>589.34</v>
      </c>
      <c r="D37" s="11" t="n">
        <v>589.34</v>
      </c>
      <c r="E37" s="11" t="n">
        <v>589.34</v>
      </c>
      <c r="F37" s="11" t="n">
        <v>589.34</v>
      </c>
      <c r="G37" s="11" t="n">
        <v>589.34</v>
      </c>
      <c r="H37" s="11" t="n">
        <v>589.34</v>
      </c>
      <c r="I37" s="11" t="n">
        <v>589.34</v>
      </c>
      <c r="J37" s="11" t="n">
        <v>589.34</v>
      </c>
      <c r="K37" s="11" t="n">
        <v>589.34</v>
      </c>
      <c r="L37" s="11" t="n">
        <v>589.34</v>
      </c>
      <c r="M37" s="11" t="n">
        <v>589.34</v>
      </c>
      <c r="N37" s="11" t="n">
        <v>589.34</v>
      </c>
      <c r="O37" s="11" t="n">
        <v>589.34</v>
      </c>
    </row>
    <row customHeight="1" ht="15" r="38" s="91" spans="1:15">
      <c r="B38" s="122" t="s">
        <v>50</v>
      </c>
      <c r="C38" s="11" t="n">
        <v>990.74</v>
      </c>
      <c r="D38" s="11" t="n">
        <v>990.74</v>
      </c>
      <c r="E38" s="11" t="n">
        <v>990.74</v>
      </c>
      <c r="F38" s="11" t="n">
        <v>990.74</v>
      </c>
      <c r="G38" s="11" t="n">
        <v>990.74</v>
      </c>
      <c r="H38" s="11" t="n">
        <v>990.74</v>
      </c>
      <c r="I38" s="11" t="n">
        <v>990.74</v>
      </c>
      <c r="J38" s="11" t="n">
        <v>990.74</v>
      </c>
      <c r="K38" s="11" t="n">
        <v>990.74</v>
      </c>
      <c r="L38" s="11" t="n">
        <v>990.74</v>
      </c>
      <c r="M38" s="11" t="n">
        <v>990.74</v>
      </c>
      <c r="N38" s="11" t="n">
        <v>990.74</v>
      </c>
      <c r="O38" s="11" t="n">
        <v>990.74</v>
      </c>
    </row>
    <row customHeight="1" ht="15" r="39" s="91" spans="1:15">
      <c r="B39" s="122" t="s">
        <v>51</v>
      </c>
      <c r="C39" s="11" t="n">
        <v>533.03</v>
      </c>
      <c r="D39" s="11" t="n">
        <v>533.03</v>
      </c>
      <c r="E39" s="11" t="n">
        <v>533.03</v>
      </c>
      <c r="F39" s="11" t="n">
        <v>533.03</v>
      </c>
      <c r="G39" s="11" t="n">
        <v>533.03</v>
      </c>
      <c r="H39" s="11" t="n">
        <v>533.03</v>
      </c>
      <c r="I39" s="11" t="n">
        <v>533.03</v>
      </c>
      <c r="J39" s="11" t="n">
        <v>533.03</v>
      </c>
      <c r="K39" s="11" t="n">
        <v>533.03</v>
      </c>
      <c r="L39" s="11" t="n">
        <v>533.03</v>
      </c>
      <c r="M39" s="11" t="n">
        <v>533.03</v>
      </c>
      <c r="N39" s="11" t="n">
        <v>533.03</v>
      </c>
      <c r="O39" s="11" t="n">
        <v>533.03</v>
      </c>
    </row>
    <row customHeight="1" ht="15" r="40" s="91" spans="1:15">
      <c r="B40" s="122" t="s">
        <v>52</v>
      </c>
      <c r="C40" s="11" t="n">
        <v>690.21</v>
      </c>
      <c r="D40" s="11" t="n">
        <v>690.21</v>
      </c>
      <c r="E40" s="11" t="n">
        <v>690.21</v>
      </c>
      <c r="F40" s="11" t="n">
        <v>690.21</v>
      </c>
      <c r="G40" s="11" t="n">
        <v>690.21</v>
      </c>
      <c r="H40" s="11" t="n">
        <v>690.21</v>
      </c>
      <c r="I40" s="11" t="n">
        <v>690.21</v>
      </c>
      <c r="J40" s="11" t="n">
        <v>690.21</v>
      </c>
      <c r="K40" s="11" t="n">
        <v>690.21</v>
      </c>
      <c r="L40" s="11" t="n">
        <v>690.21</v>
      </c>
      <c r="M40" s="11" t="n">
        <v>690.21</v>
      </c>
      <c r="N40" s="11" t="n">
        <v>690.21</v>
      </c>
      <c r="O40" s="11" t="n">
        <v>690.21</v>
      </c>
    </row>
    <row customHeight="1" ht="15" r="41" s="91" spans="1:15">
      <c r="B41" s="122" t="s">
        <v>53</v>
      </c>
      <c r="C41" s="11" t="n">
        <v>212.9</v>
      </c>
      <c r="D41" s="11" t="n">
        <v>212.9</v>
      </c>
      <c r="E41" s="11" t="n">
        <v>212.9</v>
      </c>
      <c r="F41" s="11" t="n">
        <v>212.9</v>
      </c>
      <c r="G41" s="11" t="n">
        <v>212.9</v>
      </c>
      <c r="H41" s="11" t="n">
        <v>212.9</v>
      </c>
      <c r="I41" s="11" t="n">
        <v>212.9</v>
      </c>
      <c r="J41" s="11" t="n">
        <v>212.9</v>
      </c>
      <c r="K41" s="11" t="n">
        <v>212.9</v>
      </c>
      <c r="L41" s="11" t="n">
        <v>212.9</v>
      </c>
      <c r="M41" s="11" t="n">
        <v>212.9</v>
      </c>
      <c r="N41" s="11" t="n">
        <v>212.9</v>
      </c>
      <c r="O41" s="11" t="n">
        <v>212.9</v>
      </c>
    </row>
    <row customHeight="1" ht="15" r="42" s="91" spans="1:15">
      <c r="B42" s="122" t="s">
        <v>54</v>
      </c>
      <c r="C42" s="11" t="n">
        <v>571.36</v>
      </c>
      <c r="D42" s="11" t="n">
        <v>571.36</v>
      </c>
      <c r="E42" s="11" t="n">
        <v>571.36</v>
      </c>
      <c r="F42" s="11" t="n">
        <v>571.36</v>
      </c>
      <c r="G42" s="11" t="n">
        <v>571.36</v>
      </c>
      <c r="H42" s="11" t="n">
        <v>571.36</v>
      </c>
      <c r="I42" s="11" t="n">
        <v>571.36</v>
      </c>
      <c r="J42" s="11" t="n">
        <v>571.36</v>
      </c>
      <c r="K42" s="11" t="n">
        <v>571.36</v>
      </c>
      <c r="L42" s="11" t="n">
        <v>571.36</v>
      </c>
      <c r="M42" s="11" t="n">
        <v>571.36</v>
      </c>
      <c r="N42" s="11" t="n">
        <v>571.36</v>
      </c>
      <c r="O42" s="11" t="n">
        <v>571.36</v>
      </c>
    </row>
    <row customHeight="1" ht="15" r="43" s="91" spans="1:15">
      <c r="B43" s="122" t="s">
        <v>55</v>
      </c>
      <c r="C43" s="11" t="n">
        <v>78.8</v>
      </c>
      <c r="D43" s="11" t="n">
        <v>78.8</v>
      </c>
      <c r="E43" s="11" t="n">
        <v>78.8</v>
      </c>
      <c r="F43" s="11" t="n">
        <v>78.8</v>
      </c>
      <c r="G43" s="11" t="n">
        <v>78.8</v>
      </c>
      <c r="H43" s="11" t="n">
        <v>78.8</v>
      </c>
      <c r="I43" s="11" t="n">
        <v>78.8</v>
      </c>
      <c r="J43" s="11" t="n">
        <v>78.8</v>
      </c>
      <c r="K43" s="11" t="n">
        <v>78.8</v>
      </c>
      <c r="L43" s="11" t="n">
        <v>78.8</v>
      </c>
      <c r="M43" s="11" t="n">
        <v>78.8</v>
      </c>
      <c r="N43" s="11" t="n">
        <v>78.8</v>
      </c>
      <c r="O43" s="11" t="n">
        <v>78.8</v>
      </c>
    </row>
    <row customHeight="1" ht="15" r="44" s="91" spans="1:15">
      <c r="B44" s="122" t="s">
        <v>56</v>
      </c>
      <c r="C44" s="11" t="n">
        <v>899.29</v>
      </c>
      <c r="D44" s="11" t="n">
        <v>899.29</v>
      </c>
      <c r="E44" s="11" t="n">
        <v>899.29</v>
      </c>
      <c r="F44" s="11" t="n">
        <v>899.29</v>
      </c>
      <c r="G44" s="11" t="n">
        <v>899.29</v>
      </c>
      <c r="H44" s="11" t="n">
        <v>899.29</v>
      </c>
      <c r="I44" s="11" t="n">
        <v>899.29</v>
      </c>
      <c r="J44" s="11" t="n">
        <v>899.29</v>
      </c>
      <c r="K44" s="11" t="n">
        <v>899.29</v>
      </c>
      <c r="L44" s="11" t="n">
        <v>899.29</v>
      </c>
      <c r="M44" s="11" t="n">
        <v>899.29</v>
      </c>
      <c r="N44" s="11" t="n">
        <v>899.29</v>
      </c>
      <c r="O44" s="11" t="n">
        <v>899.29</v>
      </c>
    </row>
    <row customHeight="1" ht="15" r="45" s="91" spans="1:15">
      <c r="B45" s="122" t="s">
        <v>57</v>
      </c>
      <c r="C45" s="11" t="n">
        <v>690.72</v>
      </c>
      <c r="D45" s="11" t="n">
        <v>690.72</v>
      </c>
      <c r="E45" s="11" t="n">
        <v>690.72</v>
      </c>
      <c r="F45" s="11" t="n">
        <v>690.72</v>
      </c>
      <c r="G45" s="11" t="n">
        <v>690.72</v>
      </c>
      <c r="H45" s="11" t="n">
        <v>690.72</v>
      </c>
      <c r="I45" s="11" t="n">
        <v>690.72</v>
      </c>
      <c r="J45" s="11" t="n">
        <v>690.72</v>
      </c>
      <c r="K45" s="11" t="n">
        <v>690.72</v>
      </c>
      <c r="L45" s="11" t="n">
        <v>690.72</v>
      </c>
      <c r="M45" s="11" t="n">
        <v>690.72</v>
      </c>
      <c r="N45" s="11" t="n">
        <v>690.72</v>
      </c>
      <c r="O45" s="11" t="n">
        <v>690.72</v>
      </c>
    </row>
    <row customHeight="1" ht="15" r="46" s="91" spans="1:15">
      <c r="B46" s="122" t="s">
        <v>58</v>
      </c>
      <c r="C46" s="11" t="n">
        <v>914.13</v>
      </c>
      <c r="D46" s="11" t="n">
        <v>914.13</v>
      </c>
      <c r="E46" s="11" t="n">
        <v>914.13</v>
      </c>
      <c r="F46" s="11" t="n">
        <v>914.13</v>
      </c>
      <c r="G46" s="11" t="n">
        <v>914.13</v>
      </c>
      <c r="H46" s="11" t="n">
        <v>914.13</v>
      </c>
      <c r="I46" s="11" t="n">
        <v>914.13</v>
      </c>
      <c r="J46" s="11" t="n">
        <v>914.13</v>
      </c>
      <c r="K46" s="11" t="n">
        <v>914.13</v>
      </c>
      <c r="L46" s="11" t="n">
        <v>914.13</v>
      </c>
      <c r="M46" s="11" t="n">
        <v>914.13</v>
      </c>
      <c r="N46" s="11" t="n">
        <v>914.13</v>
      </c>
      <c r="O46" s="11" t="n">
        <v>914.13</v>
      </c>
    </row>
    <row customHeight="1" ht="15" r="47" s="91" spans="1:15">
      <c r="B47" s="115" t="s">
        <v>59</v>
      </c>
      <c r="C47" s="12" t="n">
        <v>410.6</v>
      </c>
      <c r="D47" s="12" t="n">
        <v>410.6</v>
      </c>
      <c r="E47" s="12" t="n">
        <v>410.6</v>
      </c>
      <c r="F47" s="12" t="n">
        <v>410.6</v>
      </c>
      <c r="G47" s="12" t="n">
        <v>410.6</v>
      </c>
      <c r="H47" s="12" t="n">
        <v>410.6</v>
      </c>
      <c r="I47" s="12" t="n">
        <v>410.6</v>
      </c>
      <c r="J47" s="12" t="n">
        <v>410.6</v>
      </c>
      <c r="K47" s="12" t="n">
        <v>410.6</v>
      </c>
      <c r="L47" s="12" t="n">
        <v>410.6</v>
      </c>
      <c r="M47" s="12" t="n">
        <v>410.6</v>
      </c>
      <c r="N47" s="12" t="n">
        <v>410.6</v>
      </c>
      <c r="O47" s="12" t="n">
        <v>410.6</v>
      </c>
    </row>
    <row customHeight="1" ht="15" r="48" s="91" spans="1:15">
      <c r="B48" s="136" t="s">
        <v>60</v>
      </c>
      <c r="C48" s="14" t="n">
        <v>703.97</v>
      </c>
      <c r="D48" s="14" t="n">
        <v>703.97</v>
      </c>
      <c r="E48" s="14" t="n">
        <v>703.97</v>
      </c>
      <c r="F48" s="14" t="n">
        <v>703.97</v>
      </c>
      <c r="G48" s="14" t="n">
        <v>703.97</v>
      </c>
      <c r="H48" s="14" t="n">
        <v>703.97</v>
      </c>
      <c r="I48" s="14" t="n">
        <v>703.97</v>
      </c>
      <c r="J48" s="14" t="n">
        <v>703.97</v>
      </c>
      <c r="K48" s="14" t="n">
        <v>703.97</v>
      </c>
      <c r="L48" s="14" t="n">
        <v>703.97</v>
      </c>
      <c r="M48" s="14" t="n">
        <v>703.97</v>
      </c>
      <c r="N48" s="14" t="n">
        <v>703.97</v>
      </c>
      <c r="O48" s="14" t="n">
        <v>703.97</v>
      </c>
    </row>
    <row customHeight="1" ht="15" r="49" s="91" spans="1:15">
      <c r="B49" s="108" t="s">
        <v>60</v>
      </c>
      <c r="C49" s="43" t="n">
        <v>675.14</v>
      </c>
      <c r="D49" s="43" t="n">
        <v>675.14</v>
      </c>
      <c r="E49" s="43" t="n">
        <v>675.14</v>
      </c>
      <c r="F49" s="43" t="n">
        <v>675.14</v>
      </c>
      <c r="G49" s="43" t="n">
        <v>675.14</v>
      </c>
      <c r="H49" s="43" t="n">
        <v>675.14</v>
      </c>
      <c r="I49" s="43" t="n">
        <v>675.14</v>
      </c>
      <c r="J49" s="43" t="n">
        <v>675.14</v>
      </c>
      <c r="K49" s="43" t="n">
        <v>675.14</v>
      </c>
      <c r="L49" s="43" t="n">
        <v>675.14</v>
      </c>
      <c r="M49" s="43" t="n">
        <v>675.14</v>
      </c>
      <c r="N49" s="43" t="n">
        <v>675.14</v>
      </c>
      <c r="O49" s="43" t="n">
        <v>675.14</v>
      </c>
    </row>
    <row customHeight="1" ht="15" r="50" s="91" spans="1:15">
      <c r="B50" s="115" t="s">
        <v>61</v>
      </c>
      <c r="C50" s="44" t="s"/>
      <c r="D50" s="44" t="s"/>
      <c r="E50" s="44" t="s"/>
      <c r="F50" s="44" t="s"/>
      <c r="G50" s="44" t="s"/>
      <c r="H50" s="44" t="s"/>
      <c r="I50" s="44" t="s"/>
      <c r="J50" s="44" t="s"/>
      <c r="K50" s="44" t="s"/>
      <c r="L50" s="44" t="s"/>
      <c r="M50" s="44" t="s"/>
      <c r="N50" s="44" t="s"/>
      <c r="O50" s="44" t="s"/>
    </row>
    <row customHeight="1" ht="15" r="51" s="91" spans="1:15">
      <c r="B51" s="122" t="s">
        <v>61</v>
      </c>
      <c r="C51" s="11" t="s"/>
      <c r="D51" s="11" t="s"/>
      <c r="E51" s="11" t="s"/>
      <c r="F51" s="11" t="s"/>
      <c r="G51" s="11" t="s"/>
      <c r="H51" s="11" t="s"/>
      <c r="I51" s="11" t="s"/>
      <c r="J51" s="11" t="s"/>
      <c r="K51" s="11" t="s"/>
      <c r="L51" s="11" t="s"/>
      <c r="M51" s="11" t="s"/>
      <c r="N51" s="11" t="s"/>
      <c r="O51" s="11" t="s"/>
    </row>
    <row customHeight="1" ht="15" r="52" s="91" spans="1:15">
      <c r="B52" s="122" t="s">
        <v>62</v>
      </c>
      <c r="C52" s="11" t="n">
        <v>988.29</v>
      </c>
      <c r="D52" s="11" t="n">
        <v>988.29</v>
      </c>
      <c r="E52" s="11" t="n">
        <v>988.29</v>
      </c>
      <c r="F52" s="11" t="n">
        <v>988.29</v>
      </c>
      <c r="G52" s="11" t="n">
        <v>988.29</v>
      </c>
      <c r="H52" s="11" t="n">
        <v>988.29</v>
      </c>
      <c r="I52" s="11" t="n">
        <v>988.29</v>
      </c>
      <c r="J52" s="11" t="n">
        <v>988.29</v>
      </c>
      <c r="K52" s="11" t="n">
        <v>988.29</v>
      </c>
      <c r="L52" s="11" t="n">
        <v>988.29</v>
      </c>
      <c r="M52" s="11" t="n">
        <v>988.29</v>
      </c>
      <c r="N52" s="11" t="n">
        <v>988.29</v>
      </c>
      <c r="O52" s="11" t="n">
        <v>988.29</v>
      </c>
    </row>
    <row customHeight="1" ht="15" r="53" s="91" spans="1:15">
      <c r="B53" s="115" t="s">
        <v>63</v>
      </c>
      <c r="C53" s="12" t="n">
        <v>559.09</v>
      </c>
      <c r="D53" s="12" t="n">
        <v>559.09</v>
      </c>
      <c r="E53" s="12" t="n">
        <v>559.09</v>
      </c>
      <c r="F53" s="12" t="n">
        <v>559.09</v>
      </c>
      <c r="G53" s="12" t="n">
        <v>559.09</v>
      </c>
      <c r="H53" s="12" t="n">
        <v>559.09</v>
      </c>
      <c r="I53" s="12" t="n">
        <v>559.09</v>
      </c>
      <c r="J53" s="12" t="n">
        <v>559.09</v>
      </c>
      <c r="K53" s="12" t="n">
        <v>559.09</v>
      </c>
      <c r="L53" s="12" t="n">
        <v>559.09</v>
      </c>
      <c r="M53" s="12" t="n">
        <v>559.09</v>
      </c>
      <c r="N53" s="12" t="n">
        <v>559.09</v>
      </c>
      <c r="O53" s="12" t="n">
        <v>559.09</v>
      </c>
    </row>
    <row customHeight="1" ht="15" r="54" s="91" spans="1:15">
      <c r="B54" s="136" t="s">
        <v>64</v>
      </c>
      <c r="C54" s="14" t="n">
        <v>841.8</v>
      </c>
      <c r="D54" s="14" t="n">
        <v>841.8</v>
      </c>
      <c r="E54" s="14" t="n">
        <v>841.8</v>
      </c>
      <c r="F54" s="14" t="n">
        <v>841.8</v>
      </c>
      <c r="G54" s="14" t="n">
        <v>841.8</v>
      </c>
      <c r="H54" s="14" t="n">
        <v>841.8</v>
      </c>
      <c r="I54" s="14" t="n">
        <v>841.8</v>
      </c>
      <c r="J54" s="14" t="n">
        <v>841.8</v>
      </c>
      <c r="K54" s="14" t="n">
        <v>841.8</v>
      </c>
      <c r="L54" s="14" t="n">
        <v>841.8</v>
      </c>
      <c r="M54" s="14" t="n">
        <v>841.8</v>
      </c>
      <c r="N54" s="14" t="n">
        <v>841.8</v>
      </c>
      <c r="O54" s="14" t="n">
        <v>841.8</v>
      </c>
    </row>
    <row customHeight="1" ht="15" r="55" s="91" spans="1:15">
      <c r="B55" s="108" t="s">
        <v>64</v>
      </c>
      <c r="C55" s="43" t="n">
        <v>48.42</v>
      </c>
      <c r="D55" s="43" t="n">
        <v>48.42</v>
      </c>
      <c r="E55" s="43" t="n">
        <v>48.42</v>
      </c>
      <c r="F55" s="43" t="n">
        <v>48.42</v>
      </c>
      <c r="G55" s="43" t="n">
        <v>48.42</v>
      </c>
      <c r="H55" s="43" t="n">
        <v>48.42</v>
      </c>
      <c r="I55" s="43" t="n">
        <v>48.42</v>
      </c>
      <c r="J55" s="43" t="n">
        <v>48.42</v>
      </c>
      <c r="K55" s="43" t="n">
        <v>48.42</v>
      </c>
      <c r="L55" s="43" t="n">
        <v>48.42</v>
      </c>
      <c r="M55" s="43" t="n">
        <v>48.42</v>
      </c>
      <c r="N55" s="43" t="n">
        <v>48.42</v>
      </c>
      <c r="O55" s="43" t="n">
        <v>48.42</v>
      </c>
    </row>
    <row customHeight="1" ht="15" r="56" s="91" spans="1:15">
      <c r="B56" s="115" t="s">
        <v>65</v>
      </c>
      <c r="C56" s="44" t="s"/>
      <c r="D56" s="44" t="s"/>
      <c r="E56" s="44" t="s"/>
      <c r="F56" s="44" t="s"/>
      <c r="G56" s="44" t="s"/>
      <c r="H56" s="44" t="s"/>
      <c r="I56" s="44" t="s"/>
      <c r="J56" s="44" t="s"/>
      <c r="K56" s="44" t="s"/>
      <c r="L56" s="44" t="s"/>
      <c r="M56" s="44" t="s"/>
      <c r="N56" s="44" t="s"/>
      <c r="O56" s="44" t="s"/>
    </row>
    <row customHeight="1" ht="15" r="57" s="91" spans="1:15">
      <c r="B57" s="122" t="s">
        <v>65</v>
      </c>
      <c r="C57" s="11" t="s"/>
      <c r="D57" s="11" t="s"/>
      <c r="E57" s="11" t="s"/>
      <c r="F57" s="11" t="s"/>
      <c r="G57" s="11" t="s"/>
      <c r="H57" s="11" t="s"/>
      <c r="I57" s="11" t="s"/>
      <c r="J57" s="11" t="s"/>
      <c r="K57" s="11" t="s"/>
      <c r="L57" s="11" t="s"/>
      <c r="M57" s="11" t="s"/>
      <c r="N57" s="11" t="s"/>
      <c r="O57" s="11" t="s"/>
    </row>
    <row customHeight="1" ht="15" r="58" s="91" spans="1:15">
      <c r="B58" s="122" t="s">
        <v>66</v>
      </c>
      <c r="C58" s="11" t="n">
        <v>327.54</v>
      </c>
      <c r="D58" s="11" t="n">
        <v>327.54</v>
      </c>
      <c r="E58" s="11" t="n">
        <v>327.54</v>
      </c>
      <c r="F58" s="11" t="n">
        <v>327.54</v>
      </c>
      <c r="G58" s="11" t="n">
        <v>327.54</v>
      </c>
      <c r="H58" s="11" t="n">
        <v>327.54</v>
      </c>
      <c r="I58" s="11" t="n">
        <v>327.54</v>
      </c>
      <c r="J58" s="11" t="n">
        <v>327.54</v>
      </c>
      <c r="K58" s="11" t="n">
        <v>327.54</v>
      </c>
      <c r="L58" s="11" t="n">
        <v>327.54</v>
      </c>
      <c r="M58" s="11" t="n">
        <v>327.54</v>
      </c>
      <c r="N58" s="11" t="n">
        <v>327.54</v>
      </c>
      <c r="O58" s="11" t="n">
        <v>327.54</v>
      </c>
    </row>
    <row customHeight="1" ht="15" r="59" s="91" spans="1:15">
      <c r="B59" s="122" t="s">
        <v>67</v>
      </c>
      <c r="C59" s="11" t="n">
        <v>282.81</v>
      </c>
      <c r="D59" s="11" t="n">
        <v>282.81</v>
      </c>
      <c r="E59" s="11" t="n">
        <v>282.81</v>
      </c>
      <c r="F59" s="11" t="n">
        <v>282.81</v>
      </c>
      <c r="G59" s="11" t="n">
        <v>282.81</v>
      </c>
      <c r="H59" s="11" t="n">
        <v>282.81</v>
      </c>
      <c r="I59" s="11" t="n">
        <v>282.81</v>
      </c>
      <c r="J59" s="11" t="n">
        <v>282.81</v>
      </c>
      <c r="K59" s="11" t="n">
        <v>282.81</v>
      </c>
      <c r="L59" s="11" t="n">
        <v>282.81</v>
      </c>
      <c r="M59" s="11" t="n">
        <v>282.81</v>
      </c>
      <c r="N59" s="11" t="n">
        <v>282.81</v>
      </c>
      <c r="O59" s="11" t="n">
        <v>282.81</v>
      </c>
    </row>
    <row customHeight="1" ht="15" r="60" s="91" spans="1:15">
      <c r="B60" s="122" t="s">
        <v>68</v>
      </c>
      <c r="C60" s="11" t="n">
        <v>732.4400000000001</v>
      </c>
      <c r="D60" s="11" t="n">
        <v>732.4400000000001</v>
      </c>
      <c r="E60" s="11" t="n">
        <v>732.4400000000001</v>
      </c>
      <c r="F60" s="11" t="n">
        <v>732.4400000000001</v>
      </c>
      <c r="G60" s="11" t="n">
        <v>732.4400000000001</v>
      </c>
      <c r="H60" s="11" t="n">
        <v>732.4400000000001</v>
      </c>
      <c r="I60" s="11" t="n">
        <v>732.4400000000001</v>
      </c>
      <c r="J60" s="11" t="n">
        <v>732.4400000000001</v>
      </c>
      <c r="K60" s="11" t="n">
        <v>732.4400000000001</v>
      </c>
      <c r="L60" s="11" t="n">
        <v>732.4400000000001</v>
      </c>
      <c r="M60" s="11" t="n">
        <v>732.4400000000001</v>
      </c>
      <c r="N60" s="11" t="n">
        <v>732.4400000000001</v>
      </c>
      <c r="O60" s="11" t="n">
        <v>732.4400000000001</v>
      </c>
    </row>
    <row customHeight="1" ht="15" r="61" s="91" spans="1:15">
      <c r="B61" s="122" t="s">
        <v>69</v>
      </c>
      <c r="C61" s="11" t="n">
        <v>504.48</v>
      </c>
      <c r="D61" s="11" t="n">
        <v>504.48</v>
      </c>
      <c r="E61" s="11" t="n">
        <v>504.48</v>
      </c>
      <c r="F61" s="11" t="n">
        <v>504.48</v>
      </c>
      <c r="G61" s="11" t="n">
        <v>504.48</v>
      </c>
      <c r="H61" s="11" t="n">
        <v>504.48</v>
      </c>
      <c r="I61" s="11" t="n">
        <v>504.48</v>
      </c>
      <c r="J61" s="11" t="n">
        <v>504.48</v>
      </c>
      <c r="K61" s="11" t="n">
        <v>504.48</v>
      </c>
      <c r="L61" s="11" t="n">
        <v>504.48</v>
      </c>
      <c r="M61" s="11" t="n">
        <v>504.48</v>
      </c>
      <c r="N61" s="11" t="n">
        <v>504.48</v>
      </c>
      <c r="O61" s="11" t="n">
        <v>504.48</v>
      </c>
    </row>
    <row customHeight="1" ht="15" r="62" s="91" spans="1:15">
      <c r="B62" s="122" t="s">
        <v>70</v>
      </c>
      <c r="C62" s="11" t="n">
        <v>280.92</v>
      </c>
      <c r="D62" s="11" t="n">
        <v>280.92</v>
      </c>
      <c r="E62" s="11" t="n">
        <v>280.92</v>
      </c>
      <c r="F62" s="11" t="n">
        <v>280.92</v>
      </c>
      <c r="G62" s="11" t="n">
        <v>280.92</v>
      </c>
      <c r="H62" s="11" t="n">
        <v>280.92</v>
      </c>
      <c r="I62" s="11" t="n">
        <v>280.92</v>
      </c>
      <c r="J62" s="11" t="n">
        <v>280.92</v>
      </c>
      <c r="K62" s="11" t="n">
        <v>280.92</v>
      </c>
      <c r="L62" s="11" t="n">
        <v>280.92</v>
      </c>
      <c r="M62" s="11" t="n">
        <v>280.92</v>
      </c>
      <c r="N62" s="11" t="n">
        <v>280.92</v>
      </c>
      <c r="O62" s="11" t="n">
        <v>280.92</v>
      </c>
    </row>
    <row customHeight="1" ht="15" r="63" s="91" spans="1:15">
      <c r="B63" s="122" t="s">
        <v>71</v>
      </c>
      <c r="C63" s="11" t="n">
        <v>175.86</v>
      </c>
      <c r="D63" s="11" t="n">
        <v>175.86</v>
      </c>
      <c r="E63" s="11" t="n">
        <v>175.86</v>
      </c>
      <c r="F63" s="11" t="n">
        <v>175.86</v>
      </c>
      <c r="G63" s="11" t="n">
        <v>175.86</v>
      </c>
      <c r="H63" s="11" t="n">
        <v>175.86</v>
      </c>
      <c r="I63" s="11" t="n">
        <v>175.86</v>
      </c>
      <c r="J63" s="11" t="n">
        <v>175.86</v>
      </c>
      <c r="K63" s="11" t="n">
        <v>175.86</v>
      </c>
      <c r="L63" s="11" t="n">
        <v>175.86</v>
      </c>
      <c r="M63" s="11" t="n">
        <v>175.86</v>
      </c>
      <c r="N63" s="11" t="n">
        <v>175.86</v>
      </c>
      <c r="O63" s="11" t="n">
        <v>175.86</v>
      </c>
    </row>
    <row customHeight="1" ht="15" r="64" s="91" spans="1:15">
      <c r="B64" s="122" t="s">
        <v>72</v>
      </c>
      <c r="C64" s="11" t="n">
        <v>283.91</v>
      </c>
      <c r="D64" s="11" t="n">
        <v>283.91</v>
      </c>
      <c r="E64" s="11" t="n">
        <v>283.91</v>
      </c>
      <c r="F64" s="11" t="n">
        <v>283.91</v>
      </c>
      <c r="G64" s="11" t="n">
        <v>283.91</v>
      </c>
      <c r="H64" s="11" t="n">
        <v>283.91</v>
      </c>
      <c r="I64" s="11" t="n">
        <v>283.91</v>
      </c>
      <c r="J64" s="11" t="n">
        <v>283.91</v>
      </c>
      <c r="K64" s="11" t="n">
        <v>283.91</v>
      </c>
      <c r="L64" s="11" t="n">
        <v>283.91</v>
      </c>
      <c r="M64" s="11" t="n">
        <v>283.91</v>
      </c>
      <c r="N64" s="11" t="n">
        <v>283.91</v>
      </c>
      <c r="O64" s="11" t="n">
        <v>283.91</v>
      </c>
    </row>
    <row customHeight="1" ht="15" r="65" s="91" spans="1:15">
      <c r="B65" s="122" t="s">
        <v>73</v>
      </c>
      <c r="C65" s="11" t="n">
        <v>674.84</v>
      </c>
      <c r="D65" s="11" t="n">
        <v>674.84</v>
      </c>
      <c r="E65" s="11" t="n">
        <v>674.84</v>
      </c>
      <c r="F65" s="11" t="n">
        <v>674.84</v>
      </c>
      <c r="G65" s="11" t="n">
        <v>674.84</v>
      </c>
      <c r="H65" s="11" t="n">
        <v>674.84</v>
      </c>
      <c r="I65" s="11" t="n">
        <v>674.84</v>
      </c>
      <c r="J65" s="11" t="n">
        <v>674.84</v>
      </c>
      <c r="K65" s="11" t="n">
        <v>674.84</v>
      </c>
      <c r="L65" s="11" t="n">
        <v>674.84</v>
      </c>
      <c r="M65" s="11" t="n">
        <v>674.84</v>
      </c>
      <c r="N65" s="11" t="n">
        <v>674.84</v>
      </c>
      <c r="O65" s="11" t="n">
        <v>674.84</v>
      </c>
    </row>
    <row customHeight="1" ht="15" r="66" s="91" spans="1:15">
      <c r="B66" s="122" t="s">
        <v>74</v>
      </c>
      <c r="C66" s="11" t="n">
        <v>167.41</v>
      </c>
      <c r="D66" s="11" t="n">
        <v>167.41</v>
      </c>
      <c r="E66" s="11" t="n">
        <v>167.41</v>
      </c>
      <c r="F66" s="11" t="n">
        <v>167.41</v>
      </c>
      <c r="G66" s="11" t="n">
        <v>167.41</v>
      </c>
      <c r="H66" s="11" t="n">
        <v>167.41</v>
      </c>
      <c r="I66" s="11" t="n">
        <v>167.41</v>
      </c>
      <c r="J66" s="11" t="n">
        <v>167.41</v>
      </c>
      <c r="K66" s="11" t="n">
        <v>167.41</v>
      </c>
      <c r="L66" s="11" t="n">
        <v>167.41</v>
      </c>
      <c r="M66" s="11" t="n">
        <v>167.41</v>
      </c>
      <c r="N66" s="11" t="n">
        <v>167.41</v>
      </c>
      <c r="O66" s="11" t="n">
        <v>167.41</v>
      </c>
    </row>
    <row customHeight="1" ht="15" r="67" s="91" spans="1:15">
      <c r="B67" s="122" t="s">
        <v>75</v>
      </c>
      <c r="C67" s="11" t="n">
        <v>755.17</v>
      </c>
      <c r="D67" s="11" t="n">
        <v>755.17</v>
      </c>
      <c r="E67" s="11" t="n">
        <v>755.17</v>
      </c>
      <c r="F67" s="11" t="n">
        <v>755.17</v>
      </c>
      <c r="G67" s="11" t="n">
        <v>755.17</v>
      </c>
      <c r="H67" s="11" t="n">
        <v>755.17</v>
      </c>
      <c r="I67" s="11" t="n">
        <v>755.17</v>
      </c>
      <c r="J67" s="11" t="n">
        <v>755.17</v>
      </c>
      <c r="K67" s="11" t="n">
        <v>755.17</v>
      </c>
      <c r="L67" s="11" t="n">
        <v>755.17</v>
      </c>
      <c r="M67" s="11" t="n">
        <v>755.17</v>
      </c>
      <c r="N67" s="11" t="n">
        <v>755.17</v>
      </c>
      <c r="O67" s="11" t="n">
        <v>755.17</v>
      </c>
    </row>
    <row customHeight="1" ht="15" r="68" s="91" spans="1:15">
      <c r="B68" s="115" t="s">
        <v>76</v>
      </c>
      <c r="C68" s="12" t="n">
        <v>425.22</v>
      </c>
      <c r="D68" s="12" t="n">
        <v>425.22</v>
      </c>
      <c r="E68" s="12" t="n">
        <v>425.22</v>
      </c>
      <c r="F68" s="12" t="n">
        <v>425.22</v>
      </c>
      <c r="G68" s="12" t="n">
        <v>425.22</v>
      </c>
      <c r="H68" s="12" t="n">
        <v>425.22</v>
      </c>
      <c r="I68" s="12" t="n">
        <v>425.22</v>
      </c>
      <c r="J68" s="12" t="n">
        <v>425.22</v>
      </c>
      <c r="K68" s="12" t="n">
        <v>425.22</v>
      </c>
      <c r="L68" s="12" t="n">
        <v>425.22</v>
      </c>
      <c r="M68" s="12" t="n">
        <v>425.22</v>
      </c>
      <c r="N68" s="12" t="n">
        <v>425.22</v>
      </c>
      <c r="O68" s="12" t="n">
        <v>425.22</v>
      </c>
    </row>
    <row customHeight="1" ht="15" r="69" s="91" spans="1:15">
      <c r="B69" s="136" t="s">
        <v>77</v>
      </c>
      <c r="C69" s="14" t="n">
        <v>397.63</v>
      </c>
      <c r="D69" s="14" t="n">
        <v>397.63</v>
      </c>
      <c r="E69" s="14" t="n">
        <v>397.63</v>
      </c>
      <c r="F69" s="14" t="n">
        <v>397.63</v>
      </c>
      <c r="G69" s="14" t="n">
        <v>397.63</v>
      </c>
      <c r="H69" s="14" t="n">
        <v>397.63</v>
      </c>
      <c r="I69" s="14" t="n">
        <v>397.63</v>
      </c>
      <c r="J69" s="14" t="n">
        <v>397.63</v>
      </c>
      <c r="K69" s="14" t="n">
        <v>397.63</v>
      </c>
      <c r="L69" s="14" t="n">
        <v>397.63</v>
      </c>
      <c r="M69" s="14" t="n">
        <v>397.63</v>
      </c>
      <c r="N69" s="14" t="n">
        <v>397.63</v>
      </c>
      <c r="O69" s="14" t="n">
        <v>397.63</v>
      </c>
    </row>
    <row customHeight="1" ht="15" r="70" s="91" spans="1:15">
      <c r="B70" s="108" t="s">
        <v>77</v>
      </c>
      <c r="C70" s="43" t="n">
        <v>81</v>
      </c>
      <c r="D70" s="43" t="n">
        <v>81</v>
      </c>
      <c r="E70" s="43" t="n">
        <v>81</v>
      </c>
      <c r="F70" s="43" t="n">
        <v>81</v>
      </c>
      <c r="G70" s="43" t="n">
        <v>81</v>
      </c>
      <c r="H70" s="43" t="n">
        <v>81</v>
      </c>
      <c r="I70" s="43" t="n">
        <v>81</v>
      </c>
      <c r="J70" s="43" t="n">
        <v>81</v>
      </c>
      <c r="K70" s="43" t="n">
        <v>81</v>
      </c>
      <c r="L70" s="43" t="n">
        <v>81</v>
      </c>
      <c r="M70" s="43" t="n">
        <v>81</v>
      </c>
      <c r="N70" s="43" t="n">
        <v>81</v>
      </c>
      <c r="O70" s="43" t="n">
        <v>81</v>
      </c>
    </row>
    <row customHeight="1" ht="15" r="71" s="91" spans="1:15">
      <c r="B71" s="115" t="s">
        <v>78</v>
      </c>
      <c r="C71" s="44" t="s"/>
      <c r="D71" s="44" t="s"/>
      <c r="E71" s="44" t="s"/>
      <c r="F71" s="44" t="s"/>
      <c r="G71" s="44" t="s"/>
      <c r="H71" s="44" t="s"/>
      <c r="I71" s="44" t="s"/>
      <c r="J71" s="44" t="s"/>
      <c r="K71" s="44" t="s"/>
      <c r="L71" s="44" t="s"/>
      <c r="M71" s="44" t="s"/>
      <c r="N71" s="44" t="s"/>
      <c r="O71" s="44" t="s"/>
    </row>
    <row customHeight="1" ht="15" r="72" s="91" spans="1:15">
      <c r="B72" s="122" t="s">
        <v>79</v>
      </c>
      <c r="C72" s="11" t="s"/>
      <c r="D72" s="11" t="s"/>
      <c r="E72" s="11" t="s"/>
      <c r="F72" s="11" t="s"/>
      <c r="G72" s="11" t="s"/>
      <c r="H72" s="11" t="s"/>
      <c r="I72" s="11" t="s"/>
      <c r="J72" s="11" t="s"/>
      <c r="K72" s="11" t="s"/>
      <c r="L72" s="11" t="s"/>
      <c r="M72" s="11" t="s"/>
      <c r="N72" s="11" t="s"/>
      <c r="O72" s="11" t="s"/>
    </row>
    <row customHeight="1" ht="15" r="73" s="91" spans="1:15">
      <c r="B73" s="115" t="s">
        <v>80</v>
      </c>
      <c r="C73" s="12" t="n">
        <v>32</v>
      </c>
      <c r="D73" s="12" t="n">
        <v>32</v>
      </c>
      <c r="E73" s="12" t="n">
        <v>32</v>
      </c>
      <c r="F73" s="12" t="n">
        <v>32</v>
      </c>
      <c r="G73" s="12" t="n">
        <v>32</v>
      </c>
      <c r="H73" s="12" t="n">
        <v>32</v>
      </c>
      <c r="I73" s="12" t="n">
        <v>32</v>
      </c>
      <c r="J73" s="12" t="n">
        <v>32</v>
      </c>
      <c r="K73" s="12" t="n">
        <v>32</v>
      </c>
      <c r="L73" s="12" t="n">
        <v>32</v>
      </c>
      <c r="M73" s="12" t="n">
        <v>32</v>
      </c>
      <c r="N73" s="12" t="n">
        <v>32</v>
      </c>
      <c r="O73" s="12" t="n">
        <v>32</v>
      </c>
    </row>
    <row customHeight="1" ht="15" r="74" s="91" spans="1:15">
      <c r="B74" s="115" t="s">
        <v>81</v>
      </c>
      <c r="C74" s="44" t="n">
        <v>634.89</v>
      </c>
      <c r="D74" s="44" t="n">
        <v>634.89</v>
      </c>
      <c r="E74" s="44" t="n">
        <v>634.89</v>
      </c>
      <c r="F74" s="44" t="n">
        <v>634.89</v>
      </c>
      <c r="G74" s="44" t="n">
        <v>634.89</v>
      </c>
      <c r="H74" s="44" t="n">
        <v>634.89</v>
      </c>
      <c r="I74" s="44" t="n">
        <v>634.89</v>
      </c>
      <c r="J74" s="44" t="n">
        <v>634.89</v>
      </c>
      <c r="K74" s="44" t="n">
        <v>634.89</v>
      </c>
      <c r="L74" s="44" t="n">
        <v>634.89</v>
      </c>
      <c r="M74" s="44" t="n">
        <v>634.89</v>
      </c>
      <c r="N74" s="44" t="n">
        <v>634.89</v>
      </c>
      <c r="O74" s="44" t="n">
        <v>634.89</v>
      </c>
    </row>
    <row customHeight="1" ht="15" r="75" s="91" spans="1:15">
      <c r="B75" s="122" t="s">
        <v>82</v>
      </c>
      <c r="C75" s="11" t="s"/>
      <c r="D75" s="11" t="s"/>
      <c r="E75" s="11" t="s"/>
      <c r="F75" s="11" t="s"/>
      <c r="G75" s="11" t="s"/>
      <c r="H75" s="11" t="s"/>
      <c r="I75" s="11" t="s"/>
      <c r="J75" s="11" t="s"/>
      <c r="K75" s="11" t="s"/>
      <c r="L75" s="11" t="s"/>
      <c r="M75" s="11" t="s"/>
      <c r="N75" s="11" t="s"/>
      <c r="O75" s="11" t="s"/>
    </row>
    <row customHeight="1" ht="15" r="76" s="91" spans="1:15">
      <c r="B76" s="115" t="s">
        <v>83</v>
      </c>
      <c r="C76" s="12" t="n">
        <v>404.39</v>
      </c>
      <c r="D76" s="12" t="n">
        <v>404.39</v>
      </c>
      <c r="E76" s="12" t="n">
        <v>404.39</v>
      </c>
      <c r="F76" s="12" t="n">
        <v>404.39</v>
      </c>
      <c r="G76" s="12" t="n">
        <v>404.39</v>
      </c>
      <c r="H76" s="12" t="n">
        <v>404.39</v>
      </c>
      <c r="I76" s="12" t="n">
        <v>404.39</v>
      </c>
      <c r="J76" s="12" t="n">
        <v>404.39</v>
      </c>
      <c r="K76" s="12" t="n">
        <v>404.39</v>
      </c>
      <c r="L76" s="12" t="n">
        <v>404.39</v>
      </c>
      <c r="M76" s="12" t="n">
        <v>404.39</v>
      </c>
      <c r="N76" s="12" t="n">
        <v>404.39</v>
      </c>
      <c r="O76" s="12" t="n">
        <v>404.39</v>
      </c>
    </row>
    <row customHeight="1" ht="15" r="77" s="91" spans="1:15">
      <c r="B77" s="115" t="s">
        <v>84</v>
      </c>
      <c r="C77" s="44" t="n">
        <v>64.18000000000001</v>
      </c>
      <c r="D77" s="44" t="n">
        <v>64.18000000000001</v>
      </c>
      <c r="E77" s="44" t="n">
        <v>64.18000000000001</v>
      </c>
      <c r="F77" s="44" t="n">
        <v>64.18000000000001</v>
      </c>
      <c r="G77" s="44" t="n">
        <v>64.18000000000001</v>
      </c>
      <c r="H77" s="44" t="n">
        <v>64.18000000000001</v>
      </c>
      <c r="I77" s="44" t="n">
        <v>64.18000000000001</v>
      </c>
      <c r="J77" s="44" t="n">
        <v>64.18000000000001</v>
      </c>
      <c r="K77" s="44" t="n">
        <v>64.18000000000001</v>
      </c>
      <c r="L77" s="44" t="n">
        <v>64.18000000000001</v>
      </c>
      <c r="M77" s="44" t="n">
        <v>64.18000000000001</v>
      </c>
      <c r="N77" s="44" t="n">
        <v>64.18000000000001</v>
      </c>
      <c r="O77" s="44" t="n">
        <v>64.18000000000001</v>
      </c>
    </row>
    <row customHeight="1" ht="15" r="78" s="91" spans="1:15">
      <c r="B78" s="122" t="s">
        <v>85</v>
      </c>
      <c r="C78" s="11" t="s"/>
      <c r="D78" s="11" t="s"/>
      <c r="E78" s="11" t="s"/>
      <c r="F78" s="11" t="s"/>
      <c r="G78" s="11" t="s"/>
      <c r="H78" s="11" t="s"/>
      <c r="I78" s="11" t="s"/>
      <c r="J78" s="11" t="s"/>
      <c r="K78" s="11" t="s"/>
      <c r="L78" s="11" t="s"/>
      <c r="M78" s="11" t="s"/>
      <c r="N78" s="11" t="s"/>
      <c r="O78" s="11" t="s"/>
    </row>
    <row customHeight="1" ht="15" r="79" s="91" spans="1:15">
      <c r="B79" s="115" t="s">
        <v>86</v>
      </c>
      <c r="C79" s="12" t="n">
        <v>627.4</v>
      </c>
      <c r="D79" s="12" t="n">
        <v>627.4</v>
      </c>
      <c r="E79" s="12" t="n">
        <v>627.4</v>
      </c>
      <c r="F79" s="12" t="n">
        <v>627.4</v>
      </c>
      <c r="G79" s="12" t="n">
        <v>627.4</v>
      </c>
      <c r="H79" s="12" t="n">
        <v>627.4</v>
      </c>
      <c r="I79" s="12" t="n">
        <v>627.4</v>
      </c>
      <c r="J79" s="12" t="n">
        <v>627.4</v>
      </c>
      <c r="K79" s="12" t="n">
        <v>627.4</v>
      </c>
      <c r="L79" s="12" t="n">
        <v>627.4</v>
      </c>
      <c r="M79" s="12" t="n">
        <v>627.4</v>
      </c>
      <c r="N79" s="12" t="n">
        <v>627.4</v>
      </c>
      <c r="O79" s="12" t="n">
        <v>627.4</v>
      </c>
    </row>
    <row customHeight="1" ht="15" r="80" s="91" spans="1:15">
      <c r="B80" s="115" t="s">
        <v>87</v>
      </c>
      <c r="C80" s="44" t="n">
        <v>258.81</v>
      </c>
      <c r="D80" s="44" t="n">
        <v>258.81</v>
      </c>
      <c r="E80" s="44" t="n">
        <v>258.81</v>
      </c>
      <c r="F80" s="44" t="n">
        <v>258.81</v>
      </c>
      <c r="G80" s="44" t="n">
        <v>258.81</v>
      </c>
      <c r="H80" s="44" t="n">
        <v>258.81</v>
      </c>
      <c r="I80" s="44" t="n">
        <v>258.81</v>
      </c>
      <c r="J80" s="44" t="n">
        <v>258.81</v>
      </c>
      <c r="K80" s="44" t="n">
        <v>258.81</v>
      </c>
      <c r="L80" s="44" t="n">
        <v>258.81</v>
      </c>
      <c r="M80" s="44" t="n">
        <v>258.81</v>
      </c>
      <c r="N80" s="44" t="n">
        <v>258.81</v>
      </c>
      <c r="O80" s="44" t="n">
        <v>258.81</v>
      </c>
    </row>
    <row customHeight="1" ht="15" r="81" s="91" spans="1:15">
      <c r="B81" s="122" t="s">
        <v>88</v>
      </c>
      <c r="C81" s="11" t="s"/>
      <c r="D81" s="11" t="s"/>
      <c r="E81" s="11" t="s"/>
      <c r="F81" s="11" t="s"/>
      <c r="G81" s="11" t="s"/>
      <c r="H81" s="11" t="s"/>
      <c r="I81" s="11" t="s"/>
      <c r="J81" s="11" t="s"/>
      <c r="K81" s="11" t="s"/>
      <c r="L81" s="11" t="s"/>
      <c r="M81" s="11" t="s"/>
      <c r="N81" s="11" t="s"/>
      <c r="O81" s="11" t="s"/>
    </row>
    <row customHeight="1" ht="15" r="82" s="91" spans="1:15">
      <c r="B82" s="115" t="s">
        <v>89</v>
      </c>
      <c r="C82" s="12" t="n">
        <v>781.35</v>
      </c>
      <c r="D82" s="12" t="n">
        <v>781.35</v>
      </c>
      <c r="E82" s="12" t="n">
        <v>781.35</v>
      </c>
      <c r="F82" s="12" t="n">
        <v>781.35</v>
      </c>
      <c r="G82" s="12" t="n">
        <v>781.35</v>
      </c>
      <c r="H82" s="12" t="n">
        <v>781.35</v>
      </c>
      <c r="I82" s="12" t="n">
        <v>781.35</v>
      </c>
      <c r="J82" s="12" t="n">
        <v>781.35</v>
      </c>
      <c r="K82" s="12" t="n">
        <v>781.35</v>
      </c>
      <c r="L82" s="12" t="n">
        <v>781.35</v>
      </c>
      <c r="M82" s="12" t="n">
        <v>781.35</v>
      </c>
      <c r="N82" s="12" t="n">
        <v>781.35</v>
      </c>
      <c r="O82" s="12" t="n">
        <v>781.35</v>
      </c>
    </row>
    <row customHeight="1" ht="15" r="83" s="91" spans="1:15">
      <c r="B83" s="136" t="s">
        <v>90</v>
      </c>
      <c r="C83" s="14" t="n">
        <v>355.35</v>
      </c>
      <c r="D83" s="14" t="n">
        <v>355.35</v>
      </c>
      <c r="E83" s="14" t="n">
        <v>355.35</v>
      </c>
      <c r="F83" s="14" t="n">
        <v>355.35</v>
      </c>
      <c r="G83" s="14" t="n">
        <v>355.35</v>
      </c>
      <c r="H83" s="14" t="n">
        <v>355.35</v>
      </c>
      <c r="I83" s="14" t="n">
        <v>355.35</v>
      </c>
      <c r="J83" s="14" t="n">
        <v>355.35</v>
      </c>
      <c r="K83" s="14" t="n">
        <v>355.35</v>
      </c>
      <c r="L83" s="14" t="n">
        <v>355.35</v>
      </c>
      <c r="M83" s="14" t="n">
        <v>355.35</v>
      </c>
      <c r="N83" s="14" t="n">
        <v>355.35</v>
      </c>
      <c r="O83" s="14" t="n">
        <v>355.35</v>
      </c>
    </row>
    <row customHeight="1" ht="15" r="84" s="91" spans="1:15">
      <c r="B84" s="108" t="s">
        <v>91</v>
      </c>
      <c r="C84" s="43" t="n">
        <v>278.02</v>
      </c>
      <c r="D84" s="43" t="n">
        <v>278.02</v>
      </c>
      <c r="E84" s="43" t="n">
        <v>278.02</v>
      </c>
      <c r="F84" s="43" t="n">
        <v>278.02</v>
      </c>
      <c r="G84" s="43" t="n">
        <v>278.02</v>
      </c>
      <c r="H84" s="43" t="n">
        <v>278.02</v>
      </c>
      <c r="I84" s="43" t="n">
        <v>278.02</v>
      </c>
      <c r="J84" s="43" t="n">
        <v>278.02</v>
      </c>
      <c r="K84" s="43" t="n">
        <v>278.02</v>
      </c>
      <c r="L84" s="43" t="n">
        <v>278.02</v>
      </c>
      <c r="M84" s="43" t="n">
        <v>278.02</v>
      </c>
      <c r="N84" s="43" t="n">
        <v>278.02</v>
      </c>
      <c r="O84" s="43" t="n">
        <v>278.02</v>
      </c>
    </row>
    <row customHeight="1" ht="15" r="85" s="91" spans="1:15">
      <c r="B85" s="115" t="s">
        <v>92</v>
      </c>
      <c r="C85" s="44" t="s"/>
      <c r="D85" s="44" t="s"/>
      <c r="E85" s="44" t="s"/>
      <c r="F85" s="44" t="s"/>
      <c r="G85" s="44" t="s"/>
      <c r="H85" s="44" t="s"/>
      <c r="I85" s="44" t="s"/>
      <c r="J85" s="44" t="s"/>
      <c r="K85" s="44" t="s"/>
      <c r="L85" s="44" t="s"/>
      <c r="M85" s="44" t="s"/>
      <c r="N85" s="44" t="s"/>
      <c r="O85" s="44" t="s"/>
    </row>
    <row customHeight="1" ht="15" r="86" s="91" spans="1:15">
      <c r="B86" s="122" t="s">
        <v>93</v>
      </c>
      <c r="C86" s="11" t="s"/>
      <c r="D86" s="11" t="s"/>
      <c r="E86" s="11" t="s"/>
      <c r="F86" s="11" t="s"/>
      <c r="G86" s="11" t="s"/>
      <c r="H86" s="11" t="s"/>
      <c r="I86" s="11" t="s"/>
      <c r="J86" s="11" t="s"/>
      <c r="K86" s="11" t="s"/>
      <c r="L86" s="11" t="s"/>
      <c r="M86" s="11" t="s"/>
      <c r="N86" s="11" t="s"/>
      <c r="O86" s="11" t="s"/>
    </row>
    <row customHeight="1" ht="15" r="87" s="91" spans="1:15">
      <c r="B87" s="115" t="s">
        <v>94</v>
      </c>
      <c r="C87" s="12" t="n">
        <v>275.58</v>
      </c>
      <c r="D87" s="12" t="n">
        <v>275.58</v>
      </c>
      <c r="E87" s="12" t="n">
        <v>275.58</v>
      </c>
      <c r="F87" s="12" t="n">
        <v>275.58</v>
      </c>
      <c r="G87" s="12" t="n">
        <v>275.58</v>
      </c>
      <c r="H87" s="12" t="n">
        <v>275.58</v>
      </c>
      <c r="I87" s="12" t="n">
        <v>275.58</v>
      </c>
      <c r="J87" s="12" t="n">
        <v>275.58</v>
      </c>
      <c r="K87" s="12" t="n">
        <v>275.58</v>
      </c>
      <c r="L87" s="12" t="n">
        <v>275.58</v>
      </c>
      <c r="M87" s="12" t="n">
        <v>275.58</v>
      </c>
      <c r="N87" s="12" t="n">
        <v>275.58</v>
      </c>
      <c r="O87" s="12" t="n">
        <v>275.58</v>
      </c>
    </row>
    <row customHeight="1" ht="15" r="88" s="91" spans="1:15">
      <c r="B88" s="115" t="s">
        <v>95</v>
      </c>
      <c r="C88" s="44" t="n">
        <v>428.7</v>
      </c>
      <c r="D88" s="44" t="n">
        <v>428.7</v>
      </c>
      <c r="E88" s="44" t="n">
        <v>428.7</v>
      </c>
      <c r="F88" s="44" t="n">
        <v>428.7</v>
      </c>
      <c r="G88" s="44" t="n">
        <v>428.7</v>
      </c>
      <c r="H88" s="44" t="n">
        <v>428.7</v>
      </c>
      <c r="I88" s="44" t="n">
        <v>428.7</v>
      </c>
      <c r="J88" s="44" t="n">
        <v>428.7</v>
      </c>
      <c r="K88" s="44" t="n">
        <v>428.7</v>
      </c>
      <c r="L88" s="44" t="n">
        <v>428.7</v>
      </c>
      <c r="M88" s="44" t="n">
        <v>428.7</v>
      </c>
      <c r="N88" s="44" t="n">
        <v>428.7</v>
      </c>
      <c r="O88" s="44" t="n">
        <v>428.7</v>
      </c>
    </row>
    <row customHeight="1" ht="15" r="89" s="91" spans="1:15">
      <c r="B89" s="122" t="s">
        <v>96</v>
      </c>
      <c r="C89" s="11" t="s"/>
      <c r="D89" s="11" t="s"/>
      <c r="E89" s="11" t="s"/>
      <c r="F89" s="11" t="s"/>
      <c r="G89" s="11" t="s"/>
      <c r="H89" s="11" t="s"/>
      <c r="I89" s="11" t="s"/>
      <c r="J89" s="11" t="s"/>
      <c r="K89" s="11" t="s"/>
      <c r="L89" s="11" t="s"/>
      <c r="M89" s="11" t="s"/>
      <c r="N89" s="11" t="s"/>
      <c r="O89" s="11" t="s"/>
    </row>
    <row customHeight="1" ht="15" r="90" s="91" spans="1:15">
      <c r="B90" s="115" t="s">
        <v>97</v>
      </c>
      <c r="C90" s="12" t="n">
        <v>781.35</v>
      </c>
      <c r="D90" s="12" t="n">
        <v>781.35</v>
      </c>
      <c r="E90" s="12" t="n">
        <v>781.35</v>
      </c>
      <c r="F90" s="12" t="n">
        <v>781.35</v>
      </c>
      <c r="G90" s="12" t="n">
        <v>781.35</v>
      </c>
      <c r="H90" s="12" t="n">
        <v>781.35</v>
      </c>
      <c r="I90" s="12" t="n">
        <v>781.35</v>
      </c>
      <c r="J90" s="12" t="n">
        <v>781.35</v>
      </c>
      <c r="K90" s="12" t="n">
        <v>781.35</v>
      </c>
      <c r="L90" s="12" t="n">
        <v>781.35</v>
      </c>
      <c r="M90" s="12" t="n">
        <v>781.35</v>
      </c>
      <c r="N90" s="12" t="n">
        <v>781.35</v>
      </c>
      <c r="O90" s="12" t="n">
        <v>781.35</v>
      </c>
    </row>
    <row customHeight="1" ht="15" r="91" s="91" spans="1:15">
      <c r="B91" s="115" t="s">
        <v>98</v>
      </c>
      <c r="C91" s="44" t="n">
        <v>624.55</v>
      </c>
      <c r="D91" s="44" t="n">
        <v>624.55</v>
      </c>
      <c r="E91" s="44" t="n">
        <v>624.55</v>
      </c>
      <c r="F91" s="44" t="n">
        <v>624.55</v>
      </c>
      <c r="G91" s="44" t="n">
        <v>624.55</v>
      </c>
      <c r="H91" s="44" t="n">
        <v>624.55</v>
      </c>
      <c r="I91" s="44" t="n">
        <v>624.55</v>
      </c>
      <c r="J91" s="44" t="n">
        <v>624.55</v>
      </c>
      <c r="K91" s="44" t="n">
        <v>624.55</v>
      </c>
      <c r="L91" s="44" t="n">
        <v>624.55</v>
      </c>
      <c r="M91" s="44" t="n">
        <v>624.55</v>
      </c>
      <c r="N91" s="44" t="n">
        <v>624.55</v>
      </c>
      <c r="O91" s="44" t="n">
        <v>624.55</v>
      </c>
    </row>
    <row customHeight="1" ht="15" r="92" s="91" spans="1:15">
      <c r="B92" s="122" t="s">
        <v>99</v>
      </c>
      <c r="C92" s="11" t="s"/>
      <c r="D92" s="11" t="s"/>
      <c r="E92" s="11" t="s"/>
      <c r="F92" s="11" t="s"/>
      <c r="G92" s="11" t="s"/>
      <c r="H92" s="11" t="s"/>
      <c r="I92" s="11" t="s"/>
      <c r="J92" s="11" t="s"/>
      <c r="K92" s="11" t="s"/>
      <c r="L92" s="11" t="s"/>
      <c r="M92" s="11" t="s"/>
      <c r="N92" s="11" t="s"/>
      <c r="O92" s="11" t="s"/>
    </row>
    <row customHeight="1" ht="15" r="93" s="91" spans="1:15">
      <c r="B93" s="115" t="s">
        <v>100</v>
      </c>
      <c r="C93" s="12" t="n">
        <v>145.9</v>
      </c>
      <c r="D93" s="12" t="n">
        <v>145.9</v>
      </c>
      <c r="E93" s="12" t="n">
        <v>145.9</v>
      </c>
      <c r="F93" s="12" t="n">
        <v>145.9</v>
      </c>
      <c r="G93" s="12" t="n">
        <v>145.9</v>
      </c>
      <c r="H93" s="12" t="n">
        <v>145.9</v>
      </c>
      <c r="I93" s="12" t="n">
        <v>145.9</v>
      </c>
      <c r="J93" s="12" t="n">
        <v>145.9</v>
      </c>
      <c r="K93" s="12" t="n">
        <v>145.9</v>
      </c>
      <c r="L93" s="12" t="n">
        <v>145.9</v>
      </c>
      <c r="M93" s="12" t="n">
        <v>145.9</v>
      </c>
      <c r="N93" s="12" t="n">
        <v>145.9</v>
      </c>
      <c r="O93" s="12" t="n">
        <v>145.9</v>
      </c>
    </row>
    <row customHeight="1" ht="15" r="94" s="91" spans="1:15">
      <c r="B94" s="115" t="s">
        <v>101</v>
      </c>
      <c r="C94" s="44" t="n">
        <v>756.1799999999999</v>
      </c>
      <c r="D94" s="44" t="n">
        <v>756.1799999999999</v>
      </c>
      <c r="E94" s="44" t="n">
        <v>756.1799999999999</v>
      </c>
      <c r="F94" s="44" t="n">
        <v>756.1799999999999</v>
      </c>
      <c r="G94" s="44" t="n">
        <v>756.1799999999999</v>
      </c>
      <c r="H94" s="44" t="n">
        <v>756.1799999999999</v>
      </c>
      <c r="I94" s="44" t="n">
        <v>756.1799999999999</v>
      </c>
      <c r="J94" s="44" t="n">
        <v>756.1799999999999</v>
      </c>
      <c r="K94" s="44" t="n">
        <v>756.1799999999999</v>
      </c>
      <c r="L94" s="44" t="n">
        <v>756.1799999999999</v>
      </c>
      <c r="M94" s="44" t="n">
        <v>756.1799999999999</v>
      </c>
      <c r="N94" s="44" t="n">
        <v>756.1799999999999</v>
      </c>
      <c r="O94" s="44" t="n">
        <v>756.1799999999999</v>
      </c>
    </row>
    <row customHeight="1" ht="15" r="95" s="91" spans="1:15">
      <c r="B95" s="122" t="s">
        <v>102</v>
      </c>
      <c r="C95" s="11" t="s"/>
      <c r="D95" s="11" t="s"/>
      <c r="E95" s="11" t="s"/>
      <c r="F95" s="11" t="s"/>
      <c r="G95" s="11" t="s"/>
      <c r="H95" s="11" t="s"/>
      <c r="I95" s="11" t="s"/>
      <c r="J95" s="11" t="s"/>
      <c r="K95" s="11" t="s"/>
      <c r="L95" s="11" t="s"/>
      <c r="M95" s="11" t="s"/>
      <c r="N95" s="11" t="s"/>
      <c r="O95" s="11" t="s"/>
    </row>
    <row customHeight="1" ht="15" r="96" s="91" spans="1:15">
      <c r="B96" s="115" t="s">
        <v>103</v>
      </c>
      <c r="C96" s="12" t="n">
        <v>280.94</v>
      </c>
      <c r="D96" s="12" t="n">
        <v>280.94</v>
      </c>
      <c r="E96" s="12" t="n">
        <v>280.94</v>
      </c>
      <c r="F96" s="12" t="n">
        <v>280.94</v>
      </c>
      <c r="G96" s="12" t="n">
        <v>280.94</v>
      </c>
      <c r="H96" s="12" t="n">
        <v>280.94</v>
      </c>
      <c r="I96" s="12" t="n">
        <v>280.94</v>
      </c>
      <c r="J96" s="12" t="n">
        <v>280.94</v>
      </c>
      <c r="K96" s="12" t="n">
        <v>280.94</v>
      </c>
      <c r="L96" s="12" t="n">
        <v>280.94</v>
      </c>
      <c r="M96" s="12" t="n">
        <v>280.94</v>
      </c>
      <c r="N96" s="12" t="n">
        <v>280.94</v>
      </c>
      <c r="O96" s="12" t="n">
        <v>280.94</v>
      </c>
    </row>
    <row customHeight="1" ht="15" r="97" s="91" spans="1:15">
      <c r="B97" s="136" t="s">
        <v>104</v>
      </c>
      <c r="C97" s="14" t="n">
        <v>886.3200000000001</v>
      </c>
      <c r="D97" s="14" t="n">
        <v>886.3200000000001</v>
      </c>
      <c r="E97" s="14" t="n">
        <v>886.3200000000001</v>
      </c>
      <c r="F97" s="14" t="n">
        <v>886.3200000000001</v>
      </c>
      <c r="G97" s="14" t="n">
        <v>886.3200000000001</v>
      </c>
      <c r="H97" s="14" t="n">
        <v>886.3200000000001</v>
      </c>
      <c r="I97" s="14" t="n">
        <v>886.3200000000001</v>
      </c>
      <c r="J97" s="14" t="n">
        <v>886.3200000000001</v>
      </c>
      <c r="K97" s="14" t="n">
        <v>886.3200000000001</v>
      </c>
      <c r="L97" s="14" t="n">
        <v>886.3200000000001</v>
      </c>
      <c r="M97" s="14" t="n">
        <v>886.3200000000001</v>
      </c>
      <c r="N97" s="14" t="n">
        <v>886.3200000000001</v>
      </c>
      <c r="O97" s="14" t="n">
        <v>886.3200000000001</v>
      </c>
    </row>
    <row customHeight="1" ht="15" r="98" s="91" spans="1:15">
      <c r="B98" s="108" t="s">
        <v>105</v>
      </c>
      <c r="C98" s="43" t="n">
        <v>349.96</v>
      </c>
      <c r="D98" s="43" t="n">
        <v>349.96</v>
      </c>
      <c r="E98" s="43" t="n">
        <v>349.96</v>
      </c>
      <c r="F98" s="43" t="n">
        <v>349.96</v>
      </c>
      <c r="G98" s="43" t="n">
        <v>349.96</v>
      </c>
      <c r="H98" s="43" t="n">
        <v>349.96</v>
      </c>
      <c r="I98" s="43" t="n">
        <v>349.96</v>
      </c>
      <c r="J98" s="43" t="n">
        <v>349.96</v>
      </c>
      <c r="K98" s="43" t="n">
        <v>349.96</v>
      </c>
      <c r="L98" s="43" t="n">
        <v>349.96</v>
      </c>
      <c r="M98" s="43" t="n">
        <v>349.96</v>
      </c>
      <c r="N98" s="43" t="n">
        <v>349.96</v>
      </c>
      <c r="O98" s="43" t="n">
        <v>349.96</v>
      </c>
    </row>
    <row customHeight="1" ht="15" r="99" s="91" spans="1:15">
      <c r="B99" s="115" t="s">
        <v>106</v>
      </c>
      <c r="C99" s="44" t="n">
        <v>909.2</v>
      </c>
      <c r="D99" s="44" t="n">
        <v>909.2</v>
      </c>
      <c r="E99" s="44" t="n">
        <v>909.2</v>
      </c>
      <c r="F99" s="44" t="n">
        <v>909.2</v>
      </c>
      <c r="G99" s="44" t="n">
        <v>909.2</v>
      </c>
      <c r="H99" s="44" t="n">
        <v>909.2</v>
      </c>
      <c r="I99" s="44" t="n">
        <v>909.2</v>
      </c>
      <c r="J99" s="44" t="n">
        <v>909.2</v>
      </c>
      <c r="K99" s="44" t="n">
        <v>909.2</v>
      </c>
      <c r="L99" s="44" t="n">
        <v>909.2</v>
      </c>
      <c r="M99" s="44" t="n">
        <v>909.2</v>
      </c>
      <c r="N99" s="44" t="n">
        <v>909.2</v>
      </c>
      <c r="O99" s="44" t="n">
        <v>909.2</v>
      </c>
    </row>
    <row customHeight="1" ht="15" r="100" s="91" spans="1:15">
      <c r="B100" s="122" t="s">
        <v>107</v>
      </c>
      <c r="C100" s="11" t="s"/>
      <c r="D100" s="11" t="s"/>
      <c r="E100" s="11" t="s"/>
      <c r="F100" s="11" t="s"/>
      <c r="G100" s="11" t="s"/>
      <c r="H100" s="11" t="s"/>
      <c r="I100" s="11" t="s"/>
      <c r="J100" s="11" t="s"/>
      <c r="K100" s="11" t="s"/>
      <c r="L100" s="11" t="s"/>
      <c r="M100" s="11" t="s"/>
      <c r="N100" s="11" t="s"/>
      <c r="O100" s="11" t="s"/>
    </row>
    <row customHeight="1" ht="15" r="101" s="91" spans="1:15">
      <c r="B101" s="122" t="s">
        <v>107</v>
      </c>
      <c r="C101" s="11" t="s"/>
      <c r="D101" s="11" t="s"/>
      <c r="E101" s="11" t="s"/>
      <c r="F101" s="11" t="s"/>
      <c r="G101" s="11" t="s"/>
      <c r="H101" s="11" t="s"/>
      <c r="I101" s="11" t="s"/>
      <c r="J101" s="11" t="s"/>
      <c r="K101" s="11" t="s"/>
      <c r="L101" s="11" t="s"/>
      <c r="M101" s="11" t="s"/>
      <c r="N101" s="11" t="s"/>
      <c r="O101" s="11" t="s"/>
    </row>
    <row customHeight="1" ht="15" r="102" s="91" spans="1:15">
      <c r="B102" s="122" t="s">
        <v>108</v>
      </c>
      <c r="C102" s="11" t="n">
        <v>913.23</v>
      </c>
      <c r="D102" s="11" t="n">
        <v>913.23</v>
      </c>
      <c r="E102" s="11" t="n">
        <v>913.23</v>
      </c>
      <c r="F102" s="11" t="n">
        <v>913.23</v>
      </c>
      <c r="G102" s="11" t="n">
        <v>913.23</v>
      </c>
      <c r="H102" s="11" t="n">
        <v>913.23</v>
      </c>
      <c r="I102" s="11" t="n">
        <v>913.23</v>
      </c>
      <c r="J102" s="11" t="n">
        <v>913.23</v>
      </c>
      <c r="K102" s="11" t="n">
        <v>913.23</v>
      </c>
      <c r="L102" s="11" t="n">
        <v>913.23</v>
      </c>
      <c r="M102" s="11" t="n">
        <v>913.23</v>
      </c>
      <c r="N102" s="11" t="n">
        <v>913.23</v>
      </c>
      <c r="O102" s="11" t="n">
        <v>913.23</v>
      </c>
    </row>
    <row customHeight="1" ht="15" r="103" s="91" spans="1:15">
      <c r="B103" s="122" t="s">
        <v>109</v>
      </c>
      <c r="C103" s="11" t="n">
        <v>546.65</v>
      </c>
      <c r="D103" s="11" t="n">
        <v>546.65</v>
      </c>
      <c r="E103" s="11" t="n">
        <v>546.65</v>
      </c>
      <c r="F103" s="11" t="n">
        <v>546.65</v>
      </c>
      <c r="G103" s="11" t="n">
        <v>546.65</v>
      </c>
      <c r="H103" s="11" t="n">
        <v>546.65</v>
      </c>
      <c r="I103" s="11" t="n">
        <v>546.65</v>
      </c>
      <c r="J103" s="11" t="n">
        <v>546.65</v>
      </c>
      <c r="K103" s="11" t="n">
        <v>546.65</v>
      </c>
      <c r="L103" s="11" t="n">
        <v>546.65</v>
      </c>
      <c r="M103" s="11" t="n">
        <v>546.65</v>
      </c>
      <c r="N103" s="11" t="n">
        <v>546.65</v>
      </c>
      <c r="O103" s="11" t="n">
        <v>546.65</v>
      </c>
    </row>
    <row customHeight="1" ht="15" r="104" s="91" spans="1:15">
      <c r="B104" s="122" t="s">
        <v>110</v>
      </c>
      <c r="C104" s="11" t="n">
        <v>478.3</v>
      </c>
      <c r="D104" s="11" t="n">
        <v>478.3</v>
      </c>
      <c r="E104" s="11" t="n">
        <v>478.3</v>
      </c>
      <c r="F104" s="11" t="n">
        <v>478.3</v>
      </c>
      <c r="G104" s="11" t="n">
        <v>478.3</v>
      </c>
      <c r="H104" s="11" t="n">
        <v>478.3</v>
      </c>
      <c r="I104" s="11" t="n">
        <v>478.3</v>
      </c>
      <c r="J104" s="11" t="n">
        <v>478.3</v>
      </c>
      <c r="K104" s="11" t="n">
        <v>478.3</v>
      </c>
      <c r="L104" s="11" t="n">
        <v>478.3</v>
      </c>
      <c r="M104" s="11" t="n">
        <v>478.3</v>
      </c>
      <c r="N104" s="11" t="n">
        <v>478.3</v>
      </c>
      <c r="O104" s="11" t="n">
        <v>478.3</v>
      </c>
    </row>
    <row customHeight="1" ht="15" r="105" s="91" spans="1:15">
      <c r="B105" s="122" t="s">
        <v>111</v>
      </c>
      <c r="C105" s="11" t="n">
        <v>828.49</v>
      </c>
      <c r="D105" s="11" t="n">
        <v>828.49</v>
      </c>
      <c r="E105" s="11" t="n">
        <v>828.49</v>
      </c>
      <c r="F105" s="11" t="n">
        <v>828.49</v>
      </c>
      <c r="G105" s="11" t="n">
        <v>828.49</v>
      </c>
      <c r="H105" s="11" t="n">
        <v>828.49</v>
      </c>
      <c r="I105" s="11" t="n">
        <v>828.49</v>
      </c>
      <c r="J105" s="11" t="n">
        <v>828.49</v>
      </c>
      <c r="K105" s="11" t="n">
        <v>828.49</v>
      </c>
      <c r="L105" s="11" t="n">
        <v>828.49</v>
      </c>
      <c r="M105" s="11" t="n">
        <v>828.49</v>
      </c>
      <c r="N105" s="11" t="n">
        <v>828.49</v>
      </c>
      <c r="O105" s="11" t="n">
        <v>828.49</v>
      </c>
    </row>
    <row customHeight="1" ht="15" r="106" s="91" spans="1:15">
      <c r="B106" s="122" t="s">
        <v>112</v>
      </c>
      <c r="C106" s="11" t="n">
        <v>900.92</v>
      </c>
      <c r="D106" s="11" t="n">
        <v>900.92</v>
      </c>
      <c r="E106" s="11" t="n">
        <v>900.92</v>
      </c>
      <c r="F106" s="11" t="n">
        <v>900.92</v>
      </c>
      <c r="G106" s="11" t="n">
        <v>900.92</v>
      </c>
      <c r="H106" s="11" t="n">
        <v>900.92</v>
      </c>
      <c r="I106" s="11" t="n">
        <v>900.92</v>
      </c>
      <c r="J106" s="11" t="n">
        <v>900.92</v>
      </c>
      <c r="K106" s="11" t="n">
        <v>900.92</v>
      </c>
      <c r="L106" s="11" t="n">
        <v>900.92</v>
      </c>
      <c r="M106" s="11" t="n">
        <v>900.92</v>
      </c>
      <c r="N106" s="11" t="n">
        <v>900.92</v>
      </c>
      <c r="O106" s="11" t="n">
        <v>900.92</v>
      </c>
    </row>
    <row customHeight="1" ht="15" r="107" s="91" spans="1:15">
      <c r="B107" s="122" t="s">
        <v>113</v>
      </c>
      <c r="C107" s="11" t="n">
        <v>137.78</v>
      </c>
      <c r="D107" s="11" t="n">
        <v>137.78</v>
      </c>
      <c r="E107" s="11" t="n">
        <v>137.78</v>
      </c>
      <c r="F107" s="11" t="n">
        <v>137.78</v>
      </c>
      <c r="G107" s="11" t="n">
        <v>137.78</v>
      </c>
      <c r="H107" s="11" t="n">
        <v>137.78</v>
      </c>
      <c r="I107" s="11" t="n">
        <v>137.78</v>
      </c>
      <c r="J107" s="11" t="n">
        <v>137.78</v>
      </c>
      <c r="K107" s="11" t="n">
        <v>137.78</v>
      </c>
      <c r="L107" s="11" t="n">
        <v>137.78</v>
      </c>
      <c r="M107" s="11" t="n">
        <v>137.78</v>
      </c>
      <c r="N107" s="11" t="n">
        <v>137.78</v>
      </c>
      <c r="O107" s="11" t="n">
        <v>137.78</v>
      </c>
    </row>
    <row customHeight="1" ht="15" r="108" s="91" spans="1:15">
      <c r="B108" s="122" t="s">
        <v>114</v>
      </c>
      <c r="C108" s="11" t="n">
        <v>701.6900000000001</v>
      </c>
      <c r="D108" s="11" t="n">
        <v>701.6900000000001</v>
      </c>
      <c r="E108" s="11" t="n">
        <v>701.6900000000001</v>
      </c>
      <c r="F108" s="11" t="n">
        <v>701.6900000000001</v>
      </c>
      <c r="G108" s="11" t="n">
        <v>701.6900000000001</v>
      </c>
      <c r="H108" s="11" t="n">
        <v>701.6900000000001</v>
      </c>
      <c r="I108" s="11" t="n">
        <v>701.6900000000001</v>
      </c>
      <c r="J108" s="11" t="n">
        <v>701.6900000000001</v>
      </c>
      <c r="K108" s="11" t="n">
        <v>701.6900000000001</v>
      </c>
      <c r="L108" s="11" t="n">
        <v>701.6900000000001</v>
      </c>
      <c r="M108" s="11" t="n">
        <v>701.6900000000001</v>
      </c>
      <c r="N108" s="11" t="n">
        <v>701.6900000000001</v>
      </c>
      <c r="O108" s="11" t="n">
        <v>701.6900000000001</v>
      </c>
    </row>
    <row customHeight="1" ht="15" r="109" s="91" spans="1:15">
      <c r="B109" s="122" t="s">
        <v>115</v>
      </c>
      <c r="C109" s="11" t="n">
        <v>224.63</v>
      </c>
      <c r="D109" s="11" t="n">
        <v>224.63</v>
      </c>
      <c r="E109" s="11" t="n">
        <v>224.63</v>
      </c>
      <c r="F109" s="11" t="n">
        <v>224.63</v>
      </c>
      <c r="G109" s="11" t="n">
        <v>224.63</v>
      </c>
      <c r="H109" s="11" t="n">
        <v>224.63</v>
      </c>
      <c r="I109" s="11" t="n">
        <v>224.63</v>
      </c>
      <c r="J109" s="11" t="n">
        <v>224.63</v>
      </c>
      <c r="K109" s="11" t="n">
        <v>224.63</v>
      </c>
      <c r="L109" s="11" t="n">
        <v>224.63</v>
      </c>
      <c r="M109" s="11" t="n">
        <v>224.63</v>
      </c>
      <c r="N109" s="11" t="n">
        <v>224.63</v>
      </c>
      <c r="O109" s="11" t="n">
        <v>224.63</v>
      </c>
    </row>
    <row customHeight="1" ht="15" r="110" s="91" spans="1:15">
      <c r="B110" s="122" t="s">
        <v>116</v>
      </c>
      <c r="C110" s="11" t="n">
        <v>447.48</v>
      </c>
      <c r="D110" s="11" t="n">
        <v>447.48</v>
      </c>
      <c r="E110" s="11" t="n">
        <v>447.48</v>
      </c>
      <c r="F110" s="11" t="n">
        <v>447.48</v>
      </c>
      <c r="G110" s="11" t="n">
        <v>447.48</v>
      </c>
      <c r="H110" s="11" t="n">
        <v>447.48</v>
      </c>
      <c r="I110" s="11" t="n">
        <v>447.48</v>
      </c>
      <c r="J110" s="11" t="n">
        <v>447.48</v>
      </c>
      <c r="K110" s="11" t="n">
        <v>447.48</v>
      </c>
      <c r="L110" s="11" t="n">
        <v>447.48</v>
      </c>
      <c r="M110" s="11" t="n">
        <v>447.48</v>
      </c>
      <c r="N110" s="11" t="n">
        <v>447.48</v>
      </c>
      <c r="O110" s="11" t="n">
        <v>447.48</v>
      </c>
    </row>
    <row customHeight="1" ht="15" r="111" s="91" spans="1:15">
      <c r="B111" s="122" t="s">
        <v>117</v>
      </c>
      <c r="C111" s="11" t="n">
        <v>312.83</v>
      </c>
      <c r="D111" s="11" t="n">
        <v>312.83</v>
      </c>
      <c r="E111" s="11" t="n">
        <v>312.83</v>
      </c>
      <c r="F111" s="11" t="n">
        <v>312.83</v>
      </c>
      <c r="G111" s="11" t="n">
        <v>312.83</v>
      </c>
      <c r="H111" s="11" t="n">
        <v>312.83</v>
      </c>
      <c r="I111" s="11" t="n">
        <v>312.83</v>
      </c>
      <c r="J111" s="11" t="n">
        <v>312.83</v>
      </c>
      <c r="K111" s="11" t="n">
        <v>312.83</v>
      </c>
      <c r="L111" s="11" t="n">
        <v>312.83</v>
      </c>
      <c r="M111" s="11" t="n">
        <v>312.83</v>
      </c>
      <c r="N111" s="11" t="n">
        <v>312.83</v>
      </c>
      <c r="O111" s="11" t="n">
        <v>312.83</v>
      </c>
    </row>
    <row customHeight="1" ht="15" r="112" s="91" spans="1:15">
      <c r="B112" s="122" t="s">
        <v>118</v>
      </c>
      <c r="C112" s="11" t="n">
        <v>260.22</v>
      </c>
      <c r="D112" s="11" t="n">
        <v>260.22</v>
      </c>
      <c r="E112" s="11" t="n">
        <v>260.22</v>
      </c>
      <c r="F112" s="11" t="n">
        <v>260.22</v>
      </c>
      <c r="G112" s="11" t="n">
        <v>260.22</v>
      </c>
      <c r="H112" s="11" t="n">
        <v>260.22</v>
      </c>
      <c r="I112" s="11" t="n">
        <v>260.22</v>
      </c>
      <c r="J112" s="11" t="n">
        <v>260.22</v>
      </c>
      <c r="K112" s="11" t="n">
        <v>260.22</v>
      </c>
      <c r="L112" s="11" t="n">
        <v>260.22</v>
      </c>
      <c r="M112" s="11" t="n">
        <v>260.22</v>
      </c>
      <c r="N112" s="11" t="n">
        <v>260.22</v>
      </c>
      <c r="O112" s="11" t="n">
        <v>260.22</v>
      </c>
    </row>
    <row customHeight="1" ht="15" r="113" s="91" spans="1:15">
      <c r="B113" s="122" t="s">
        <v>119</v>
      </c>
      <c r="C113" s="11" t="n">
        <v>957.9400000000001</v>
      </c>
      <c r="D113" s="11" t="n">
        <v>957.9400000000001</v>
      </c>
      <c r="E113" s="11" t="n">
        <v>957.9400000000001</v>
      </c>
      <c r="F113" s="11" t="n">
        <v>957.9400000000001</v>
      </c>
      <c r="G113" s="11" t="n">
        <v>957.9400000000001</v>
      </c>
      <c r="H113" s="11" t="n">
        <v>957.9400000000001</v>
      </c>
      <c r="I113" s="11" t="n">
        <v>957.9400000000001</v>
      </c>
      <c r="J113" s="11" t="n">
        <v>957.9400000000001</v>
      </c>
      <c r="K113" s="11" t="n">
        <v>957.9400000000001</v>
      </c>
      <c r="L113" s="11" t="n">
        <v>957.9400000000001</v>
      </c>
      <c r="M113" s="11" t="n">
        <v>957.9400000000001</v>
      </c>
      <c r="N113" s="11" t="n">
        <v>957.9400000000001</v>
      </c>
      <c r="O113" s="11" t="n">
        <v>957.9400000000001</v>
      </c>
    </row>
    <row customHeight="1" ht="15" r="114" s="91" spans="1:15">
      <c r="B114" s="122" t="s">
        <v>120</v>
      </c>
      <c r="C114" s="11" t="n">
        <v>588.08</v>
      </c>
      <c r="D114" s="11" t="n">
        <v>588.08</v>
      </c>
      <c r="E114" s="11" t="n">
        <v>588.08</v>
      </c>
      <c r="F114" s="11" t="n">
        <v>588.08</v>
      </c>
      <c r="G114" s="11" t="n">
        <v>588.08</v>
      </c>
      <c r="H114" s="11" t="n">
        <v>588.08</v>
      </c>
      <c r="I114" s="11" t="n">
        <v>588.08</v>
      </c>
      <c r="J114" s="11" t="n">
        <v>588.08</v>
      </c>
      <c r="K114" s="11" t="n">
        <v>588.08</v>
      </c>
      <c r="L114" s="11" t="n">
        <v>588.08</v>
      </c>
      <c r="M114" s="11" t="n">
        <v>588.08</v>
      </c>
      <c r="N114" s="11" t="n">
        <v>588.08</v>
      </c>
      <c r="O114" s="11" t="n">
        <v>588.08</v>
      </c>
    </row>
    <row customHeight="1" ht="15" r="115" s="91" spans="1:15">
      <c r="B115" s="122" t="s">
        <v>121</v>
      </c>
      <c r="C115" s="11" t="n">
        <v>199.39</v>
      </c>
      <c r="D115" s="11" t="n">
        <v>199.39</v>
      </c>
      <c r="E115" s="11" t="n">
        <v>199.39</v>
      </c>
      <c r="F115" s="11" t="n">
        <v>199.39</v>
      </c>
      <c r="G115" s="11" t="n">
        <v>199.39</v>
      </c>
      <c r="H115" s="11" t="n">
        <v>199.39</v>
      </c>
      <c r="I115" s="11" t="n">
        <v>199.39</v>
      </c>
      <c r="J115" s="11" t="n">
        <v>199.39</v>
      </c>
      <c r="K115" s="11" t="n">
        <v>199.39</v>
      </c>
      <c r="L115" s="11" t="n">
        <v>199.39</v>
      </c>
      <c r="M115" s="11" t="n">
        <v>199.39</v>
      </c>
      <c r="N115" s="11" t="n">
        <v>199.39</v>
      </c>
      <c r="O115" s="11" t="n">
        <v>199.39</v>
      </c>
    </row>
    <row customHeight="1" ht="15" r="116" s="91" spans="1:15">
      <c r="B116" s="122" t="s">
        <v>122</v>
      </c>
      <c r="C116" s="11" t="n">
        <v>175.32</v>
      </c>
      <c r="D116" s="11" t="n">
        <v>175.32</v>
      </c>
      <c r="E116" s="11" t="n">
        <v>175.32</v>
      </c>
      <c r="F116" s="11" t="n">
        <v>175.32</v>
      </c>
      <c r="G116" s="11" t="n">
        <v>175.32</v>
      </c>
      <c r="H116" s="11" t="n">
        <v>175.32</v>
      </c>
      <c r="I116" s="11" t="n">
        <v>175.32</v>
      </c>
      <c r="J116" s="11" t="n">
        <v>175.32</v>
      </c>
      <c r="K116" s="11" t="n">
        <v>175.32</v>
      </c>
      <c r="L116" s="11" t="n">
        <v>175.32</v>
      </c>
      <c r="M116" s="11" t="n">
        <v>175.32</v>
      </c>
      <c r="N116" s="11" t="n">
        <v>175.32</v>
      </c>
      <c r="O116" s="11" t="n">
        <v>175.32</v>
      </c>
    </row>
    <row customHeight="1" ht="15" r="117" s="91" spans="1:15">
      <c r="B117" s="122" t="s">
        <v>123</v>
      </c>
      <c r="C117" s="11" t="n">
        <v>406.62</v>
      </c>
      <c r="D117" s="11" t="n">
        <v>406.62</v>
      </c>
      <c r="E117" s="11" t="n">
        <v>406.62</v>
      </c>
      <c r="F117" s="11" t="n">
        <v>406.62</v>
      </c>
      <c r="G117" s="11" t="n">
        <v>406.62</v>
      </c>
      <c r="H117" s="11" t="n">
        <v>406.62</v>
      </c>
      <c r="I117" s="11" t="n">
        <v>406.62</v>
      </c>
      <c r="J117" s="11" t="n">
        <v>406.62</v>
      </c>
      <c r="K117" s="11" t="n">
        <v>406.62</v>
      </c>
      <c r="L117" s="11" t="n">
        <v>406.62</v>
      </c>
      <c r="M117" s="11" t="n">
        <v>406.62</v>
      </c>
      <c r="N117" s="11" t="n">
        <v>406.62</v>
      </c>
      <c r="O117" s="11" t="n">
        <v>406.62</v>
      </c>
    </row>
    <row customHeight="1" ht="15" r="118" s="91" spans="1:15">
      <c r="B118" s="115" t="s">
        <v>124</v>
      </c>
      <c r="C118" s="12" t="n">
        <v>800.15</v>
      </c>
      <c r="D118" s="12" t="n">
        <v>800.15</v>
      </c>
      <c r="E118" s="12" t="n">
        <v>800.15</v>
      </c>
      <c r="F118" s="12" t="n">
        <v>800.15</v>
      </c>
      <c r="G118" s="12" t="n">
        <v>800.15</v>
      </c>
      <c r="H118" s="12" t="n">
        <v>800.15</v>
      </c>
      <c r="I118" s="12" t="n">
        <v>800.15</v>
      </c>
      <c r="J118" s="12" t="n">
        <v>800.15</v>
      </c>
      <c r="K118" s="12" t="n">
        <v>800.15</v>
      </c>
      <c r="L118" s="12" t="n">
        <v>800.15</v>
      </c>
      <c r="M118" s="12" t="n">
        <v>800.15</v>
      </c>
      <c r="N118" s="12" t="n">
        <v>800.15</v>
      </c>
      <c r="O118" s="12" t="n">
        <v>800.15</v>
      </c>
    </row>
    <row customHeight="1" ht="15" r="119" s="91" spans="1:15">
      <c r="B119" s="136" t="s">
        <v>124</v>
      </c>
      <c r="C119" s="14" t="n">
        <v>725.33</v>
      </c>
      <c r="D119" s="14" t="n">
        <v>725.33</v>
      </c>
      <c r="E119" s="14" t="n">
        <v>725.33</v>
      </c>
      <c r="F119" s="14" t="n">
        <v>725.33</v>
      </c>
      <c r="G119" s="14" t="n">
        <v>725.33</v>
      </c>
      <c r="H119" s="14" t="n">
        <v>725.33</v>
      </c>
      <c r="I119" s="14" t="n">
        <v>725.33</v>
      </c>
      <c r="J119" s="14" t="n">
        <v>725.33</v>
      </c>
      <c r="K119" s="14" t="n">
        <v>725.33</v>
      </c>
      <c r="L119" s="14" t="n">
        <v>725.33</v>
      </c>
      <c r="M119" s="14" t="n">
        <v>725.33</v>
      </c>
      <c r="N119" s="14" t="n">
        <v>725.33</v>
      </c>
      <c r="O119" s="14" t="n">
        <v>725.33</v>
      </c>
    </row>
    <row customHeight="1" ht="15" r="120" s="91" spans="1:15">
      <c r="B120" s="108" t="s">
        <v>125</v>
      </c>
      <c r="C120" s="43" t="s"/>
      <c r="D120" s="43" t="s"/>
      <c r="E120" s="43" t="s"/>
      <c r="F120" s="43" t="s"/>
      <c r="G120" s="43" t="s"/>
      <c r="H120" s="43" t="s"/>
      <c r="I120" s="43" t="s"/>
      <c r="J120" s="43" t="s"/>
      <c r="K120" s="43" t="s"/>
      <c r="L120" s="43" t="s"/>
      <c r="M120" s="43" t="s"/>
      <c r="N120" s="43" t="s"/>
      <c r="O120" s="43" t="s"/>
    </row>
    <row customHeight="1" ht="15" r="121" s="91" spans="1:15">
      <c r="B121" s="115" t="s">
        <v>125</v>
      </c>
      <c r="C121" s="44" t="s"/>
      <c r="D121" s="44" t="s"/>
      <c r="E121" s="44" t="s"/>
      <c r="F121" s="44" t="s"/>
      <c r="G121" s="44" t="s"/>
      <c r="H121" s="44" t="s"/>
      <c r="I121" s="44" t="s"/>
      <c r="J121" s="44" t="s"/>
      <c r="K121" s="44" t="s"/>
      <c r="L121" s="44" t="s"/>
      <c r="M121" s="44" t="s"/>
      <c r="N121" s="44" t="s"/>
      <c r="O121" s="44" t="s"/>
    </row>
    <row customHeight="1" ht="15" r="122" s="91" spans="1:15">
      <c r="B122" s="122" t="s">
        <v>126</v>
      </c>
      <c r="C122" s="11" t="n">
        <v>303.82</v>
      </c>
      <c r="D122" s="11" t="n">
        <v>303.82</v>
      </c>
      <c r="E122" s="11" t="n">
        <v>303.82</v>
      </c>
      <c r="F122" s="11" t="n">
        <v>303.82</v>
      </c>
      <c r="G122" s="11" t="n">
        <v>303.82</v>
      </c>
      <c r="H122" s="11" t="n">
        <v>303.82</v>
      </c>
      <c r="I122" s="11" t="n">
        <v>303.82</v>
      </c>
      <c r="J122" s="11" t="n">
        <v>303.82</v>
      </c>
      <c r="K122" s="11" t="n">
        <v>303.82</v>
      </c>
      <c r="L122" s="11" t="n">
        <v>303.82</v>
      </c>
      <c r="M122" s="11" t="n">
        <v>303.82</v>
      </c>
      <c r="N122" s="11" t="n">
        <v>303.82</v>
      </c>
      <c r="O122" s="11" t="n">
        <v>303.82</v>
      </c>
    </row>
    <row customHeight="1" ht="15" r="123" s="91" spans="1:15">
      <c r="B123" s="122" t="s">
        <v>127</v>
      </c>
      <c r="C123" s="11" t="n">
        <v>674.66</v>
      </c>
      <c r="D123" s="11" t="n">
        <v>674.66</v>
      </c>
      <c r="E123" s="11" t="n">
        <v>674.66</v>
      </c>
      <c r="F123" s="11" t="n">
        <v>674.66</v>
      </c>
      <c r="G123" s="11" t="n">
        <v>674.66</v>
      </c>
      <c r="H123" s="11" t="n">
        <v>674.66</v>
      </c>
      <c r="I123" s="11" t="n">
        <v>674.66</v>
      </c>
      <c r="J123" s="11" t="n">
        <v>674.66</v>
      </c>
      <c r="K123" s="11" t="n">
        <v>674.66</v>
      </c>
      <c r="L123" s="11" t="n">
        <v>674.66</v>
      </c>
      <c r="M123" s="11" t="n">
        <v>674.66</v>
      </c>
      <c r="N123" s="11" t="n">
        <v>674.66</v>
      </c>
      <c r="O123" s="11" t="n">
        <v>674.66</v>
      </c>
    </row>
    <row customHeight="1" ht="15" r="124" s="91" spans="1:15">
      <c r="B124" s="122" t="s">
        <v>128</v>
      </c>
      <c r="C124" s="11" t="n">
        <v>377.49</v>
      </c>
      <c r="D124" s="11" t="n">
        <v>377.49</v>
      </c>
      <c r="E124" s="11" t="n">
        <v>377.49</v>
      </c>
      <c r="F124" s="11" t="n">
        <v>377.49</v>
      </c>
      <c r="G124" s="11" t="n">
        <v>377.49</v>
      </c>
      <c r="H124" s="11" t="n">
        <v>377.49</v>
      </c>
      <c r="I124" s="11" t="n">
        <v>377.49</v>
      </c>
      <c r="J124" s="11" t="n">
        <v>377.49</v>
      </c>
      <c r="K124" s="11" t="n">
        <v>377.49</v>
      </c>
      <c r="L124" s="11" t="n">
        <v>377.49</v>
      </c>
      <c r="M124" s="11" t="n">
        <v>377.49</v>
      </c>
      <c r="N124" s="11" t="n">
        <v>377.49</v>
      </c>
      <c r="O124" s="11" t="n">
        <v>377.49</v>
      </c>
    </row>
    <row customHeight="1" ht="15" r="125" s="91" spans="1:15">
      <c r="B125" s="122" t="s">
        <v>129</v>
      </c>
      <c r="C125" s="11" t="n">
        <v>178.89</v>
      </c>
      <c r="D125" s="11" t="n">
        <v>178.89</v>
      </c>
      <c r="E125" s="11" t="n">
        <v>178.89</v>
      </c>
      <c r="F125" s="11" t="n">
        <v>178.89</v>
      </c>
      <c r="G125" s="11" t="n">
        <v>178.89</v>
      </c>
      <c r="H125" s="11" t="n">
        <v>178.89</v>
      </c>
      <c r="I125" s="11" t="n">
        <v>178.89</v>
      </c>
      <c r="J125" s="11" t="n">
        <v>178.89</v>
      </c>
      <c r="K125" s="11" t="n">
        <v>178.89</v>
      </c>
      <c r="L125" s="11" t="n">
        <v>178.89</v>
      </c>
      <c r="M125" s="11" t="n">
        <v>178.89</v>
      </c>
      <c r="N125" s="11" t="n">
        <v>178.89</v>
      </c>
      <c r="O125" s="11" t="n">
        <v>178.89</v>
      </c>
    </row>
    <row customHeight="1" ht="15" r="126" s="91" spans="1:15">
      <c r="B126" s="122" t="s">
        <v>130</v>
      </c>
      <c r="C126" s="11" t="n">
        <v>506.46</v>
      </c>
      <c r="D126" s="11" t="n">
        <v>506.46</v>
      </c>
      <c r="E126" s="11" t="n">
        <v>506.46</v>
      </c>
      <c r="F126" s="11" t="n">
        <v>506.46</v>
      </c>
      <c r="G126" s="11" t="n">
        <v>506.46</v>
      </c>
      <c r="H126" s="11" t="n">
        <v>506.46</v>
      </c>
      <c r="I126" s="11" t="n">
        <v>506.46</v>
      </c>
      <c r="J126" s="11" t="n">
        <v>506.46</v>
      </c>
      <c r="K126" s="11" t="n">
        <v>506.46</v>
      </c>
      <c r="L126" s="11" t="n">
        <v>506.46</v>
      </c>
      <c r="M126" s="11" t="n">
        <v>506.46</v>
      </c>
      <c r="N126" s="11" t="n">
        <v>506.46</v>
      </c>
      <c r="O126" s="11" t="n">
        <v>506.46</v>
      </c>
    </row>
    <row customHeight="1" ht="15" r="127" s="91" spans="1:15">
      <c r="B127" s="122" t="s">
        <v>131</v>
      </c>
      <c r="C127" s="11" t="n">
        <v>487.61</v>
      </c>
      <c r="D127" s="11" t="n">
        <v>487.61</v>
      </c>
      <c r="E127" s="11" t="n">
        <v>487.61</v>
      </c>
      <c r="F127" s="11" t="n">
        <v>487.61</v>
      </c>
      <c r="G127" s="11" t="n">
        <v>487.61</v>
      </c>
      <c r="H127" s="11" t="n">
        <v>487.61</v>
      </c>
      <c r="I127" s="11" t="n">
        <v>487.61</v>
      </c>
      <c r="J127" s="11" t="n">
        <v>487.61</v>
      </c>
      <c r="K127" s="11" t="n">
        <v>487.61</v>
      </c>
      <c r="L127" s="11" t="n">
        <v>487.61</v>
      </c>
      <c r="M127" s="11" t="n">
        <v>487.61</v>
      </c>
      <c r="N127" s="11" t="n">
        <v>487.61</v>
      </c>
      <c r="O127" s="11" t="n">
        <v>487.61</v>
      </c>
    </row>
    <row customHeight="1" ht="15" r="128" s="91" spans="1:15">
      <c r="B128" s="122" t="s">
        <v>132</v>
      </c>
      <c r="C128" s="11" t="n">
        <v>968.4400000000001</v>
      </c>
      <c r="D128" s="11" t="n">
        <v>968.4400000000001</v>
      </c>
      <c r="E128" s="11" t="n">
        <v>968.4400000000001</v>
      </c>
      <c r="F128" s="11" t="n">
        <v>968.4400000000001</v>
      </c>
      <c r="G128" s="11" t="n">
        <v>968.4400000000001</v>
      </c>
      <c r="H128" s="11" t="n">
        <v>968.4400000000001</v>
      </c>
      <c r="I128" s="11" t="n">
        <v>968.4400000000001</v>
      </c>
      <c r="J128" s="11" t="n">
        <v>968.4400000000001</v>
      </c>
      <c r="K128" s="11" t="n">
        <v>968.4400000000001</v>
      </c>
      <c r="L128" s="11" t="n">
        <v>968.4400000000001</v>
      </c>
      <c r="M128" s="11" t="n">
        <v>968.4400000000001</v>
      </c>
      <c r="N128" s="11" t="n">
        <v>968.4400000000001</v>
      </c>
      <c r="O128" s="11" t="n">
        <v>968.4400000000001</v>
      </c>
    </row>
    <row customHeight="1" ht="15" r="129" s="91" spans="1:15">
      <c r="B129" s="122" t="s">
        <v>133</v>
      </c>
      <c r="C129" s="11" t="n">
        <v>289.19</v>
      </c>
      <c r="D129" s="11" t="n">
        <v>289.19</v>
      </c>
      <c r="E129" s="11" t="n">
        <v>289.19</v>
      </c>
      <c r="F129" s="11" t="n">
        <v>289.19</v>
      </c>
      <c r="G129" s="11" t="n">
        <v>289.19</v>
      </c>
      <c r="H129" s="11" t="n">
        <v>289.19</v>
      </c>
      <c r="I129" s="11" t="n">
        <v>289.19</v>
      </c>
      <c r="J129" s="11" t="n">
        <v>289.19</v>
      </c>
      <c r="K129" s="11" t="n">
        <v>289.19</v>
      </c>
      <c r="L129" s="11" t="n">
        <v>289.19</v>
      </c>
      <c r="M129" s="11" t="n">
        <v>289.19</v>
      </c>
      <c r="N129" s="11" t="n">
        <v>289.19</v>
      </c>
      <c r="O129" s="11" t="n">
        <v>289.19</v>
      </c>
    </row>
    <row customHeight="1" ht="15" r="130" s="91" spans="1:15">
      <c r="B130" s="122" t="s">
        <v>134</v>
      </c>
      <c r="C130" s="11" t="n">
        <v>447.83</v>
      </c>
      <c r="D130" s="11" t="n">
        <v>447.83</v>
      </c>
      <c r="E130" s="11" t="n">
        <v>447.83</v>
      </c>
      <c r="F130" s="11" t="n">
        <v>447.83</v>
      </c>
      <c r="G130" s="11" t="n">
        <v>447.83</v>
      </c>
      <c r="H130" s="11" t="n">
        <v>447.83</v>
      </c>
      <c r="I130" s="11" t="n">
        <v>447.83</v>
      </c>
      <c r="J130" s="11" t="n">
        <v>447.83</v>
      </c>
      <c r="K130" s="11" t="n">
        <v>447.83</v>
      </c>
      <c r="L130" s="11" t="n">
        <v>447.83</v>
      </c>
      <c r="M130" s="11" t="n">
        <v>447.83</v>
      </c>
      <c r="N130" s="11" t="n">
        <v>447.83</v>
      </c>
      <c r="O130" s="11" t="n">
        <v>447.83</v>
      </c>
    </row>
    <row customHeight="1" ht="15" r="131" s="91" spans="1:15">
      <c r="B131" s="122" t="s">
        <v>135</v>
      </c>
      <c r="C131" s="11" t="n">
        <v>504.17</v>
      </c>
      <c r="D131" s="11" t="n">
        <v>504.17</v>
      </c>
      <c r="E131" s="11" t="n">
        <v>504.17</v>
      </c>
      <c r="F131" s="11" t="n">
        <v>504.17</v>
      </c>
      <c r="G131" s="11" t="n">
        <v>504.17</v>
      </c>
      <c r="H131" s="11" t="n">
        <v>504.17</v>
      </c>
      <c r="I131" s="11" t="n">
        <v>504.17</v>
      </c>
      <c r="J131" s="11" t="n">
        <v>504.17</v>
      </c>
      <c r="K131" s="11" t="n">
        <v>504.17</v>
      </c>
      <c r="L131" s="11" t="n">
        <v>504.17</v>
      </c>
      <c r="M131" s="11" t="n">
        <v>504.17</v>
      </c>
      <c r="N131" s="11" t="n">
        <v>504.17</v>
      </c>
      <c r="O131" s="11" t="n">
        <v>504.17</v>
      </c>
    </row>
    <row customHeight="1" ht="15" r="132" s="91" spans="1:15">
      <c r="B132" s="122" t="s">
        <v>136</v>
      </c>
      <c r="C132" s="11" t="n">
        <v>983.92</v>
      </c>
      <c r="D132" s="11" t="n">
        <v>983.92</v>
      </c>
      <c r="E132" s="11" t="n">
        <v>983.92</v>
      </c>
      <c r="F132" s="11" t="n">
        <v>983.92</v>
      </c>
      <c r="G132" s="11" t="n">
        <v>983.92</v>
      </c>
      <c r="H132" s="11" t="n">
        <v>983.92</v>
      </c>
      <c r="I132" s="11" t="n">
        <v>983.92</v>
      </c>
      <c r="J132" s="11" t="n">
        <v>983.92</v>
      </c>
      <c r="K132" s="11" t="n">
        <v>983.92</v>
      </c>
      <c r="L132" s="11" t="n">
        <v>983.92</v>
      </c>
      <c r="M132" s="11" t="n">
        <v>983.92</v>
      </c>
      <c r="N132" s="11" t="n">
        <v>983.92</v>
      </c>
      <c r="O132" s="11" t="n">
        <v>983.92</v>
      </c>
    </row>
    <row customHeight="1" ht="15" r="133" s="91" spans="1:15">
      <c r="B133" s="122" t="s">
        <v>137</v>
      </c>
      <c r="C133" s="11" t="n">
        <v>490.63</v>
      </c>
      <c r="D133" s="11" t="n">
        <v>490.63</v>
      </c>
      <c r="E133" s="11" t="n">
        <v>490.63</v>
      </c>
      <c r="F133" s="11" t="n">
        <v>490.63</v>
      </c>
      <c r="G133" s="11" t="n">
        <v>490.63</v>
      </c>
      <c r="H133" s="11" t="n">
        <v>490.63</v>
      </c>
      <c r="I133" s="11" t="n">
        <v>490.63</v>
      </c>
      <c r="J133" s="11" t="n">
        <v>490.63</v>
      </c>
      <c r="K133" s="11" t="n">
        <v>490.63</v>
      </c>
      <c r="L133" s="11" t="n">
        <v>490.63</v>
      </c>
      <c r="M133" s="11" t="n">
        <v>490.63</v>
      </c>
      <c r="N133" s="11" t="n">
        <v>490.63</v>
      </c>
      <c r="O133" s="11" t="n">
        <v>490.63</v>
      </c>
    </row>
    <row customHeight="1" ht="15" r="134" s="91" spans="1:15">
      <c r="B134" s="122" t="s">
        <v>138</v>
      </c>
      <c r="C134" s="11" t="n">
        <v>761.85</v>
      </c>
      <c r="D134" s="11" t="n">
        <v>761.85</v>
      </c>
      <c r="E134" s="11" t="n">
        <v>761.85</v>
      </c>
      <c r="F134" s="11" t="n">
        <v>761.85</v>
      </c>
      <c r="G134" s="11" t="n">
        <v>761.85</v>
      </c>
      <c r="H134" s="11" t="n">
        <v>761.85</v>
      </c>
      <c r="I134" s="11" t="n">
        <v>761.85</v>
      </c>
      <c r="J134" s="11" t="n">
        <v>761.85</v>
      </c>
      <c r="K134" s="11" t="n">
        <v>761.85</v>
      </c>
      <c r="L134" s="11" t="n">
        <v>761.85</v>
      </c>
      <c r="M134" s="11" t="n">
        <v>761.85</v>
      </c>
      <c r="N134" s="11" t="n">
        <v>761.85</v>
      </c>
      <c r="O134" s="11" t="n">
        <v>761.85</v>
      </c>
    </row>
    <row customHeight="1" ht="15" r="135" s="91" spans="1:15">
      <c r="B135" s="122" t="s">
        <v>139</v>
      </c>
      <c r="C135" s="11" t="n">
        <v>462.1</v>
      </c>
      <c r="D135" s="11" t="n">
        <v>462.1</v>
      </c>
      <c r="E135" s="11" t="n">
        <v>462.1</v>
      </c>
      <c r="F135" s="11" t="n">
        <v>462.1</v>
      </c>
      <c r="G135" s="11" t="n">
        <v>462.1</v>
      </c>
      <c r="H135" s="11" t="n">
        <v>462.1</v>
      </c>
      <c r="I135" s="11" t="n">
        <v>462.1</v>
      </c>
      <c r="J135" s="11" t="n">
        <v>462.1</v>
      </c>
      <c r="K135" s="11" t="n">
        <v>462.1</v>
      </c>
      <c r="L135" s="11" t="n">
        <v>462.1</v>
      </c>
      <c r="M135" s="11" t="n">
        <v>462.1</v>
      </c>
      <c r="N135" s="11" t="n">
        <v>462.1</v>
      </c>
      <c r="O135" s="11" t="n">
        <v>462.1</v>
      </c>
    </row>
    <row customHeight="1" ht="15" r="136" s="91" spans="1:15">
      <c r="B136" s="122" t="s">
        <v>140</v>
      </c>
      <c r="C136" s="11" t="n">
        <v>138.59</v>
      </c>
      <c r="D136" s="11" t="n">
        <v>138.59</v>
      </c>
      <c r="E136" s="11" t="n">
        <v>138.59</v>
      </c>
      <c r="F136" s="11" t="n">
        <v>138.59</v>
      </c>
      <c r="G136" s="11" t="n">
        <v>138.59</v>
      </c>
      <c r="H136" s="11" t="n">
        <v>138.59</v>
      </c>
      <c r="I136" s="11" t="n">
        <v>138.59</v>
      </c>
      <c r="J136" s="11" t="n">
        <v>138.59</v>
      </c>
      <c r="K136" s="11" t="n">
        <v>138.59</v>
      </c>
      <c r="L136" s="11" t="n">
        <v>138.59</v>
      </c>
      <c r="M136" s="11" t="n">
        <v>138.59</v>
      </c>
      <c r="N136" s="11" t="n">
        <v>138.59</v>
      </c>
      <c r="O136" s="11" t="n">
        <v>138.59</v>
      </c>
    </row>
    <row customHeight="1" ht="15" r="137" s="91" spans="1:15">
      <c r="B137" s="122" t="s">
        <v>141</v>
      </c>
      <c r="C137" s="11" t="n">
        <v>584.36</v>
      </c>
      <c r="D137" s="11" t="n">
        <v>584.36</v>
      </c>
      <c r="E137" s="11" t="n">
        <v>584.36</v>
      </c>
      <c r="F137" s="11" t="n">
        <v>584.36</v>
      </c>
      <c r="G137" s="11" t="n">
        <v>584.36</v>
      </c>
      <c r="H137" s="11" t="n">
        <v>584.36</v>
      </c>
      <c r="I137" s="11" t="n">
        <v>584.36</v>
      </c>
      <c r="J137" s="11" t="n">
        <v>584.36</v>
      </c>
      <c r="K137" s="11" t="n">
        <v>584.36</v>
      </c>
      <c r="L137" s="11" t="n">
        <v>584.36</v>
      </c>
      <c r="M137" s="11" t="n">
        <v>584.36</v>
      </c>
      <c r="N137" s="11" t="n">
        <v>584.36</v>
      </c>
      <c r="O137" s="11" t="n">
        <v>584.36</v>
      </c>
    </row>
    <row customHeight="1" ht="15" r="138" s="91" spans="1:15">
      <c r="B138" s="122" t="s">
        <v>142</v>
      </c>
      <c r="C138" s="11" t="n">
        <v>243.64</v>
      </c>
      <c r="D138" s="11" t="n">
        <v>243.64</v>
      </c>
      <c r="E138" s="11" t="n">
        <v>243.64</v>
      </c>
      <c r="F138" s="11" t="n">
        <v>243.64</v>
      </c>
      <c r="G138" s="11" t="n">
        <v>243.64</v>
      </c>
      <c r="H138" s="11" t="n">
        <v>243.64</v>
      </c>
      <c r="I138" s="11" t="n">
        <v>243.64</v>
      </c>
      <c r="J138" s="11" t="n">
        <v>243.64</v>
      </c>
      <c r="K138" s="11" t="n">
        <v>243.64</v>
      </c>
      <c r="L138" s="11" t="n">
        <v>243.64</v>
      </c>
      <c r="M138" s="11" t="n">
        <v>243.64</v>
      </c>
      <c r="N138" s="11" t="n">
        <v>243.64</v>
      </c>
      <c r="O138" s="11" t="n">
        <v>243.64</v>
      </c>
    </row>
    <row customHeight="1" ht="15" r="139" s="91" spans="1:15">
      <c r="B139" s="122" t="s">
        <v>143</v>
      </c>
      <c r="C139" s="11" t="n">
        <v>702.85</v>
      </c>
      <c r="D139" s="11" t="n">
        <v>702.85</v>
      </c>
      <c r="E139" s="11" t="n">
        <v>702.85</v>
      </c>
      <c r="F139" s="11" t="n">
        <v>702.85</v>
      </c>
      <c r="G139" s="11" t="n">
        <v>702.85</v>
      </c>
      <c r="H139" s="11" t="n">
        <v>702.85</v>
      </c>
      <c r="I139" s="11" t="n">
        <v>702.85</v>
      </c>
      <c r="J139" s="11" t="n">
        <v>702.85</v>
      </c>
      <c r="K139" s="11" t="n">
        <v>702.85</v>
      </c>
      <c r="L139" s="11" t="n">
        <v>702.85</v>
      </c>
      <c r="M139" s="11" t="n">
        <v>702.85</v>
      </c>
      <c r="N139" s="11" t="n">
        <v>702.85</v>
      </c>
      <c r="O139" s="11" t="n">
        <v>702.85</v>
      </c>
    </row>
    <row customHeight="1" ht="15" r="140" s="91" spans="1:15">
      <c r="B140" s="122" t="s">
        <v>144</v>
      </c>
      <c r="C140" s="11" t="n">
        <v>197.73</v>
      </c>
      <c r="D140" s="11" t="n">
        <v>197.73</v>
      </c>
      <c r="E140" s="11" t="n">
        <v>197.73</v>
      </c>
      <c r="F140" s="11" t="n">
        <v>197.73</v>
      </c>
      <c r="G140" s="11" t="n">
        <v>197.73</v>
      </c>
      <c r="H140" s="11" t="n">
        <v>197.73</v>
      </c>
      <c r="I140" s="11" t="n">
        <v>197.73</v>
      </c>
      <c r="J140" s="11" t="n">
        <v>197.73</v>
      </c>
      <c r="K140" s="11" t="n">
        <v>197.73</v>
      </c>
      <c r="L140" s="11" t="n">
        <v>197.73</v>
      </c>
      <c r="M140" s="11" t="n">
        <v>197.73</v>
      </c>
      <c r="N140" s="11" t="n">
        <v>197.73</v>
      </c>
      <c r="O140" s="11" t="n">
        <v>197.73</v>
      </c>
    </row>
    <row customHeight="1" ht="15" r="141" s="91" spans="1:15">
      <c r="B141" s="122" t="s">
        <v>145</v>
      </c>
      <c r="C141" s="11" t="n">
        <v>539.22</v>
      </c>
      <c r="D141" s="11" t="n">
        <v>539.22</v>
      </c>
      <c r="E141" s="11" t="n">
        <v>539.22</v>
      </c>
      <c r="F141" s="11" t="n">
        <v>539.22</v>
      </c>
      <c r="G141" s="11" t="n">
        <v>539.22</v>
      </c>
      <c r="H141" s="11" t="n">
        <v>539.22</v>
      </c>
      <c r="I141" s="11" t="n">
        <v>539.22</v>
      </c>
      <c r="J141" s="11" t="n">
        <v>539.22</v>
      </c>
      <c r="K141" s="11" t="n">
        <v>539.22</v>
      </c>
      <c r="L141" s="11" t="n">
        <v>539.22</v>
      </c>
      <c r="M141" s="11" t="n">
        <v>539.22</v>
      </c>
      <c r="N141" s="11" t="n">
        <v>539.22</v>
      </c>
      <c r="O141" s="11" t="n">
        <v>539.22</v>
      </c>
    </row>
    <row customHeight="1" ht="15" r="142" s="91" spans="1:15">
      <c r="B142" s="122" t="s">
        <v>146</v>
      </c>
      <c r="C142" s="11" t="n">
        <v>872.6</v>
      </c>
      <c r="D142" s="11" t="n">
        <v>872.6</v>
      </c>
      <c r="E142" s="11" t="n">
        <v>872.6</v>
      </c>
      <c r="F142" s="11" t="n">
        <v>872.6</v>
      </c>
      <c r="G142" s="11" t="n">
        <v>872.6</v>
      </c>
      <c r="H142" s="11" t="n">
        <v>872.6</v>
      </c>
      <c r="I142" s="11" t="n">
        <v>872.6</v>
      </c>
      <c r="J142" s="11" t="n">
        <v>872.6</v>
      </c>
      <c r="K142" s="11" t="n">
        <v>872.6</v>
      </c>
      <c r="L142" s="11" t="n">
        <v>872.6</v>
      </c>
      <c r="M142" s="11" t="n">
        <v>872.6</v>
      </c>
      <c r="N142" s="11" t="n">
        <v>872.6</v>
      </c>
      <c r="O142" s="11" t="n">
        <v>872.6</v>
      </c>
    </row>
    <row customHeight="1" ht="15" r="143" s="91" spans="1:15">
      <c r="B143" s="122" t="s">
        <v>147</v>
      </c>
      <c r="C143" s="11" t="n">
        <v>978.7</v>
      </c>
      <c r="D143" s="11" t="n">
        <v>978.7</v>
      </c>
      <c r="E143" s="11" t="n">
        <v>978.7</v>
      </c>
      <c r="F143" s="11" t="n">
        <v>978.7</v>
      </c>
      <c r="G143" s="11" t="n">
        <v>978.7</v>
      </c>
      <c r="H143" s="11" t="n">
        <v>978.7</v>
      </c>
      <c r="I143" s="11" t="n">
        <v>978.7</v>
      </c>
      <c r="J143" s="11" t="n">
        <v>978.7</v>
      </c>
      <c r="K143" s="11" t="n">
        <v>978.7</v>
      </c>
      <c r="L143" s="11" t="n">
        <v>978.7</v>
      </c>
      <c r="M143" s="11" t="n">
        <v>978.7</v>
      </c>
      <c r="N143" s="11" t="n">
        <v>978.7</v>
      </c>
      <c r="O143" s="11" t="n">
        <v>978.7</v>
      </c>
    </row>
    <row customHeight="1" ht="15" r="144" s="91" spans="1:15">
      <c r="B144" s="115" t="s">
        <v>148</v>
      </c>
      <c r="C144" s="12" t="n">
        <v>98.81</v>
      </c>
      <c r="D144" s="12" t="n">
        <v>98.81</v>
      </c>
      <c r="E144" s="12" t="n">
        <v>98.81</v>
      </c>
      <c r="F144" s="12" t="n">
        <v>98.81</v>
      </c>
      <c r="G144" s="12" t="n">
        <v>98.81</v>
      </c>
      <c r="H144" s="12" t="n">
        <v>98.81</v>
      </c>
      <c r="I144" s="12" t="n">
        <v>98.81</v>
      </c>
      <c r="J144" s="12" t="n">
        <v>98.81</v>
      </c>
      <c r="K144" s="12" t="n">
        <v>98.81</v>
      </c>
      <c r="L144" s="12" t="n">
        <v>98.81</v>
      </c>
      <c r="M144" s="12" t="n">
        <v>98.81</v>
      </c>
      <c r="N144" s="12" t="n">
        <v>98.81</v>
      </c>
      <c r="O144" s="12" t="n">
        <v>98.81</v>
      </c>
    </row>
    <row customHeight="1" ht="15" r="145" s="91" spans="1:15">
      <c r="B145" s="136" t="s">
        <v>148</v>
      </c>
      <c r="C145" s="14" t="n">
        <v>699.05</v>
      </c>
      <c r="D145" s="14" t="n">
        <v>699.05</v>
      </c>
      <c r="E145" s="14" t="n">
        <v>699.05</v>
      </c>
      <c r="F145" s="14" t="n">
        <v>699.05</v>
      </c>
      <c r="G145" s="14" t="n">
        <v>699.05</v>
      </c>
      <c r="H145" s="14" t="n">
        <v>699.05</v>
      </c>
      <c r="I145" s="14" t="n">
        <v>699.05</v>
      </c>
      <c r="J145" s="14" t="n">
        <v>699.05</v>
      </c>
      <c r="K145" s="14" t="n">
        <v>699.05</v>
      </c>
      <c r="L145" s="14" t="n">
        <v>699.05</v>
      </c>
      <c r="M145" s="14" t="n">
        <v>699.05</v>
      </c>
      <c r="N145" s="14" t="n">
        <v>699.05</v>
      </c>
      <c r="O145" s="14" t="n">
        <v>699.05</v>
      </c>
    </row>
    <row customHeight="1" ht="15" r="146" s="91" spans="1:15">
      <c r="B146" s="108" t="s">
        <v>149</v>
      </c>
      <c r="C146" s="43" t="s"/>
      <c r="D146" s="43" t="s"/>
      <c r="E146" s="43" t="s"/>
      <c r="F146" s="43" t="s"/>
      <c r="G146" s="43" t="s"/>
      <c r="H146" s="43" t="s"/>
      <c r="I146" s="43" t="s"/>
      <c r="J146" s="43" t="s"/>
      <c r="K146" s="43" t="s"/>
      <c r="L146" s="43" t="s"/>
      <c r="M146" s="43" t="s"/>
      <c r="N146" s="43" t="s"/>
      <c r="O146" s="43" t="s"/>
    </row>
    <row customHeight="1" ht="15" r="147" s="91" spans="1:15">
      <c r="B147" s="115" t="s">
        <v>149</v>
      </c>
      <c r="C147" s="44" t="s"/>
      <c r="D147" s="44" t="s"/>
      <c r="E147" s="44" t="s"/>
      <c r="F147" s="44" t="s"/>
      <c r="G147" s="44" t="s"/>
      <c r="H147" s="44" t="s"/>
      <c r="I147" s="44" t="s"/>
      <c r="J147" s="44" t="s"/>
      <c r="K147" s="44" t="s"/>
      <c r="L147" s="44" t="s"/>
      <c r="M147" s="44" t="s"/>
      <c r="N147" s="44" t="s"/>
      <c r="O147" s="44" t="s"/>
    </row>
    <row customHeight="1" ht="15" r="148" s="91" spans="1:15">
      <c r="B148" s="122" t="s">
        <v>150</v>
      </c>
      <c r="C148" s="11" t="n">
        <v>224.63</v>
      </c>
      <c r="D148" s="11" t="n">
        <v>224.63</v>
      </c>
      <c r="E148" s="11" t="n">
        <v>224.63</v>
      </c>
      <c r="F148" s="11" t="n">
        <v>224.63</v>
      </c>
      <c r="G148" s="11" t="n">
        <v>224.63</v>
      </c>
      <c r="H148" s="11" t="n">
        <v>224.63</v>
      </c>
      <c r="I148" s="11" t="n">
        <v>224.63</v>
      </c>
      <c r="J148" s="11" t="n">
        <v>224.63</v>
      </c>
      <c r="K148" s="11" t="n">
        <v>224.63</v>
      </c>
      <c r="L148" s="11" t="n">
        <v>224.63</v>
      </c>
      <c r="M148" s="11" t="n">
        <v>224.63</v>
      </c>
      <c r="N148" s="11" t="n">
        <v>224.63</v>
      </c>
      <c r="O148" s="11" t="n">
        <v>224.63</v>
      </c>
    </row>
    <row customHeight="1" ht="15" r="149" s="91" spans="1:15">
      <c r="B149" s="122" t="s">
        <v>151</v>
      </c>
      <c r="C149" s="11" t="n">
        <v>216.51</v>
      </c>
      <c r="D149" s="11" t="n">
        <v>216.51</v>
      </c>
      <c r="E149" s="11" t="n">
        <v>216.51</v>
      </c>
      <c r="F149" s="11" t="n">
        <v>216.51</v>
      </c>
      <c r="G149" s="11" t="n">
        <v>216.51</v>
      </c>
      <c r="H149" s="11" t="n">
        <v>216.51</v>
      </c>
      <c r="I149" s="11" t="n">
        <v>216.51</v>
      </c>
      <c r="J149" s="11" t="n">
        <v>216.51</v>
      </c>
      <c r="K149" s="11" t="n">
        <v>216.51</v>
      </c>
      <c r="L149" s="11" t="n">
        <v>216.51</v>
      </c>
      <c r="M149" s="11" t="n">
        <v>216.51</v>
      </c>
      <c r="N149" s="11" t="n">
        <v>216.51</v>
      </c>
      <c r="O149" s="11" t="n">
        <v>216.51</v>
      </c>
    </row>
    <row customHeight="1" ht="15" r="150" s="91" spans="1:15">
      <c r="B150" s="122" t="s">
        <v>152</v>
      </c>
      <c r="C150" s="11" t="n">
        <v>594.65</v>
      </c>
      <c r="D150" s="11" t="n">
        <v>594.65</v>
      </c>
      <c r="E150" s="11" t="n">
        <v>594.65</v>
      </c>
      <c r="F150" s="11" t="n">
        <v>594.65</v>
      </c>
      <c r="G150" s="11" t="n">
        <v>594.65</v>
      </c>
      <c r="H150" s="11" t="n">
        <v>594.65</v>
      </c>
      <c r="I150" s="11" t="n">
        <v>594.65</v>
      </c>
      <c r="J150" s="11" t="n">
        <v>594.65</v>
      </c>
      <c r="K150" s="11" t="n">
        <v>594.65</v>
      </c>
      <c r="L150" s="11" t="n">
        <v>594.65</v>
      </c>
      <c r="M150" s="11" t="n">
        <v>594.65</v>
      </c>
      <c r="N150" s="11" t="n">
        <v>594.65</v>
      </c>
      <c r="O150" s="11" t="n">
        <v>594.65</v>
      </c>
    </row>
    <row customHeight="1" ht="15" r="151" s="91" spans="1:15">
      <c r="B151" s="122" t="s">
        <v>153</v>
      </c>
      <c r="C151" s="11" t="n">
        <v>151.86</v>
      </c>
      <c r="D151" s="11" t="n">
        <v>151.86</v>
      </c>
      <c r="E151" s="11" t="n">
        <v>151.86</v>
      </c>
      <c r="F151" s="11" t="n">
        <v>151.86</v>
      </c>
      <c r="G151" s="11" t="n">
        <v>151.86</v>
      </c>
      <c r="H151" s="11" t="n">
        <v>151.86</v>
      </c>
      <c r="I151" s="11" t="n">
        <v>151.86</v>
      </c>
      <c r="J151" s="11" t="n">
        <v>151.86</v>
      </c>
      <c r="K151" s="11" t="n">
        <v>151.86</v>
      </c>
      <c r="L151" s="11" t="n">
        <v>151.86</v>
      </c>
      <c r="M151" s="11" t="n">
        <v>151.86</v>
      </c>
      <c r="N151" s="11" t="n">
        <v>151.86</v>
      </c>
      <c r="O151" s="11" t="n">
        <v>151.86</v>
      </c>
    </row>
    <row customHeight="1" ht="15" r="152" s="91" spans="1:15">
      <c r="B152" s="122" t="s">
        <v>154</v>
      </c>
      <c r="C152" s="11" t="n">
        <v>150.72</v>
      </c>
      <c r="D152" s="11" t="n">
        <v>150.72</v>
      </c>
      <c r="E152" s="11" t="n">
        <v>150.72</v>
      </c>
      <c r="F152" s="11" t="n">
        <v>150.72</v>
      </c>
      <c r="G152" s="11" t="n">
        <v>150.72</v>
      </c>
      <c r="H152" s="11" t="n">
        <v>150.72</v>
      </c>
      <c r="I152" s="11" t="n">
        <v>150.72</v>
      </c>
      <c r="J152" s="11" t="n">
        <v>150.72</v>
      </c>
      <c r="K152" s="11" t="n">
        <v>150.72</v>
      </c>
      <c r="L152" s="11" t="n">
        <v>150.72</v>
      </c>
      <c r="M152" s="11" t="n">
        <v>150.72</v>
      </c>
      <c r="N152" s="11" t="n">
        <v>150.72</v>
      </c>
      <c r="O152" s="11" t="n">
        <v>150.72</v>
      </c>
    </row>
    <row customHeight="1" ht="15" r="153" s="91" spans="1:15">
      <c r="B153" s="122" t="s">
        <v>155</v>
      </c>
      <c r="C153" s="11" t="n">
        <v>316.06</v>
      </c>
      <c r="D153" s="11" t="n">
        <v>316.06</v>
      </c>
      <c r="E153" s="11" t="n">
        <v>316.06</v>
      </c>
      <c r="F153" s="11" t="n">
        <v>316.06</v>
      </c>
      <c r="G153" s="11" t="n">
        <v>316.06</v>
      </c>
      <c r="H153" s="11" t="n">
        <v>316.06</v>
      </c>
      <c r="I153" s="11" t="n">
        <v>316.06</v>
      </c>
      <c r="J153" s="11" t="n">
        <v>316.06</v>
      </c>
      <c r="K153" s="11" t="n">
        <v>316.06</v>
      </c>
      <c r="L153" s="11" t="n">
        <v>316.06</v>
      </c>
      <c r="M153" s="11" t="n">
        <v>316.06</v>
      </c>
      <c r="N153" s="11" t="n">
        <v>316.06</v>
      </c>
      <c r="O153" s="11" t="n">
        <v>316.06</v>
      </c>
    </row>
    <row customHeight="1" ht="15" r="154" s="91" spans="1:15">
      <c r="B154" s="122" t="s">
        <v>156</v>
      </c>
      <c r="C154" s="11" t="n">
        <v>447.48</v>
      </c>
      <c r="D154" s="11" t="n">
        <v>447.48</v>
      </c>
      <c r="E154" s="11" t="n">
        <v>447.48</v>
      </c>
      <c r="F154" s="11" t="n">
        <v>447.48</v>
      </c>
      <c r="G154" s="11" t="n">
        <v>447.48</v>
      </c>
      <c r="H154" s="11" t="n">
        <v>447.48</v>
      </c>
      <c r="I154" s="11" t="n">
        <v>447.48</v>
      </c>
      <c r="J154" s="11" t="n">
        <v>447.48</v>
      </c>
      <c r="K154" s="11" t="n">
        <v>447.48</v>
      </c>
      <c r="L154" s="11" t="n">
        <v>447.48</v>
      </c>
      <c r="M154" s="11" t="n">
        <v>447.48</v>
      </c>
      <c r="N154" s="11" t="n">
        <v>447.48</v>
      </c>
      <c r="O154" s="11" t="n">
        <v>447.48</v>
      </c>
    </row>
    <row customHeight="1" ht="15" r="155" s="91" spans="1:15">
      <c r="B155" s="122" t="s">
        <v>157</v>
      </c>
      <c r="C155" s="11" t="n">
        <v>381.44</v>
      </c>
      <c r="D155" s="11" t="n">
        <v>381.44</v>
      </c>
      <c r="E155" s="11" t="n">
        <v>381.44</v>
      </c>
      <c r="F155" s="11" t="n">
        <v>381.44</v>
      </c>
      <c r="G155" s="11" t="n">
        <v>381.44</v>
      </c>
      <c r="H155" s="11" t="n">
        <v>381.44</v>
      </c>
      <c r="I155" s="11" t="n">
        <v>381.44</v>
      </c>
      <c r="J155" s="11" t="n">
        <v>381.44</v>
      </c>
      <c r="K155" s="11" t="n">
        <v>381.44</v>
      </c>
      <c r="L155" s="11" t="n">
        <v>381.44</v>
      </c>
      <c r="M155" s="11" t="n">
        <v>381.44</v>
      </c>
      <c r="N155" s="11" t="n">
        <v>381.44</v>
      </c>
      <c r="O155" s="11" t="n">
        <v>381.44</v>
      </c>
    </row>
    <row customHeight="1" ht="15" r="156" s="91" spans="1:15">
      <c r="B156" s="122" t="s">
        <v>158</v>
      </c>
      <c r="C156" s="11" t="n">
        <v>397.63</v>
      </c>
      <c r="D156" s="11" t="n">
        <v>397.63</v>
      </c>
      <c r="E156" s="11" t="n">
        <v>397.63</v>
      </c>
      <c r="F156" s="11" t="n">
        <v>397.63</v>
      </c>
      <c r="G156" s="11" t="n">
        <v>397.63</v>
      </c>
      <c r="H156" s="11" t="n">
        <v>397.63</v>
      </c>
      <c r="I156" s="11" t="n">
        <v>397.63</v>
      </c>
      <c r="J156" s="11" t="n">
        <v>397.63</v>
      </c>
      <c r="K156" s="11" t="n">
        <v>397.63</v>
      </c>
      <c r="L156" s="11" t="n">
        <v>397.63</v>
      </c>
      <c r="M156" s="11" t="n">
        <v>397.63</v>
      </c>
      <c r="N156" s="11" t="n">
        <v>397.63</v>
      </c>
      <c r="O156" s="11" t="n">
        <v>397.63</v>
      </c>
    </row>
    <row customHeight="1" ht="15" r="157" s="91" spans="1:15">
      <c r="B157" s="122" t="s">
        <v>159</v>
      </c>
      <c r="C157" s="11" t="n">
        <v>638.03</v>
      </c>
      <c r="D157" s="11" t="n">
        <v>638.03</v>
      </c>
      <c r="E157" s="11" t="n">
        <v>638.03</v>
      </c>
      <c r="F157" s="11" t="n">
        <v>638.03</v>
      </c>
      <c r="G157" s="11" t="n">
        <v>638.03</v>
      </c>
      <c r="H157" s="11" t="n">
        <v>638.03</v>
      </c>
      <c r="I157" s="11" t="n">
        <v>638.03</v>
      </c>
      <c r="J157" s="11" t="n">
        <v>638.03</v>
      </c>
      <c r="K157" s="11" t="n">
        <v>638.03</v>
      </c>
      <c r="L157" s="11" t="n">
        <v>638.03</v>
      </c>
      <c r="M157" s="11" t="n">
        <v>638.03</v>
      </c>
      <c r="N157" s="11" t="n">
        <v>638.03</v>
      </c>
      <c r="O157" s="11" t="n">
        <v>638.03</v>
      </c>
    </row>
    <row customHeight="1" ht="15" r="158" s="91" spans="1:15">
      <c r="B158" s="122" t="s">
        <v>160</v>
      </c>
      <c r="C158" s="11" t="n">
        <v>896.5700000000001</v>
      </c>
      <c r="D158" s="11" t="n">
        <v>896.5700000000001</v>
      </c>
      <c r="E158" s="11" t="n">
        <v>896.5700000000001</v>
      </c>
      <c r="F158" s="11" t="n">
        <v>896.5700000000001</v>
      </c>
      <c r="G158" s="11" t="n">
        <v>896.5700000000001</v>
      </c>
      <c r="H158" s="11" t="n">
        <v>896.5700000000001</v>
      </c>
      <c r="I158" s="11" t="n">
        <v>896.5700000000001</v>
      </c>
      <c r="J158" s="11" t="n">
        <v>896.5700000000001</v>
      </c>
      <c r="K158" s="11" t="n">
        <v>896.5700000000001</v>
      </c>
      <c r="L158" s="11" t="n">
        <v>896.5700000000001</v>
      </c>
      <c r="M158" s="11" t="n">
        <v>896.5700000000001</v>
      </c>
      <c r="N158" s="11" t="n">
        <v>896.5700000000001</v>
      </c>
      <c r="O158" s="11" t="n">
        <v>896.5700000000001</v>
      </c>
    </row>
    <row customHeight="1" ht="15" r="159" s="91" spans="1:15">
      <c r="B159" s="122" t="s">
        <v>161</v>
      </c>
      <c r="C159" s="11" t="n">
        <v>829.9299999999999</v>
      </c>
      <c r="D159" s="11" t="n">
        <v>829.9299999999999</v>
      </c>
      <c r="E159" s="11" t="n">
        <v>829.9299999999999</v>
      </c>
      <c r="F159" s="11" t="n">
        <v>829.9299999999999</v>
      </c>
      <c r="G159" s="11" t="n">
        <v>829.9299999999999</v>
      </c>
      <c r="H159" s="11" t="n">
        <v>829.9299999999999</v>
      </c>
      <c r="I159" s="11" t="n">
        <v>829.9299999999999</v>
      </c>
      <c r="J159" s="11" t="n">
        <v>829.9299999999999</v>
      </c>
      <c r="K159" s="11" t="n">
        <v>829.9299999999999</v>
      </c>
      <c r="L159" s="11" t="n">
        <v>829.9299999999999</v>
      </c>
      <c r="M159" s="11" t="n">
        <v>829.9299999999999</v>
      </c>
      <c r="N159" s="11" t="n">
        <v>829.9299999999999</v>
      </c>
      <c r="O159" s="11" t="n">
        <v>829.9299999999999</v>
      </c>
    </row>
    <row customHeight="1" ht="15" r="160" s="91" spans="1:15">
      <c r="B160" s="122" t="s">
        <v>162</v>
      </c>
      <c r="C160" s="11" t="n">
        <v>353.99</v>
      </c>
      <c r="D160" s="11" t="n">
        <v>353.99</v>
      </c>
      <c r="E160" s="11" t="n">
        <v>353.99</v>
      </c>
      <c r="F160" s="11" t="n">
        <v>353.99</v>
      </c>
      <c r="G160" s="11" t="n">
        <v>353.99</v>
      </c>
      <c r="H160" s="11" t="n">
        <v>353.99</v>
      </c>
      <c r="I160" s="11" t="n">
        <v>353.99</v>
      </c>
      <c r="J160" s="11" t="n">
        <v>353.99</v>
      </c>
      <c r="K160" s="11" t="n">
        <v>353.99</v>
      </c>
      <c r="L160" s="11" t="n">
        <v>353.99</v>
      </c>
      <c r="M160" s="11" t="n">
        <v>353.99</v>
      </c>
      <c r="N160" s="11" t="n">
        <v>353.99</v>
      </c>
      <c r="O160" s="11" t="n">
        <v>353.99</v>
      </c>
    </row>
    <row customHeight="1" ht="15" r="161" s="91" spans="1:15">
      <c r="B161" s="115" t="s">
        <v>163</v>
      </c>
      <c r="C161" s="12" t="n">
        <v>583.0700000000001</v>
      </c>
      <c r="D161" s="12" t="n">
        <v>583.0700000000001</v>
      </c>
      <c r="E161" s="12" t="n">
        <v>583.0700000000001</v>
      </c>
      <c r="F161" s="12" t="n">
        <v>583.0700000000001</v>
      </c>
      <c r="G161" s="12" t="n">
        <v>583.0700000000001</v>
      </c>
      <c r="H161" s="12" t="n">
        <v>583.0700000000001</v>
      </c>
      <c r="I161" s="12" t="n">
        <v>583.0700000000001</v>
      </c>
      <c r="J161" s="12" t="n">
        <v>583.0700000000001</v>
      </c>
      <c r="K161" s="12" t="n">
        <v>583.0700000000001</v>
      </c>
      <c r="L161" s="12" t="n">
        <v>583.0700000000001</v>
      </c>
      <c r="M161" s="12" t="n">
        <v>583.0700000000001</v>
      </c>
      <c r="N161" s="12" t="n">
        <v>583.0700000000001</v>
      </c>
      <c r="O161" s="12" t="n">
        <v>583.0700000000001</v>
      </c>
    </row>
    <row customHeight="1" ht="15" r="162" s="91" spans="1:15">
      <c r="B162" s="136" t="s">
        <v>164</v>
      </c>
      <c r="C162" s="14" t="n">
        <v>604.36</v>
      </c>
      <c r="D162" s="14" t="n">
        <v>604.36</v>
      </c>
      <c r="E162" s="14" t="n">
        <v>604.36</v>
      </c>
      <c r="F162" s="14" t="n">
        <v>604.36</v>
      </c>
      <c r="G162" s="14" t="n">
        <v>604.36</v>
      </c>
      <c r="H162" s="14" t="n">
        <v>604.36</v>
      </c>
      <c r="I162" s="14" t="n">
        <v>604.36</v>
      </c>
      <c r="J162" s="14" t="n">
        <v>604.36</v>
      </c>
      <c r="K162" s="14" t="n">
        <v>604.36</v>
      </c>
      <c r="L162" s="14" t="n">
        <v>604.36</v>
      </c>
      <c r="M162" s="14" t="n">
        <v>604.36</v>
      </c>
      <c r="N162" s="14" t="n">
        <v>604.36</v>
      </c>
      <c r="O162" s="14" t="n">
        <v>604.36</v>
      </c>
    </row>
    <row customHeight="1" ht="15" r="163" s="91" spans="1:15">
      <c r="B163" s="108" t="s">
        <v>165</v>
      </c>
      <c r="C163" s="43" t="n">
        <v>548.15</v>
      </c>
      <c r="D163" s="43" t="n">
        <v>548.15</v>
      </c>
      <c r="E163" s="43" t="n">
        <v>548.15</v>
      </c>
      <c r="F163" s="43" t="n">
        <v>548.15</v>
      </c>
      <c r="G163" s="43" t="n">
        <v>548.15</v>
      </c>
      <c r="H163" s="43" t="n">
        <v>548.15</v>
      </c>
      <c r="I163" s="43" t="n">
        <v>548.15</v>
      </c>
      <c r="J163" s="43" t="n">
        <v>548.15</v>
      </c>
      <c r="K163" s="43" t="n">
        <v>548.15</v>
      </c>
      <c r="L163" s="43" t="n">
        <v>548.15</v>
      </c>
      <c r="M163" s="43" t="n">
        <v>548.15</v>
      </c>
      <c r="N163" s="43" t="n">
        <v>548.15</v>
      </c>
      <c r="O163" s="43" t="n">
        <v>548.15</v>
      </c>
    </row>
    <row customHeight="1" ht="15" r="164" s="91" spans="1:15">
      <c r="B164" s="115" t="s">
        <v>166</v>
      </c>
      <c r="C164" s="44" t="n">
        <v>289.21</v>
      </c>
      <c r="D164" s="44" t="n">
        <v>289.21</v>
      </c>
      <c r="E164" s="44" t="n">
        <v>289.21</v>
      </c>
      <c r="F164" s="44" t="n">
        <v>289.21</v>
      </c>
      <c r="G164" s="44" t="n">
        <v>289.21</v>
      </c>
      <c r="H164" s="44" t="n">
        <v>289.21</v>
      </c>
      <c r="I164" s="44" t="n">
        <v>289.21</v>
      </c>
      <c r="J164" s="44" t="n">
        <v>289.21</v>
      </c>
      <c r="K164" s="44" t="n">
        <v>289.21</v>
      </c>
      <c r="L164" s="44" t="n">
        <v>289.21</v>
      </c>
      <c r="M164" s="44" t="n">
        <v>289.21</v>
      </c>
      <c r="N164" s="44" t="n">
        <v>289.21</v>
      </c>
      <c r="O164" s="44" t="n">
        <v>289.21</v>
      </c>
    </row>
    <row customHeight="1" ht="15" r="165" s="91" spans="1:15">
      <c r="B165" s="122" t="s">
        <v>167</v>
      </c>
      <c r="C165" s="11" t="n">
        <v>857.9</v>
      </c>
      <c r="D165" s="11" t="n">
        <v>857.9</v>
      </c>
      <c r="E165" s="11" t="n">
        <v>857.9</v>
      </c>
      <c r="F165" s="11" t="n">
        <v>857.9</v>
      </c>
      <c r="G165" s="11" t="n">
        <v>857.9</v>
      </c>
      <c r="H165" s="11" t="n">
        <v>857.9</v>
      </c>
      <c r="I165" s="11" t="n">
        <v>857.9</v>
      </c>
      <c r="J165" s="11" t="n">
        <v>857.9</v>
      </c>
      <c r="K165" s="11" t="n">
        <v>857.9</v>
      </c>
      <c r="L165" s="11" t="n">
        <v>857.9</v>
      </c>
      <c r="M165" s="11" t="n">
        <v>857.9</v>
      </c>
      <c r="N165" s="11" t="n">
        <v>857.9</v>
      </c>
      <c r="O165" s="11" t="n">
        <v>857.9</v>
      </c>
    </row>
    <row customHeight="1" ht="15" r="166" s="91" spans="1:15">
      <c r="B166" s="115" t="s">
        <v>168</v>
      </c>
      <c r="C166" s="12" t="n">
        <v>829.9299999999999</v>
      </c>
      <c r="D166" s="12" t="n">
        <v>829.9299999999999</v>
      </c>
      <c r="E166" s="12" t="n">
        <v>829.9299999999999</v>
      </c>
      <c r="F166" s="12" t="n">
        <v>829.9299999999999</v>
      </c>
      <c r="G166" s="12" t="n">
        <v>829.9299999999999</v>
      </c>
      <c r="H166" s="12" t="n">
        <v>829.9299999999999</v>
      </c>
      <c r="I166" s="12" t="n">
        <v>829.9299999999999</v>
      </c>
      <c r="J166" s="12" t="n">
        <v>829.9299999999999</v>
      </c>
      <c r="K166" s="12" t="n">
        <v>829.9299999999999</v>
      </c>
      <c r="L166" s="12" t="n">
        <v>829.9299999999999</v>
      </c>
      <c r="M166" s="12" t="n">
        <v>829.9299999999999</v>
      </c>
      <c r="N166" s="12" t="n">
        <v>829.9299999999999</v>
      </c>
      <c r="O166" s="12" t="n">
        <v>829.9299999999999</v>
      </c>
    </row>
    <row customHeight="1" ht="15" r="167" s="91" spans="1:15">
      <c r="B167" s="115" t="s">
        <v>168</v>
      </c>
      <c r="C167" s="44" t="n">
        <v>516.13</v>
      </c>
      <c r="D167" s="44" t="n">
        <v>516.13</v>
      </c>
      <c r="E167" s="44" t="n">
        <v>516.13</v>
      </c>
      <c r="F167" s="44" t="n">
        <v>516.13</v>
      </c>
      <c r="G167" s="44" t="n">
        <v>516.13</v>
      </c>
      <c r="H167" s="44" t="n">
        <v>516.13</v>
      </c>
      <c r="I167" s="44" t="n">
        <v>516.13</v>
      </c>
      <c r="J167" s="44" t="n">
        <v>516.13</v>
      </c>
      <c r="K167" s="44" t="n">
        <v>516.13</v>
      </c>
      <c r="L167" s="44" t="n">
        <v>516.13</v>
      </c>
      <c r="M167" s="44" t="n">
        <v>516.13</v>
      </c>
      <c r="N167" s="44" t="n">
        <v>516.13</v>
      </c>
      <c r="O167" s="44" t="n">
        <v>516.13</v>
      </c>
    </row>
    <row customHeight="1" ht="15" r="168" s="91" spans="1:15">
      <c r="B168" s="122" t="s">
        <v>169</v>
      </c>
      <c r="C168" s="11" t="s"/>
      <c r="D168" s="11" t="s"/>
      <c r="E168" s="11" t="s"/>
      <c r="F168" s="11" t="s"/>
      <c r="G168" s="11" t="s"/>
      <c r="H168" s="11" t="s"/>
      <c r="I168" s="11" t="s"/>
      <c r="J168" s="11" t="s"/>
      <c r="K168" s="11" t="s"/>
      <c r="L168" s="11" t="s"/>
      <c r="M168" s="11" t="s"/>
      <c r="N168" s="11" t="s"/>
      <c r="O168" s="11" t="s"/>
    </row>
    <row customHeight="1" ht="15" r="169" s="91" spans="1:15">
      <c r="B169" s="115" t="s">
        <v>170</v>
      </c>
      <c r="C169" s="12" t="s"/>
      <c r="D169" s="12" t="s"/>
      <c r="E169" s="12" t="s"/>
      <c r="F169" s="12" t="s"/>
      <c r="G169" s="12" t="s"/>
      <c r="H169" s="12" t="s"/>
      <c r="I169" s="12" t="s"/>
      <c r="J169" s="12" t="s"/>
      <c r="K169" s="12" t="s"/>
      <c r="L169" s="12" t="s"/>
      <c r="M169" s="12" t="s"/>
      <c r="N169" s="12" t="s"/>
      <c r="O169" s="12" t="s"/>
    </row>
    <row customHeight="1" ht="15" r="170" s="91" spans="1:15">
      <c r="B170" s="115" t="s">
        <v>171</v>
      </c>
      <c r="C170" s="44" t="n">
        <v>972.54</v>
      </c>
      <c r="D170" s="44" t="n">
        <v>972.54</v>
      </c>
      <c r="E170" s="44" t="n">
        <v>972.54</v>
      </c>
      <c r="F170" s="44" t="n">
        <v>972.54</v>
      </c>
      <c r="G170" s="44" t="n">
        <v>972.54</v>
      </c>
      <c r="H170" s="44" t="n">
        <v>972.54</v>
      </c>
      <c r="I170" s="44" t="n">
        <v>972.54</v>
      </c>
      <c r="J170" s="44" t="n">
        <v>972.54</v>
      </c>
      <c r="K170" s="44" t="n">
        <v>972.54</v>
      </c>
      <c r="L170" s="44" t="n">
        <v>972.54</v>
      </c>
      <c r="M170" s="44" t="n">
        <v>972.54</v>
      </c>
      <c r="N170" s="44" t="n">
        <v>972.54</v>
      </c>
      <c r="O170" s="44" t="n">
        <v>972.54</v>
      </c>
    </row>
    <row customHeight="1" ht="15" r="171" s="91" spans="1:15">
      <c r="B171" s="122" t="s">
        <v>172</v>
      </c>
      <c r="C171" s="11" t="n">
        <v>701.6900000000001</v>
      </c>
      <c r="D171" s="11" t="n">
        <v>701.6900000000001</v>
      </c>
      <c r="E171" s="11" t="n">
        <v>701.6900000000001</v>
      </c>
      <c r="F171" s="11" t="n">
        <v>701.6900000000001</v>
      </c>
      <c r="G171" s="11" t="n">
        <v>701.6900000000001</v>
      </c>
      <c r="H171" s="11" t="n">
        <v>701.6900000000001</v>
      </c>
      <c r="I171" s="11" t="n">
        <v>701.6900000000001</v>
      </c>
      <c r="J171" s="11" t="n">
        <v>701.6900000000001</v>
      </c>
      <c r="K171" s="11" t="n">
        <v>701.6900000000001</v>
      </c>
      <c r="L171" s="11" t="n">
        <v>701.6900000000001</v>
      </c>
      <c r="M171" s="11" t="n">
        <v>701.6900000000001</v>
      </c>
      <c r="N171" s="11" t="n">
        <v>701.6900000000001</v>
      </c>
      <c r="O171" s="11" t="n">
        <v>701.6900000000001</v>
      </c>
    </row>
    <row customHeight="1" ht="15" r="172" s="91" spans="1:15">
      <c r="B172" s="115" t="s">
        <v>173</v>
      </c>
      <c r="C172" s="12" t="s"/>
      <c r="D172" s="12" t="s"/>
      <c r="E172" s="12" t="s"/>
      <c r="F172" s="12" t="s"/>
      <c r="G172" s="12" t="s"/>
      <c r="H172" s="12" t="s"/>
      <c r="I172" s="12" t="s"/>
      <c r="J172" s="12" t="s"/>
      <c r="K172" s="12" t="s"/>
      <c r="L172" s="12" t="s"/>
      <c r="M172" s="12" t="s"/>
      <c r="N172" s="12" t="s"/>
      <c r="O172" s="12" t="s"/>
    </row>
    <row customHeight="1" ht="15" r="173" s="91" spans="1:15">
      <c r="B173" s="115" t="s">
        <v>174</v>
      </c>
      <c r="C173" s="44" t="n">
        <v>617.17</v>
      </c>
      <c r="D173" s="44" t="n">
        <v>617.17</v>
      </c>
      <c r="E173" s="44" t="n">
        <v>617.17</v>
      </c>
      <c r="F173" s="44" t="n">
        <v>617.17</v>
      </c>
      <c r="G173" s="44" t="n">
        <v>617.17</v>
      </c>
      <c r="H173" s="44" t="n">
        <v>617.17</v>
      </c>
      <c r="I173" s="44" t="n">
        <v>617.17</v>
      </c>
      <c r="J173" s="44" t="n">
        <v>617.17</v>
      </c>
      <c r="K173" s="44" t="n">
        <v>617.17</v>
      </c>
      <c r="L173" s="44" t="n">
        <v>617.17</v>
      </c>
      <c r="M173" s="44" t="n">
        <v>617.17</v>
      </c>
      <c r="N173" s="44" t="n">
        <v>617.17</v>
      </c>
      <c r="O173" s="44" t="n">
        <v>617.17</v>
      </c>
    </row>
    <row customHeight="1" ht="15" r="174" s="91" spans="1:15">
      <c r="B174" s="122" t="s">
        <v>175</v>
      </c>
      <c r="C174" s="11" t="n">
        <v>851.29</v>
      </c>
      <c r="D174" s="11" t="n">
        <v>851.29</v>
      </c>
      <c r="E174" s="11" t="n">
        <v>851.29</v>
      </c>
      <c r="F174" s="11" t="n">
        <v>851.29</v>
      </c>
      <c r="G174" s="11" t="n">
        <v>851.29</v>
      </c>
      <c r="H174" s="11" t="n">
        <v>851.29</v>
      </c>
      <c r="I174" s="11" t="n">
        <v>851.29</v>
      </c>
      <c r="J174" s="11" t="n">
        <v>851.29</v>
      </c>
      <c r="K174" s="11" t="n">
        <v>851.29</v>
      </c>
      <c r="L174" s="11" t="n">
        <v>851.29</v>
      </c>
      <c r="M174" s="11" t="n">
        <v>851.29</v>
      </c>
      <c r="N174" s="11" t="n">
        <v>851.29</v>
      </c>
      <c r="O174" s="11" t="n">
        <v>851.29</v>
      </c>
    </row>
    <row customHeight="1" ht="15" r="175" s="91" spans="1:15">
      <c r="B175" s="115" t="s">
        <v>176</v>
      </c>
      <c r="C175" s="12" t="s"/>
      <c r="D175" s="12" t="s"/>
      <c r="E175" s="12" t="s"/>
      <c r="F175" s="12" t="s"/>
      <c r="G175" s="12" t="s"/>
      <c r="H175" s="12" t="s"/>
      <c r="I175" s="12" t="s"/>
      <c r="J175" s="12" t="s"/>
      <c r="K175" s="12" t="s"/>
      <c r="L175" s="12" t="s"/>
      <c r="M175" s="12" t="s"/>
      <c r="N175" s="12" t="s"/>
      <c r="O175" s="12" t="s"/>
    </row>
    <row customHeight="1" ht="15" r="176" s="91" spans="1:15">
      <c r="B176" s="115" t="s">
        <v>177</v>
      </c>
      <c r="C176" s="44" t="n">
        <v>330.9</v>
      </c>
      <c r="D176" s="44" t="n">
        <v>330.9</v>
      </c>
      <c r="E176" s="44" t="n">
        <v>330.9</v>
      </c>
      <c r="F176" s="44" t="n">
        <v>330.9</v>
      </c>
      <c r="G176" s="44" t="n">
        <v>330.9</v>
      </c>
      <c r="H176" s="44" t="n">
        <v>330.9</v>
      </c>
      <c r="I176" s="44" t="n">
        <v>330.9</v>
      </c>
      <c r="J176" s="44" t="n">
        <v>330.9</v>
      </c>
      <c r="K176" s="44" t="n">
        <v>330.9</v>
      </c>
      <c r="L176" s="44" t="n">
        <v>330.9</v>
      </c>
      <c r="M176" s="44" t="n">
        <v>330.9</v>
      </c>
      <c r="N176" s="44" t="n">
        <v>330.9</v>
      </c>
      <c r="O176" s="44" t="n">
        <v>330.9</v>
      </c>
    </row>
    <row customHeight="1" ht="15" r="177" s="91" spans="1:15">
      <c r="B177" s="122" t="s">
        <v>178</v>
      </c>
      <c r="C177" s="11" t="n">
        <v>388.38</v>
      </c>
      <c r="D177" s="11" t="n">
        <v>388.38</v>
      </c>
      <c r="E177" s="11" t="n">
        <v>388.38</v>
      </c>
      <c r="F177" s="11" t="n">
        <v>388.38</v>
      </c>
      <c r="G177" s="11" t="n">
        <v>388.38</v>
      </c>
      <c r="H177" s="11" t="n">
        <v>388.38</v>
      </c>
      <c r="I177" s="11" t="n">
        <v>388.38</v>
      </c>
      <c r="J177" s="11" t="n">
        <v>388.38</v>
      </c>
      <c r="K177" s="11" t="n">
        <v>388.38</v>
      </c>
      <c r="L177" s="11" t="n">
        <v>388.38</v>
      </c>
      <c r="M177" s="11" t="n">
        <v>388.38</v>
      </c>
      <c r="N177" s="11" t="n">
        <v>388.38</v>
      </c>
      <c r="O177" s="11" t="n">
        <v>388.38</v>
      </c>
    </row>
    <row customHeight="1" ht="15" r="178" s="91" spans="1:15">
      <c r="B178" s="122" t="s">
        <v>179</v>
      </c>
      <c r="C178" s="11" t="s"/>
      <c r="D178" s="11" t="s"/>
      <c r="E178" s="11" t="s"/>
      <c r="F178" s="11" t="s"/>
      <c r="G178" s="11" t="s"/>
      <c r="H178" s="11" t="s"/>
      <c r="I178" s="11" t="s"/>
      <c r="J178" s="11" t="s"/>
      <c r="K178" s="11" t="s"/>
      <c r="L178" s="11" t="s"/>
      <c r="M178" s="11" t="s"/>
      <c r="N178" s="11" t="s"/>
      <c r="O178" s="11" t="s"/>
    </row>
    <row customHeight="1" ht="15" r="179" s="91" spans="1:15">
      <c r="B179" s="122" t="s">
        <v>180</v>
      </c>
      <c r="C179" s="11" t="n">
        <v>943.7</v>
      </c>
      <c r="D179" s="11" t="n">
        <v>943.7</v>
      </c>
      <c r="E179" s="11" t="n">
        <v>943.7</v>
      </c>
      <c r="F179" s="11" t="n">
        <v>943.7</v>
      </c>
      <c r="G179" s="11" t="n">
        <v>943.7</v>
      </c>
      <c r="H179" s="11" t="n">
        <v>943.7</v>
      </c>
      <c r="I179" s="11" t="n">
        <v>943.7</v>
      </c>
      <c r="J179" s="11" t="n">
        <v>943.7</v>
      </c>
      <c r="K179" s="11" t="n">
        <v>943.7</v>
      </c>
      <c r="L179" s="11" t="n">
        <v>943.7</v>
      </c>
      <c r="M179" s="11" t="n">
        <v>943.7</v>
      </c>
      <c r="N179" s="11" t="n">
        <v>943.7</v>
      </c>
      <c r="O179" s="11" t="n">
        <v>943.7</v>
      </c>
    </row>
    <row customHeight="1" ht="15" r="180" s="91" spans="1:15">
      <c r="B180" s="122" t="s">
        <v>181</v>
      </c>
      <c r="C180" s="11" t="n">
        <v>289.19</v>
      </c>
      <c r="D180" s="11" t="n">
        <v>289.19</v>
      </c>
      <c r="E180" s="11" t="n">
        <v>289.19</v>
      </c>
      <c r="F180" s="11" t="n">
        <v>289.19</v>
      </c>
      <c r="G180" s="11" t="n">
        <v>289.19</v>
      </c>
      <c r="H180" s="11" t="n">
        <v>289.19</v>
      </c>
      <c r="I180" s="11" t="n">
        <v>289.19</v>
      </c>
      <c r="J180" s="11" t="n">
        <v>289.19</v>
      </c>
      <c r="K180" s="11" t="n">
        <v>289.19</v>
      </c>
      <c r="L180" s="11" t="n">
        <v>289.19</v>
      </c>
      <c r="M180" s="11" t="n">
        <v>289.19</v>
      </c>
      <c r="N180" s="11" t="n">
        <v>289.19</v>
      </c>
      <c r="O180" s="11" t="n">
        <v>289.19</v>
      </c>
    </row>
    <row customHeight="1" ht="15" r="181" s="91" spans="1:15">
      <c r="B181" s="122" t="s">
        <v>182</v>
      </c>
      <c r="C181" s="11" t="s"/>
      <c r="D181" s="11" t="s"/>
      <c r="E181" s="11" t="s"/>
      <c r="F181" s="11" t="s"/>
      <c r="G181" s="11" t="s"/>
      <c r="H181" s="11" t="s"/>
      <c r="I181" s="11" t="s"/>
      <c r="J181" s="11" t="s"/>
      <c r="K181" s="11" t="s"/>
      <c r="L181" s="11" t="s"/>
      <c r="M181" s="11" t="s"/>
      <c r="N181" s="11" t="s"/>
      <c r="O181" s="11" t="s"/>
    </row>
    <row customHeight="1" ht="15" r="182" s="91" spans="1:15">
      <c r="B182" s="115" t="s">
        <v>183</v>
      </c>
      <c r="C182" s="12" t="n">
        <v>196.22</v>
      </c>
      <c r="D182" s="12" t="n">
        <v>196.22</v>
      </c>
      <c r="E182" s="12" t="n">
        <v>196.22</v>
      </c>
      <c r="F182" s="12" t="n">
        <v>196.22</v>
      </c>
      <c r="G182" s="12" t="n">
        <v>196.22</v>
      </c>
      <c r="H182" s="12" t="n">
        <v>196.22</v>
      </c>
      <c r="I182" s="12" t="n">
        <v>196.22</v>
      </c>
      <c r="J182" s="12" t="n">
        <v>196.22</v>
      </c>
      <c r="K182" s="12" t="n">
        <v>196.22</v>
      </c>
      <c r="L182" s="12" t="n">
        <v>196.22</v>
      </c>
      <c r="M182" s="12" t="n">
        <v>196.22</v>
      </c>
      <c r="N182" s="12" t="n">
        <v>196.22</v>
      </c>
      <c r="O182" s="12" t="n">
        <v>196.22</v>
      </c>
    </row>
    <row customHeight="1" ht="15" r="183" s="91" spans="1:15">
      <c r="B183" s="115" t="s">
        <v>184</v>
      </c>
      <c r="C183" s="44" t="n">
        <v>507.35</v>
      </c>
      <c r="D183" s="44" t="n">
        <v>507.35</v>
      </c>
      <c r="E183" s="44" t="n">
        <v>507.35</v>
      </c>
      <c r="F183" s="44" t="n">
        <v>507.35</v>
      </c>
      <c r="G183" s="44" t="n">
        <v>507.35</v>
      </c>
      <c r="H183" s="44" t="n">
        <v>507.35</v>
      </c>
      <c r="I183" s="44" t="n">
        <v>507.35</v>
      </c>
      <c r="J183" s="44" t="n">
        <v>507.35</v>
      </c>
      <c r="K183" s="44" t="n">
        <v>507.35</v>
      </c>
      <c r="L183" s="44" t="n">
        <v>507.35</v>
      </c>
      <c r="M183" s="44" t="n">
        <v>507.35</v>
      </c>
      <c r="N183" s="44" t="n">
        <v>507.35</v>
      </c>
      <c r="O183" s="44" t="n">
        <v>507.35</v>
      </c>
    </row>
    <row customHeight="1" ht="15" r="184" s="91" spans="1:15">
      <c r="B184" s="122" t="s">
        <v>185</v>
      </c>
      <c r="C184" s="11" t="n">
        <v>971.13</v>
      </c>
      <c r="D184" s="11" t="n">
        <v>971.13</v>
      </c>
      <c r="E184" s="11" t="n">
        <v>971.13</v>
      </c>
      <c r="F184" s="11" t="n">
        <v>971.13</v>
      </c>
      <c r="G184" s="11" t="n">
        <v>971.13</v>
      </c>
      <c r="H184" s="11" t="n">
        <v>971.13</v>
      </c>
      <c r="I184" s="11" t="n">
        <v>971.13</v>
      </c>
      <c r="J184" s="11" t="n">
        <v>971.13</v>
      </c>
      <c r="K184" s="11" t="n">
        <v>971.13</v>
      </c>
      <c r="L184" s="11" t="n">
        <v>971.13</v>
      </c>
      <c r="M184" s="11" t="n">
        <v>971.13</v>
      </c>
      <c r="N184" s="11" t="n">
        <v>971.13</v>
      </c>
      <c r="O184" s="11" t="n">
        <v>971.13</v>
      </c>
    </row>
    <row customHeight="1" ht="15" r="185" s="91" spans="1:15">
      <c r="B185" s="115" t="s">
        <v>186</v>
      </c>
      <c r="C185" s="12" t="n">
        <v>551.9299999999999</v>
      </c>
      <c r="D185" s="12" t="n">
        <v>551.9299999999999</v>
      </c>
      <c r="E185" s="12" t="n">
        <v>551.9299999999999</v>
      </c>
      <c r="F185" s="12" t="n">
        <v>551.9299999999999</v>
      </c>
      <c r="G185" s="12" t="n">
        <v>551.9299999999999</v>
      </c>
      <c r="H185" s="12" t="n">
        <v>551.9299999999999</v>
      </c>
      <c r="I185" s="12" t="n">
        <v>551.9299999999999</v>
      </c>
      <c r="J185" s="12" t="n">
        <v>551.9299999999999</v>
      </c>
      <c r="K185" s="12" t="n">
        <v>551.9299999999999</v>
      </c>
      <c r="L185" s="12" t="n">
        <v>551.9299999999999</v>
      </c>
      <c r="M185" s="12" t="n">
        <v>551.9299999999999</v>
      </c>
      <c r="N185" s="12" t="n">
        <v>551.9299999999999</v>
      </c>
      <c r="O185" s="12" t="n">
        <v>551.9299999999999</v>
      </c>
    </row>
    <row customHeight="1" ht="15" r="186" s="91" spans="1:15">
      <c r="B186" s="115" t="s">
        <v>187</v>
      </c>
      <c r="C186" s="44" t="n">
        <v>584.36</v>
      </c>
      <c r="D186" s="44" t="n">
        <v>584.36</v>
      </c>
      <c r="E186" s="44" t="n">
        <v>584.36</v>
      </c>
      <c r="F186" s="44" t="n">
        <v>584.36</v>
      </c>
      <c r="G186" s="44" t="n">
        <v>584.36</v>
      </c>
      <c r="H186" s="44" t="n">
        <v>584.36</v>
      </c>
      <c r="I186" s="44" t="n">
        <v>584.36</v>
      </c>
      <c r="J186" s="44" t="n">
        <v>584.36</v>
      </c>
      <c r="K186" s="44" t="n">
        <v>584.36</v>
      </c>
      <c r="L186" s="44" t="n">
        <v>584.36</v>
      </c>
      <c r="M186" s="44" t="n">
        <v>584.36</v>
      </c>
      <c r="N186" s="44" t="n">
        <v>584.36</v>
      </c>
      <c r="O186" s="44" t="n">
        <v>584.36</v>
      </c>
    </row>
    <row customHeight="1" ht="15" r="187" s="91" spans="1:15">
      <c r="B187" s="122" t="s">
        <v>188</v>
      </c>
      <c r="C187" s="11" t="n">
        <v>734.54</v>
      </c>
      <c r="D187" s="11" t="n">
        <v>734.54</v>
      </c>
      <c r="E187" s="11" t="n">
        <v>734.54</v>
      </c>
      <c r="F187" s="11" t="n">
        <v>734.54</v>
      </c>
      <c r="G187" s="11" t="n">
        <v>734.54</v>
      </c>
      <c r="H187" s="11" t="n">
        <v>734.54</v>
      </c>
      <c r="I187" s="11" t="n">
        <v>734.54</v>
      </c>
      <c r="J187" s="11" t="n">
        <v>734.54</v>
      </c>
      <c r="K187" s="11" t="n">
        <v>734.54</v>
      </c>
      <c r="L187" s="11" t="n">
        <v>734.54</v>
      </c>
      <c r="M187" s="11" t="n">
        <v>734.54</v>
      </c>
      <c r="N187" s="11" t="n">
        <v>734.54</v>
      </c>
      <c r="O187" s="11" t="n">
        <v>734.54</v>
      </c>
    </row>
    <row customHeight="1" ht="15" r="188" s="91" spans="1:15">
      <c r="B188" s="115" t="s">
        <v>189</v>
      </c>
      <c r="C188" s="12" t="s"/>
      <c r="D188" s="12" t="s"/>
      <c r="E188" s="12" t="s"/>
      <c r="F188" s="12" t="s"/>
      <c r="G188" s="12" t="s"/>
      <c r="H188" s="12" t="s"/>
      <c r="I188" s="12" t="s"/>
      <c r="J188" s="12" t="s"/>
      <c r="K188" s="12" t="s"/>
      <c r="L188" s="12" t="s"/>
      <c r="M188" s="12" t="s"/>
      <c r="N188" s="12" t="s"/>
      <c r="O188" s="12" t="s"/>
    </row>
    <row customHeight="1" ht="15" r="189" s="91" spans="1:15">
      <c r="B189" s="115" t="s">
        <v>190</v>
      </c>
      <c r="C189" s="44" t="n">
        <v>633.64</v>
      </c>
      <c r="D189" s="44" t="n">
        <v>633.64</v>
      </c>
      <c r="E189" s="44" t="n">
        <v>633.64</v>
      </c>
      <c r="F189" s="44" t="n">
        <v>633.64</v>
      </c>
      <c r="G189" s="44" t="n">
        <v>633.64</v>
      </c>
      <c r="H189" s="44" t="n">
        <v>633.64</v>
      </c>
      <c r="I189" s="44" t="n">
        <v>633.64</v>
      </c>
      <c r="J189" s="44" t="n">
        <v>633.64</v>
      </c>
      <c r="K189" s="44" t="n">
        <v>633.64</v>
      </c>
      <c r="L189" s="44" t="n">
        <v>633.64</v>
      </c>
      <c r="M189" s="44" t="n">
        <v>633.64</v>
      </c>
      <c r="N189" s="44" t="n">
        <v>633.64</v>
      </c>
      <c r="O189" s="44" t="n">
        <v>633.64</v>
      </c>
    </row>
    <row customHeight="1" ht="15" r="190" s="91" spans="1:15">
      <c r="B190" s="122" t="s">
        <v>191</v>
      </c>
      <c r="C190" s="11" t="n">
        <v>690.21</v>
      </c>
      <c r="D190" s="11" t="n">
        <v>690.21</v>
      </c>
      <c r="E190" s="11" t="n">
        <v>690.21</v>
      </c>
      <c r="F190" s="11" t="n">
        <v>690.21</v>
      </c>
      <c r="G190" s="11" t="n">
        <v>690.21</v>
      </c>
      <c r="H190" s="11" t="n">
        <v>690.21</v>
      </c>
      <c r="I190" s="11" t="n">
        <v>690.21</v>
      </c>
      <c r="J190" s="11" t="n">
        <v>690.21</v>
      </c>
      <c r="K190" s="11" t="n">
        <v>690.21</v>
      </c>
      <c r="L190" s="11" t="n">
        <v>690.21</v>
      </c>
      <c r="M190" s="11" t="n">
        <v>690.21</v>
      </c>
      <c r="N190" s="11" t="n">
        <v>690.21</v>
      </c>
      <c r="O190" s="11" t="n">
        <v>690.21</v>
      </c>
    </row>
    <row customHeight="1" ht="15" r="191" s="91" spans="1:15">
      <c r="B191" s="122" t="s">
        <v>192</v>
      </c>
      <c r="C191" s="11" t="s"/>
      <c r="D191" s="11" t="s"/>
      <c r="E191" s="11" t="s"/>
      <c r="F191" s="11" t="s"/>
      <c r="G191" s="11" t="s"/>
      <c r="H191" s="11" t="s"/>
      <c r="I191" s="11" t="s"/>
      <c r="J191" s="11" t="s"/>
      <c r="K191" s="11" t="s"/>
      <c r="L191" s="11" t="s"/>
      <c r="M191" s="11" t="s"/>
      <c r="N191" s="11" t="s"/>
      <c r="O191" s="11" t="s"/>
    </row>
    <row customHeight="1" ht="15" r="192" s="91" spans="1:15">
      <c r="B192" s="122" t="s">
        <v>193</v>
      </c>
      <c r="C192" s="11" t="n">
        <v>234.86</v>
      </c>
      <c r="D192" s="11" t="n">
        <v>234.86</v>
      </c>
      <c r="E192" s="11" t="n">
        <v>234.86</v>
      </c>
      <c r="F192" s="11" t="n">
        <v>234.86</v>
      </c>
      <c r="G192" s="11" t="n">
        <v>234.86</v>
      </c>
      <c r="H192" s="11" t="n">
        <v>234.86</v>
      </c>
      <c r="I192" s="11" t="n">
        <v>234.86</v>
      </c>
      <c r="J192" s="11" t="n">
        <v>234.86</v>
      </c>
      <c r="K192" s="11" t="n">
        <v>234.86</v>
      </c>
      <c r="L192" s="11" t="n">
        <v>234.86</v>
      </c>
      <c r="M192" s="11" t="n">
        <v>234.86</v>
      </c>
      <c r="N192" s="11" t="n">
        <v>234.86</v>
      </c>
      <c r="O192" s="11" t="n">
        <v>234.86</v>
      </c>
    </row>
    <row customHeight="1" ht="15" r="193" s="91" spans="1:15">
      <c r="B193" s="122" t="s">
        <v>194</v>
      </c>
      <c r="C193" s="11" t="n">
        <v>175.86</v>
      </c>
      <c r="D193" s="11" t="n">
        <v>175.86</v>
      </c>
      <c r="E193" s="11" t="n">
        <v>175.86</v>
      </c>
      <c r="F193" s="11" t="n">
        <v>175.86</v>
      </c>
      <c r="G193" s="11" t="n">
        <v>175.86</v>
      </c>
      <c r="H193" s="11" t="n">
        <v>175.86</v>
      </c>
      <c r="I193" s="11" t="n">
        <v>175.86</v>
      </c>
      <c r="J193" s="11" t="n">
        <v>175.86</v>
      </c>
      <c r="K193" s="11" t="n">
        <v>175.86</v>
      </c>
      <c r="L193" s="11" t="n">
        <v>175.86</v>
      </c>
      <c r="M193" s="11" t="n">
        <v>175.86</v>
      </c>
      <c r="N193" s="11" t="n">
        <v>175.86</v>
      </c>
      <c r="O193" s="11" t="n">
        <v>175.86</v>
      </c>
    </row>
    <row customHeight="1" ht="15" r="194" s="91" spans="1:15">
      <c r="B194" s="122" t="s">
        <v>195</v>
      </c>
      <c r="C194" s="11" t="s"/>
      <c r="D194" s="11" t="s"/>
      <c r="E194" s="11" t="s"/>
      <c r="F194" s="11" t="s"/>
      <c r="G194" s="11" t="s"/>
      <c r="H194" s="11" t="s"/>
      <c r="I194" s="11" t="s"/>
      <c r="J194" s="11" t="s"/>
      <c r="K194" s="11" t="s"/>
      <c r="L194" s="11" t="s"/>
      <c r="M194" s="11" t="s"/>
      <c r="N194" s="11" t="s"/>
      <c r="O194" s="11" t="s"/>
    </row>
    <row customHeight="1" ht="15" r="195" s="91" spans="1:15">
      <c r="B195" s="122" t="s">
        <v>196</v>
      </c>
      <c r="C195" s="11" t="n">
        <v>681.17</v>
      </c>
      <c r="D195" s="11" t="n">
        <v>681.17</v>
      </c>
      <c r="E195" s="11" t="n">
        <v>681.17</v>
      </c>
      <c r="F195" s="11" t="n">
        <v>681.17</v>
      </c>
      <c r="G195" s="11" t="n">
        <v>681.17</v>
      </c>
      <c r="H195" s="11" t="n">
        <v>681.17</v>
      </c>
      <c r="I195" s="11" t="n">
        <v>681.17</v>
      </c>
      <c r="J195" s="11" t="n">
        <v>681.17</v>
      </c>
      <c r="K195" s="11" t="n">
        <v>681.17</v>
      </c>
      <c r="L195" s="11" t="n">
        <v>681.17</v>
      </c>
      <c r="M195" s="11" t="n">
        <v>681.17</v>
      </c>
      <c r="N195" s="11" t="n">
        <v>681.17</v>
      </c>
      <c r="O195" s="11" t="n">
        <v>681.17</v>
      </c>
    </row>
    <row customHeight="1" ht="15" r="196" s="91" spans="1:15">
      <c r="B196" s="122" t="s">
        <v>197</v>
      </c>
      <c r="C196" s="11" t="n">
        <v>952.3</v>
      </c>
      <c r="D196" s="11" t="n">
        <v>952.3</v>
      </c>
      <c r="E196" s="11" t="n">
        <v>952.3</v>
      </c>
      <c r="F196" s="11" t="n">
        <v>952.3</v>
      </c>
      <c r="G196" s="11" t="n">
        <v>952.3</v>
      </c>
      <c r="H196" s="11" t="n">
        <v>952.3</v>
      </c>
      <c r="I196" s="11" t="n">
        <v>952.3</v>
      </c>
      <c r="J196" s="11" t="n">
        <v>952.3</v>
      </c>
      <c r="K196" s="11" t="n">
        <v>952.3</v>
      </c>
      <c r="L196" s="11" t="n">
        <v>952.3</v>
      </c>
      <c r="M196" s="11" t="n">
        <v>952.3</v>
      </c>
      <c r="N196" s="11" t="n">
        <v>952.3</v>
      </c>
      <c r="O196" s="11" t="n">
        <v>952.3</v>
      </c>
    </row>
    <row customHeight="1" ht="15" r="197" s="91" spans="1:15">
      <c r="B197" s="122" t="s">
        <v>198</v>
      </c>
      <c r="C197" s="11" t="n">
        <v>780.3</v>
      </c>
      <c r="D197" s="11" t="n">
        <v>780.3</v>
      </c>
      <c r="E197" s="11" t="n">
        <v>780.3</v>
      </c>
      <c r="F197" s="11" t="n">
        <v>780.3</v>
      </c>
      <c r="G197" s="11" t="n">
        <v>780.3</v>
      </c>
      <c r="H197" s="11" t="n">
        <v>780.3</v>
      </c>
      <c r="I197" s="11" t="n">
        <v>780.3</v>
      </c>
      <c r="J197" s="11" t="n">
        <v>780.3</v>
      </c>
      <c r="K197" s="11" t="n">
        <v>780.3</v>
      </c>
      <c r="L197" s="11" t="n">
        <v>780.3</v>
      </c>
      <c r="M197" s="11" t="n">
        <v>780.3</v>
      </c>
      <c r="N197" s="11" t="n">
        <v>780.3</v>
      </c>
      <c r="O197" s="11" t="n">
        <v>780.3</v>
      </c>
    </row>
    <row customHeight="1" ht="15" r="198" s="91" spans="1:15">
      <c r="B198" s="122" t="s">
        <v>199</v>
      </c>
      <c r="C198" s="11" t="n">
        <v>237.75</v>
      </c>
      <c r="D198" s="11" t="n">
        <v>237.75</v>
      </c>
      <c r="E198" s="11" t="n">
        <v>237.75</v>
      </c>
      <c r="F198" s="11" t="n">
        <v>237.75</v>
      </c>
      <c r="G198" s="11" t="n">
        <v>237.75</v>
      </c>
      <c r="H198" s="11" t="n">
        <v>237.75</v>
      </c>
      <c r="I198" s="11" t="n">
        <v>237.75</v>
      </c>
      <c r="J198" s="11" t="n">
        <v>237.75</v>
      </c>
      <c r="K198" s="11" t="n">
        <v>237.75</v>
      </c>
      <c r="L198" s="11" t="n">
        <v>237.75</v>
      </c>
      <c r="M198" s="11" t="n">
        <v>237.75</v>
      </c>
      <c r="N198" s="11" t="n">
        <v>237.75</v>
      </c>
      <c r="O198" s="11" t="n">
        <v>237.75</v>
      </c>
    </row>
    <row customHeight="1" ht="15" r="199" s="91" spans="1:15">
      <c r="B199" s="122" t="s">
        <v>200</v>
      </c>
      <c r="C199" s="11" t="n">
        <v>44.11</v>
      </c>
      <c r="D199" s="11" t="n">
        <v>44.11</v>
      </c>
      <c r="E199" s="11" t="n">
        <v>44.11</v>
      </c>
      <c r="F199" s="11" t="n">
        <v>44.11</v>
      </c>
      <c r="G199" s="11" t="n">
        <v>44.11</v>
      </c>
      <c r="H199" s="11" t="n">
        <v>44.11</v>
      </c>
      <c r="I199" s="11" t="n">
        <v>44.11</v>
      </c>
      <c r="J199" s="11" t="n">
        <v>44.11</v>
      </c>
      <c r="K199" s="11" t="n">
        <v>44.11</v>
      </c>
      <c r="L199" s="11" t="n">
        <v>44.11</v>
      </c>
      <c r="M199" s="11" t="n">
        <v>44.11</v>
      </c>
      <c r="N199" s="11" t="n">
        <v>44.11</v>
      </c>
      <c r="O199" s="11" t="n">
        <v>44.11</v>
      </c>
    </row>
    <row customHeight="1" ht="15" r="200" s="91" spans="1:15">
      <c r="B200" s="122" t="s">
        <v>201</v>
      </c>
      <c r="C200" s="11" t="n">
        <v>90.68000000000001</v>
      </c>
      <c r="D200" s="11" t="n">
        <v>90.68000000000001</v>
      </c>
      <c r="E200" s="11" t="n">
        <v>90.68000000000001</v>
      </c>
      <c r="F200" s="11" t="n">
        <v>90.68000000000001</v>
      </c>
      <c r="G200" s="11" t="n">
        <v>90.68000000000001</v>
      </c>
      <c r="H200" s="11" t="n">
        <v>90.68000000000001</v>
      </c>
      <c r="I200" s="11" t="n">
        <v>90.68000000000001</v>
      </c>
      <c r="J200" s="11" t="n">
        <v>90.68000000000001</v>
      </c>
      <c r="K200" s="11" t="n">
        <v>90.68000000000001</v>
      </c>
      <c r="L200" s="11" t="n">
        <v>90.68000000000001</v>
      </c>
      <c r="M200" s="11" t="n">
        <v>90.68000000000001</v>
      </c>
      <c r="N200" s="11" t="n">
        <v>90.68000000000001</v>
      </c>
      <c r="O200" s="11" t="n">
        <v>90.68000000000001</v>
      </c>
    </row>
    <row customHeight="1" ht="15" r="201" s="91" spans="1:15">
      <c r="B201" s="122" t="s">
        <v>202</v>
      </c>
      <c r="C201" s="11" t="n">
        <v>972.54</v>
      </c>
      <c r="D201" s="11" t="n">
        <v>972.54</v>
      </c>
      <c r="E201" s="11" t="n">
        <v>972.54</v>
      </c>
      <c r="F201" s="11" t="n">
        <v>972.54</v>
      </c>
      <c r="G201" s="11" t="n">
        <v>972.54</v>
      </c>
      <c r="H201" s="11" t="n">
        <v>972.54</v>
      </c>
      <c r="I201" s="11" t="n">
        <v>972.54</v>
      </c>
      <c r="J201" s="11" t="n">
        <v>972.54</v>
      </c>
      <c r="K201" s="11" t="n">
        <v>972.54</v>
      </c>
      <c r="L201" s="11" t="n">
        <v>972.54</v>
      </c>
      <c r="M201" s="11" t="n">
        <v>972.54</v>
      </c>
      <c r="N201" s="11" t="n">
        <v>972.54</v>
      </c>
      <c r="O201" s="11" t="n">
        <v>972.54</v>
      </c>
    </row>
    <row customHeight="1" ht="15" r="202" s="91" spans="1:15">
      <c r="B202" s="122" t="s">
        <v>203</v>
      </c>
      <c r="C202" s="11" t="n">
        <v>990.74</v>
      </c>
      <c r="D202" s="11" t="n">
        <v>990.74</v>
      </c>
      <c r="E202" s="11" t="n">
        <v>990.74</v>
      </c>
      <c r="F202" s="11" t="n">
        <v>990.74</v>
      </c>
      <c r="G202" s="11" t="n">
        <v>990.74</v>
      </c>
      <c r="H202" s="11" t="n">
        <v>990.74</v>
      </c>
      <c r="I202" s="11" t="n">
        <v>990.74</v>
      </c>
      <c r="J202" s="11" t="n">
        <v>990.74</v>
      </c>
      <c r="K202" s="11" t="n">
        <v>990.74</v>
      </c>
      <c r="L202" s="11" t="n">
        <v>990.74</v>
      </c>
      <c r="M202" s="11" t="n">
        <v>990.74</v>
      </c>
      <c r="N202" s="11" t="n">
        <v>990.74</v>
      </c>
      <c r="O202" s="11" t="n">
        <v>990.74</v>
      </c>
    </row>
    <row customHeight="1" ht="15" r="203" s="91" spans="1:15">
      <c r="B203" s="122" t="s">
        <v>204</v>
      </c>
      <c r="C203" s="11" t="n">
        <v>601.77</v>
      </c>
      <c r="D203" s="11" t="n">
        <v>601.77</v>
      </c>
      <c r="E203" s="11" t="n">
        <v>601.77</v>
      </c>
      <c r="F203" s="11" t="n">
        <v>601.77</v>
      </c>
      <c r="G203" s="11" t="n">
        <v>601.77</v>
      </c>
      <c r="H203" s="11" t="n">
        <v>601.77</v>
      </c>
      <c r="I203" s="11" t="n">
        <v>601.77</v>
      </c>
      <c r="J203" s="11" t="n">
        <v>601.77</v>
      </c>
      <c r="K203" s="11" t="n">
        <v>601.77</v>
      </c>
      <c r="L203" s="11" t="n">
        <v>601.77</v>
      </c>
      <c r="M203" s="11" t="n">
        <v>601.77</v>
      </c>
      <c r="N203" s="11" t="n">
        <v>601.77</v>
      </c>
      <c r="O203" s="11" t="n">
        <v>601.77</v>
      </c>
    </row>
    <row customHeight="1" ht="15" r="204" s="91" spans="1:15">
      <c r="B204" s="122" t="s">
        <v>205</v>
      </c>
      <c r="C204" s="11" t="n">
        <v>710.3</v>
      </c>
      <c r="D204" s="11" t="n">
        <v>710.3</v>
      </c>
      <c r="E204" s="11" t="n">
        <v>710.3</v>
      </c>
      <c r="F204" s="11" t="n">
        <v>710.3</v>
      </c>
      <c r="G204" s="11" t="n">
        <v>710.3</v>
      </c>
      <c r="H204" s="11" t="n">
        <v>710.3</v>
      </c>
      <c r="I204" s="11" t="n">
        <v>710.3</v>
      </c>
      <c r="J204" s="11" t="n">
        <v>710.3</v>
      </c>
      <c r="K204" s="11" t="n">
        <v>710.3</v>
      </c>
      <c r="L204" s="11" t="n">
        <v>710.3</v>
      </c>
      <c r="M204" s="11" t="n">
        <v>710.3</v>
      </c>
      <c r="N204" s="11" t="n">
        <v>710.3</v>
      </c>
      <c r="O204" s="11" t="n">
        <v>710.3</v>
      </c>
    </row>
    <row customHeight="1" ht="15" r="205" s="91" spans="1:15">
      <c r="B205" s="122" t="s">
        <v>206</v>
      </c>
      <c r="C205" s="11" t="n">
        <v>89.59</v>
      </c>
      <c r="D205" s="11" t="n">
        <v>89.59</v>
      </c>
      <c r="E205" s="11" t="n">
        <v>89.59</v>
      </c>
      <c r="F205" s="11" t="n">
        <v>89.59</v>
      </c>
      <c r="G205" s="11" t="n">
        <v>89.59</v>
      </c>
      <c r="H205" s="11" t="n">
        <v>89.59</v>
      </c>
      <c r="I205" s="11" t="n">
        <v>89.59</v>
      </c>
      <c r="J205" s="11" t="n">
        <v>89.59</v>
      </c>
      <c r="K205" s="11" t="n">
        <v>89.59</v>
      </c>
      <c r="L205" s="11" t="n">
        <v>89.59</v>
      </c>
      <c r="M205" s="11" t="n">
        <v>89.59</v>
      </c>
      <c r="N205" s="11" t="n">
        <v>89.59</v>
      </c>
      <c r="O205" s="11" t="n">
        <v>89.59</v>
      </c>
    </row>
    <row customHeight="1" ht="15" r="206" s="91" spans="1:15">
      <c r="B206" s="122" t="s">
        <v>207</v>
      </c>
      <c r="C206" s="11" t="n">
        <v>512.1799999999999</v>
      </c>
      <c r="D206" s="11" t="n">
        <v>512.1799999999999</v>
      </c>
      <c r="E206" s="11" t="n">
        <v>512.1799999999999</v>
      </c>
      <c r="F206" s="11" t="n">
        <v>512.1799999999999</v>
      </c>
      <c r="G206" s="11" t="n">
        <v>512.1799999999999</v>
      </c>
      <c r="H206" s="11" t="n">
        <v>512.1799999999999</v>
      </c>
      <c r="I206" s="11" t="n">
        <v>512.1799999999999</v>
      </c>
      <c r="J206" s="11" t="n">
        <v>512.1799999999999</v>
      </c>
      <c r="K206" s="11" t="n">
        <v>512.1799999999999</v>
      </c>
      <c r="L206" s="11" t="n">
        <v>512.1799999999999</v>
      </c>
      <c r="M206" s="11" t="n">
        <v>512.1799999999999</v>
      </c>
      <c r="N206" s="11" t="n">
        <v>512.1799999999999</v>
      </c>
      <c r="O206" s="11" t="n">
        <v>512.1799999999999</v>
      </c>
    </row>
    <row customHeight="1" ht="15" r="207" s="91" spans="1:15">
      <c r="B207" s="122" t="s">
        <v>208</v>
      </c>
      <c r="C207" s="11" t="n">
        <v>539.76</v>
      </c>
      <c r="D207" s="11" t="n">
        <v>539.76</v>
      </c>
      <c r="E207" s="11" t="n">
        <v>539.76</v>
      </c>
      <c r="F207" s="11" t="n">
        <v>539.76</v>
      </c>
      <c r="G207" s="11" t="n">
        <v>539.76</v>
      </c>
      <c r="H207" s="11" t="n">
        <v>539.76</v>
      </c>
      <c r="I207" s="11" t="n">
        <v>539.76</v>
      </c>
      <c r="J207" s="11" t="n">
        <v>539.76</v>
      </c>
      <c r="K207" s="11" t="n">
        <v>539.76</v>
      </c>
      <c r="L207" s="11" t="n">
        <v>539.76</v>
      </c>
      <c r="M207" s="11" t="n">
        <v>539.76</v>
      </c>
      <c r="N207" s="11" t="n">
        <v>539.76</v>
      </c>
      <c r="O207" s="11" t="n">
        <v>539.76</v>
      </c>
    </row>
    <row customHeight="1" ht="15" r="208" s="91" spans="1:15">
      <c r="B208" s="115" t="s">
        <v>209</v>
      </c>
      <c r="C208" s="12" t="n">
        <v>199.39</v>
      </c>
      <c r="D208" s="12" t="n">
        <v>199.39</v>
      </c>
      <c r="E208" s="12" t="n">
        <v>199.39</v>
      </c>
      <c r="F208" s="12" t="n">
        <v>199.39</v>
      </c>
      <c r="G208" s="12" t="n">
        <v>199.39</v>
      </c>
      <c r="H208" s="12" t="n">
        <v>199.39</v>
      </c>
      <c r="I208" s="12" t="n">
        <v>199.39</v>
      </c>
      <c r="J208" s="12" t="n">
        <v>199.39</v>
      </c>
      <c r="K208" s="12" t="n">
        <v>199.39</v>
      </c>
      <c r="L208" s="12" t="n">
        <v>199.39</v>
      </c>
      <c r="M208" s="12" t="n">
        <v>199.39</v>
      </c>
      <c r="N208" s="12" t="n">
        <v>199.39</v>
      </c>
      <c r="O208" s="12" t="n">
        <v>199.39</v>
      </c>
    </row>
    <row customHeight="1" ht="15" r="209" s="91" spans="1:15">
      <c r="B209" s="115" t="s">
        <v>210</v>
      </c>
      <c r="C209" s="44" t="n">
        <v>857.9</v>
      </c>
      <c r="D209" s="44" t="n">
        <v>857.9</v>
      </c>
      <c r="E209" s="44" t="n">
        <v>857.9</v>
      </c>
      <c r="F209" s="44" t="n">
        <v>857.9</v>
      </c>
      <c r="G209" s="44" t="n">
        <v>857.9</v>
      </c>
      <c r="H209" s="44" t="n">
        <v>857.9</v>
      </c>
      <c r="I209" s="44" t="n">
        <v>857.9</v>
      </c>
      <c r="J209" s="44" t="n">
        <v>857.9</v>
      </c>
      <c r="K209" s="44" t="n">
        <v>857.9</v>
      </c>
      <c r="L209" s="44" t="n">
        <v>857.9</v>
      </c>
      <c r="M209" s="44" t="n">
        <v>857.9</v>
      </c>
      <c r="N209" s="44" t="n">
        <v>857.9</v>
      </c>
      <c r="O209" s="44" t="n">
        <v>857.9</v>
      </c>
    </row>
    <row customHeight="1" ht="15" r="210" s="91" spans="1:15">
      <c r="B210" s="122" t="s">
        <v>211</v>
      </c>
      <c r="C210" s="11" t="n">
        <v>123.37</v>
      </c>
      <c r="D210" s="11" t="n">
        <v>123.37</v>
      </c>
      <c r="E210" s="11" t="n">
        <v>123.37</v>
      </c>
      <c r="F210" s="11" t="n">
        <v>123.37</v>
      </c>
      <c r="G210" s="11" t="n">
        <v>123.37</v>
      </c>
      <c r="H210" s="11" t="n">
        <v>123.37</v>
      </c>
      <c r="I210" s="11" t="n">
        <v>123.37</v>
      </c>
      <c r="J210" s="11" t="n">
        <v>123.37</v>
      </c>
      <c r="K210" s="11" t="n">
        <v>123.37</v>
      </c>
      <c r="L210" s="11" t="n">
        <v>123.37</v>
      </c>
      <c r="M210" s="11" t="n">
        <v>123.37</v>
      </c>
      <c r="N210" s="11" t="n">
        <v>123.37</v>
      </c>
      <c r="O210" s="11" t="n">
        <v>123.37</v>
      </c>
    </row>
    <row customHeight="1" ht="15" r="211" s="91" spans="1:15">
      <c r="B211" s="122" t="s">
        <v>212</v>
      </c>
      <c r="C211" s="11" t="n">
        <v>1.88</v>
      </c>
      <c r="D211" s="11" t="n">
        <v>1.88</v>
      </c>
      <c r="E211" s="11" t="n">
        <v>1.88</v>
      </c>
      <c r="F211" s="11" t="n">
        <v>1.88</v>
      </c>
      <c r="G211" s="11" t="n">
        <v>1.88</v>
      </c>
      <c r="H211" s="11" t="n">
        <v>1.88</v>
      </c>
      <c r="I211" s="11" t="n">
        <v>1.88</v>
      </c>
      <c r="J211" s="11" t="n">
        <v>1.88</v>
      </c>
      <c r="K211" s="11" t="n">
        <v>1.88</v>
      </c>
      <c r="L211" s="11" t="n">
        <v>1.88</v>
      </c>
      <c r="M211" s="11" t="n">
        <v>1.88</v>
      </c>
      <c r="N211" s="11" t="n">
        <v>1.88</v>
      </c>
      <c r="O211" s="11" t="n">
        <v>1.88</v>
      </c>
    </row>
    <row customHeight="1" ht="15" r="212" s="91" spans="1:15">
      <c r="B212" s="122" t="s">
        <v>213</v>
      </c>
      <c r="C212" s="11" t="n">
        <v>690.21</v>
      </c>
      <c r="D212" s="11" t="n">
        <v>690.21</v>
      </c>
      <c r="E212" s="11" t="n">
        <v>690.21</v>
      </c>
      <c r="F212" s="11" t="n">
        <v>690.21</v>
      </c>
      <c r="G212" s="11" t="n">
        <v>690.21</v>
      </c>
      <c r="H212" s="11" t="n">
        <v>690.21</v>
      </c>
      <c r="I212" s="11" t="n">
        <v>690.21</v>
      </c>
      <c r="J212" s="11" t="n">
        <v>690.21</v>
      </c>
      <c r="K212" s="11" t="n">
        <v>690.21</v>
      </c>
      <c r="L212" s="11" t="n">
        <v>690.21</v>
      </c>
      <c r="M212" s="11" t="n">
        <v>690.21</v>
      </c>
      <c r="N212" s="11" t="n">
        <v>690.21</v>
      </c>
      <c r="O212" s="11" t="n">
        <v>690.21</v>
      </c>
    </row>
    <row customHeight="1" ht="15" r="213" s="91" spans="1:15">
      <c r="B213" s="122" t="s">
        <v>214</v>
      </c>
      <c r="C213" s="11" t="n">
        <v>292.01</v>
      </c>
      <c r="D213" s="11" t="n">
        <v>292.01</v>
      </c>
      <c r="E213" s="11" t="n">
        <v>292.01</v>
      </c>
      <c r="F213" s="11" t="n">
        <v>292.01</v>
      </c>
      <c r="G213" s="11" t="n">
        <v>292.01</v>
      </c>
      <c r="H213" s="11" t="n">
        <v>292.01</v>
      </c>
      <c r="I213" s="11" t="n">
        <v>292.01</v>
      </c>
      <c r="J213" s="11" t="n">
        <v>292.01</v>
      </c>
      <c r="K213" s="11" t="n">
        <v>292.01</v>
      </c>
      <c r="L213" s="11" t="n">
        <v>292.01</v>
      </c>
      <c r="M213" s="11" t="n">
        <v>292.01</v>
      </c>
      <c r="N213" s="11" t="n">
        <v>292.01</v>
      </c>
      <c r="O213" s="11" t="n">
        <v>292.01</v>
      </c>
    </row>
    <row customHeight="1" ht="15" r="214" s="91" spans="1:15">
      <c r="B214" s="115" t="s">
        <v>215</v>
      </c>
      <c r="C214" s="12" t="n">
        <v>259.16</v>
      </c>
      <c r="D214" s="12" t="n">
        <v>259.16</v>
      </c>
      <c r="E214" s="12" t="n">
        <v>259.16</v>
      </c>
      <c r="F214" s="12" t="n">
        <v>259.16</v>
      </c>
      <c r="G214" s="12" t="n">
        <v>259.16</v>
      </c>
      <c r="H214" s="12" t="n">
        <v>259.16</v>
      </c>
      <c r="I214" s="12" t="n">
        <v>259.16</v>
      </c>
      <c r="J214" s="12" t="n">
        <v>259.16</v>
      </c>
      <c r="K214" s="12" t="n">
        <v>259.16</v>
      </c>
      <c r="L214" s="12" t="n">
        <v>259.16</v>
      </c>
      <c r="M214" s="12" t="n">
        <v>259.16</v>
      </c>
      <c r="N214" s="12" t="n">
        <v>259.16</v>
      </c>
      <c r="O214" s="12" t="n">
        <v>259.16</v>
      </c>
    </row>
    <row customHeight="1" ht="15" r="215" s="91" spans="1:15">
      <c r="B215" s="115" t="s">
        <v>216</v>
      </c>
      <c r="C215" s="44" t="s"/>
      <c r="D215" s="44" t="s"/>
      <c r="E215" s="44" t="s"/>
      <c r="F215" s="44" t="s"/>
      <c r="G215" s="44" t="s"/>
      <c r="H215" s="44" t="s"/>
      <c r="I215" s="44" t="s"/>
      <c r="J215" s="44" t="s"/>
      <c r="K215" s="44" t="s"/>
      <c r="L215" s="44" t="s"/>
      <c r="M215" s="44" t="s"/>
      <c r="N215" s="44" t="s"/>
      <c r="O215" s="44" t="s"/>
    </row>
    <row customHeight="1" ht="15" r="216" s="91" spans="1:15">
      <c r="B216" s="122" t="s">
        <v>217</v>
      </c>
      <c r="C216" s="11" t="n">
        <v>296.61</v>
      </c>
      <c r="D216" s="11" t="n">
        <v>296.61</v>
      </c>
      <c r="E216" s="11" t="n">
        <v>296.61</v>
      </c>
      <c r="F216" s="11" t="n">
        <v>296.61</v>
      </c>
      <c r="G216" s="11" t="n">
        <v>296.61</v>
      </c>
      <c r="H216" s="11" t="n">
        <v>296.61</v>
      </c>
      <c r="I216" s="11" t="n">
        <v>296.61</v>
      </c>
      <c r="J216" s="11" t="n">
        <v>296.61</v>
      </c>
      <c r="K216" s="11" t="n">
        <v>296.61</v>
      </c>
      <c r="L216" s="11" t="n">
        <v>296.61</v>
      </c>
      <c r="M216" s="11" t="n">
        <v>296.61</v>
      </c>
      <c r="N216" s="11" t="n">
        <v>296.61</v>
      </c>
      <c r="O216" s="11" t="n">
        <v>296.61</v>
      </c>
    </row>
    <row customHeight="1" ht="15" r="217" s="91" spans="1:15">
      <c r="B217" s="115" t="s">
        <v>218</v>
      </c>
      <c r="C217" s="12" t="n">
        <v>675.14</v>
      </c>
      <c r="D217" s="12" t="n">
        <v>675.14</v>
      </c>
      <c r="E217" s="12" t="n">
        <v>675.14</v>
      </c>
      <c r="F217" s="12" t="n">
        <v>675.14</v>
      </c>
      <c r="G217" s="12" t="n">
        <v>675.14</v>
      </c>
      <c r="H217" s="12" t="n">
        <v>675.14</v>
      </c>
      <c r="I217" s="12" t="n">
        <v>675.14</v>
      </c>
      <c r="J217" s="12" t="n">
        <v>675.14</v>
      </c>
      <c r="K217" s="12" t="n">
        <v>675.14</v>
      </c>
      <c r="L217" s="12" t="n">
        <v>675.14</v>
      </c>
      <c r="M217" s="12" t="n">
        <v>675.14</v>
      </c>
      <c r="N217" s="12" t="n">
        <v>675.14</v>
      </c>
      <c r="O217" s="12" t="n">
        <v>675.14</v>
      </c>
    </row>
    <row customHeight="1" ht="15" r="218" s="91" spans="1:15">
      <c r="B218" s="115" t="s">
        <v>219</v>
      </c>
      <c r="C218" s="44" t="n">
        <v>306.56</v>
      </c>
      <c r="D218" s="44" t="n">
        <v>306.56</v>
      </c>
      <c r="E218" s="44" t="n">
        <v>306.56</v>
      </c>
      <c r="F218" s="44" t="n">
        <v>306.56</v>
      </c>
      <c r="G218" s="44" t="n">
        <v>306.56</v>
      </c>
      <c r="H218" s="44" t="n">
        <v>306.56</v>
      </c>
      <c r="I218" s="44" t="n">
        <v>306.56</v>
      </c>
      <c r="J218" s="44" t="n">
        <v>306.56</v>
      </c>
      <c r="K218" s="44" t="n">
        <v>306.56</v>
      </c>
      <c r="L218" s="44" t="n">
        <v>306.56</v>
      </c>
      <c r="M218" s="44" t="n">
        <v>306.56</v>
      </c>
      <c r="N218" s="44" t="n">
        <v>306.56</v>
      </c>
      <c r="O218" s="44" t="n">
        <v>306.56</v>
      </c>
    </row>
    <row customHeight="1" ht="15" r="219" s="91" spans="1:15">
      <c r="B219" s="122" t="s">
        <v>220</v>
      </c>
      <c r="C219" s="11" t="n">
        <v>68.42</v>
      </c>
      <c r="D219" s="11" t="n">
        <v>68.42</v>
      </c>
      <c r="E219" s="11" t="n">
        <v>68.42</v>
      </c>
      <c r="F219" s="11" t="n">
        <v>68.42</v>
      </c>
      <c r="G219" s="11" t="n">
        <v>68.42</v>
      </c>
      <c r="H219" s="11" t="n">
        <v>68.42</v>
      </c>
      <c r="I219" s="11" t="n">
        <v>68.42</v>
      </c>
      <c r="J219" s="11" t="n">
        <v>68.42</v>
      </c>
      <c r="K219" s="11" t="n">
        <v>68.42</v>
      </c>
      <c r="L219" s="11" t="n">
        <v>68.42</v>
      </c>
      <c r="M219" s="11" t="n">
        <v>68.42</v>
      </c>
      <c r="N219" s="11" t="n">
        <v>68.42</v>
      </c>
      <c r="O219" s="11" t="n">
        <v>68.42</v>
      </c>
    </row>
    <row customHeight="1" ht="15" r="220" s="91" spans="1:15">
      <c r="B220" s="122" t="s">
        <v>221</v>
      </c>
      <c r="C220" s="11" t="n">
        <v>113.61</v>
      </c>
      <c r="D220" s="11" t="n">
        <v>113.61</v>
      </c>
      <c r="E220" s="11" t="n">
        <v>113.61</v>
      </c>
      <c r="F220" s="11" t="n">
        <v>113.61</v>
      </c>
      <c r="G220" s="11" t="n">
        <v>113.61</v>
      </c>
      <c r="H220" s="11" t="n">
        <v>113.61</v>
      </c>
      <c r="I220" s="11" t="n">
        <v>113.61</v>
      </c>
      <c r="J220" s="11" t="n">
        <v>113.61</v>
      </c>
      <c r="K220" s="11" t="n">
        <v>113.61</v>
      </c>
      <c r="L220" s="11" t="n">
        <v>113.61</v>
      </c>
      <c r="M220" s="11" t="n">
        <v>113.61</v>
      </c>
      <c r="N220" s="11" t="n">
        <v>113.61</v>
      </c>
      <c r="O220" s="11" t="n">
        <v>113.61</v>
      </c>
    </row>
    <row customHeight="1" ht="15" r="221" s="91" spans="1:15">
      <c r="B221" s="122" t="s">
        <v>222</v>
      </c>
      <c r="C221" s="11" t="n">
        <v>28.04</v>
      </c>
      <c r="D221" s="11" t="n">
        <v>28.04</v>
      </c>
      <c r="E221" s="11" t="n">
        <v>28.04</v>
      </c>
      <c r="F221" s="11" t="n">
        <v>28.04</v>
      </c>
      <c r="G221" s="11" t="n">
        <v>28.04</v>
      </c>
      <c r="H221" s="11" t="n">
        <v>28.04</v>
      </c>
      <c r="I221" s="11" t="n">
        <v>28.04</v>
      </c>
      <c r="J221" s="11" t="n">
        <v>28.04</v>
      </c>
      <c r="K221" s="11" t="n">
        <v>28.04</v>
      </c>
      <c r="L221" s="11" t="n">
        <v>28.04</v>
      </c>
      <c r="M221" s="11" t="n">
        <v>28.04</v>
      </c>
      <c r="N221" s="11" t="n">
        <v>28.04</v>
      </c>
      <c r="O221" s="11" t="n">
        <v>28.04</v>
      </c>
    </row>
    <row customHeight="1" ht="15" r="222" s="91" spans="1:15">
      <c r="B222" s="122" t="s">
        <v>223</v>
      </c>
      <c r="C222" s="11" t="s"/>
      <c r="D222" s="11" t="s"/>
      <c r="E222" s="11" t="s"/>
      <c r="F222" s="11" t="s"/>
      <c r="G222" s="11" t="s"/>
      <c r="H222" s="11" t="s"/>
      <c r="I222" s="11" t="s"/>
      <c r="J222" s="11" t="s"/>
      <c r="K222" s="11" t="s"/>
      <c r="L222" s="11" t="s"/>
      <c r="M222" s="11" t="s"/>
      <c r="N222" s="11" t="s"/>
      <c r="O222" s="11" t="s"/>
    </row>
    <row customHeight="1" ht="15" r="223" s="91" spans="1:15">
      <c r="B223" s="122" t="s">
        <v>224</v>
      </c>
      <c r="C223" s="11" t="n">
        <v>538.02</v>
      </c>
      <c r="D223" s="11" t="n">
        <v>538.02</v>
      </c>
      <c r="E223" s="11" t="n">
        <v>538.02</v>
      </c>
      <c r="F223" s="11" t="n">
        <v>538.02</v>
      </c>
      <c r="G223" s="11" t="n">
        <v>538.02</v>
      </c>
      <c r="H223" s="11" t="n">
        <v>538.02</v>
      </c>
      <c r="I223" s="11" t="n">
        <v>538.02</v>
      </c>
      <c r="J223" s="11" t="n">
        <v>538.02</v>
      </c>
      <c r="K223" s="11" t="n">
        <v>538.02</v>
      </c>
      <c r="L223" s="11" t="n">
        <v>538.02</v>
      </c>
      <c r="M223" s="11" t="n">
        <v>538.02</v>
      </c>
      <c r="N223" s="11" t="n">
        <v>538.02</v>
      </c>
      <c r="O223" s="11" t="n">
        <v>538.02</v>
      </c>
    </row>
    <row customHeight="1" ht="15" r="224" s="91" spans="1:15">
      <c r="B224" s="122" t="s">
        <v>225</v>
      </c>
      <c r="C224" s="11" t="n">
        <v>836.15</v>
      </c>
      <c r="D224" s="11" t="n">
        <v>836.15</v>
      </c>
      <c r="E224" s="11" t="n">
        <v>836.15</v>
      </c>
      <c r="F224" s="11" t="n">
        <v>836.15</v>
      </c>
      <c r="G224" s="11" t="n">
        <v>836.15</v>
      </c>
      <c r="H224" s="11" t="n">
        <v>836.15</v>
      </c>
      <c r="I224" s="11" t="n">
        <v>836.15</v>
      </c>
      <c r="J224" s="11" t="n">
        <v>836.15</v>
      </c>
      <c r="K224" s="11" t="n">
        <v>836.15</v>
      </c>
      <c r="L224" s="11" t="n">
        <v>836.15</v>
      </c>
      <c r="M224" s="11" t="n">
        <v>836.15</v>
      </c>
      <c r="N224" s="11" t="n">
        <v>836.15</v>
      </c>
      <c r="O224" s="11" t="n">
        <v>836.15</v>
      </c>
    </row>
    <row customHeight="1" ht="15" r="225" s="91" spans="1:15">
      <c r="B225" s="122" t="s">
        <v>226</v>
      </c>
      <c r="C225" s="11" t="s"/>
      <c r="D225" s="11" t="s"/>
      <c r="E225" s="11" t="s"/>
      <c r="F225" s="11" t="s"/>
      <c r="G225" s="11" t="s"/>
      <c r="H225" s="11" t="s"/>
      <c r="I225" s="11" t="s"/>
      <c r="J225" s="11" t="s"/>
      <c r="K225" s="11" t="s"/>
      <c r="L225" s="11" t="s"/>
      <c r="M225" s="11" t="s"/>
      <c r="N225" s="11" t="s"/>
      <c r="O225" s="11" t="s"/>
    </row>
    <row customHeight="1" ht="15" r="226" s="91" spans="1:15">
      <c r="B226" s="122" t="s">
        <v>227</v>
      </c>
      <c r="C226" s="11" t="n">
        <v>841.12</v>
      </c>
      <c r="D226" s="11" t="n">
        <v>841.12</v>
      </c>
      <c r="E226" s="11" t="n">
        <v>841.12</v>
      </c>
      <c r="F226" s="11" t="n">
        <v>841.12</v>
      </c>
      <c r="G226" s="11" t="n">
        <v>841.12</v>
      </c>
      <c r="H226" s="11" t="n">
        <v>841.12</v>
      </c>
      <c r="I226" s="11" t="n">
        <v>841.12</v>
      </c>
      <c r="J226" s="11" t="n">
        <v>841.12</v>
      </c>
      <c r="K226" s="11" t="n">
        <v>841.12</v>
      </c>
      <c r="L226" s="11" t="n">
        <v>841.12</v>
      </c>
      <c r="M226" s="11" t="n">
        <v>841.12</v>
      </c>
      <c r="N226" s="11" t="n">
        <v>841.12</v>
      </c>
      <c r="O226" s="11" t="n">
        <v>841.12</v>
      </c>
    </row>
    <row customHeight="1" ht="15" r="227" s="91" spans="1:15">
      <c r="B227" s="115" t="s">
        <v>228</v>
      </c>
      <c r="C227" s="12" t="n">
        <v>559.09</v>
      </c>
      <c r="D227" s="12" t="n">
        <v>559.09</v>
      </c>
      <c r="E227" s="12" t="n">
        <v>559.09</v>
      </c>
      <c r="F227" s="12" t="n">
        <v>559.09</v>
      </c>
      <c r="G227" s="12" t="n">
        <v>559.09</v>
      </c>
      <c r="H227" s="12" t="n">
        <v>559.09</v>
      </c>
      <c r="I227" s="12" t="n">
        <v>559.09</v>
      </c>
      <c r="J227" s="12" t="n">
        <v>559.09</v>
      </c>
      <c r="K227" s="12" t="n">
        <v>559.09</v>
      </c>
      <c r="L227" s="12" t="n">
        <v>559.09</v>
      </c>
      <c r="M227" s="12" t="n">
        <v>559.09</v>
      </c>
      <c r="N227" s="12" t="n">
        <v>559.09</v>
      </c>
      <c r="O227" s="12" t="n">
        <v>559.09</v>
      </c>
    </row>
    <row customHeight="1" ht="15" r="228" s="91" spans="1:15">
      <c r="B228" s="115" t="s">
        <v>229</v>
      </c>
      <c r="C228" s="44" t="n">
        <v>508.58</v>
      </c>
      <c r="D228" s="44" t="n">
        <v>508.58</v>
      </c>
      <c r="E228" s="44" t="n">
        <v>508.58</v>
      </c>
      <c r="F228" s="44" t="n">
        <v>508.58</v>
      </c>
      <c r="G228" s="44" t="n">
        <v>508.58</v>
      </c>
      <c r="H228" s="44" t="n">
        <v>508.58</v>
      </c>
      <c r="I228" s="44" t="n">
        <v>508.58</v>
      </c>
      <c r="J228" s="44" t="n">
        <v>508.58</v>
      </c>
      <c r="K228" s="44" t="n">
        <v>508.58</v>
      </c>
      <c r="L228" s="44" t="n">
        <v>508.58</v>
      </c>
      <c r="M228" s="44" t="n">
        <v>508.58</v>
      </c>
      <c r="N228" s="44" t="n">
        <v>508.58</v>
      </c>
      <c r="O228" s="44" t="n">
        <v>508.58</v>
      </c>
    </row>
    <row customHeight="1" ht="15" r="229" s="91" spans="1:15">
      <c r="B229" s="122" t="s">
        <v>230</v>
      </c>
      <c r="C229" s="11" t="n">
        <v>607.03</v>
      </c>
      <c r="D229" s="11" t="n">
        <v>607.03</v>
      </c>
      <c r="E229" s="11" t="n">
        <v>607.03</v>
      </c>
      <c r="F229" s="11" t="n">
        <v>607.03</v>
      </c>
      <c r="G229" s="11" t="n">
        <v>607.03</v>
      </c>
      <c r="H229" s="11" t="n">
        <v>607.03</v>
      </c>
      <c r="I229" s="11" t="n">
        <v>607.03</v>
      </c>
      <c r="J229" s="11" t="n">
        <v>607.03</v>
      </c>
      <c r="K229" s="11" t="n">
        <v>607.03</v>
      </c>
      <c r="L229" s="11" t="n">
        <v>607.03</v>
      </c>
      <c r="M229" s="11" t="n">
        <v>607.03</v>
      </c>
      <c r="N229" s="11" t="n">
        <v>607.03</v>
      </c>
      <c r="O229" s="11" t="n">
        <v>607.03</v>
      </c>
    </row>
    <row customHeight="1" ht="15" r="230" s="91" spans="1:15">
      <c r="B230" s="115" t="s">
        <v>231</v>
      </c>
      <c r="C230" s="12" t="n">
        <v>196.22</v>
      </c>
      <c r="D230" s="12" t="n">
        <v>196.22</v>
      </c>
      <c r="E230" s="12" t="n">
        <v>196.22</v>
      </c>
      <c r="F230" s="12" t="n">
        <v>196.22</v>
      </c>
      <c r="G230" s="12" t="n">
        <v>196.22</v>
      </c>
      <c r="H230" s="12" t="n">
        <v>196.22</v>
      </c>
      <c r="I230" s="12" t="n">
        <v>196.22</v>
      </c>
      <c r="J230" s="12" t="n">
        <v>196.22</v>
      </c>
      <c r="K230" s="12" t="n">
        <v>196.22</v>
      </c>
      <c r="L230" s="12" t="n">
        <v>196.22</v>
      </c>
      <c r="M230" s="12" t="n">
        <v>196.22</v>
      </c>
      <c r="N230" s="12" t="n">
        <v>196.22</v>
      </c>
      <c r="O230" s="12" t="n">
        <v>196.22</v>
      </c>
    </row>
    <row customHeight="1" ht="15" r="231" s="91" spans="1:15">
      <c r="B231" s="115" t="s">
        <v>232</v>
      </c>
      <c r="C231" s="44" t="n">
        <v>638.48</v>
      </c>
      <c r="D231" s="44" t="n">
        <v>638.48</v>
      </c>
      <c r="E231" s="44" t="n">
        <v>638.48</v>
      </c>
      <c r="F231" s="44" t="n">
        <v>638.48</v>
      </c>
      <c r="G231" s="44" t="n">
        <v>638.48</v>
      </c>
      <c r="H231" s="44" t="n">
        <v>638.48</v>
      </c>
      <c r="I231" s="44" t="n">
        <v>638.48</v>
      </c>
      <c r="J231" s="44" t="n">
        <v>638.48</v>
      </c>
      <c r="K231" s="44" t="n">
        <v>638.48</v>
      </c>
      <c r="L231" s="44" t="n">
        <v>638.48</v>
      </c>
      <c r="M231" s="44" t="n">
        <v>638.48</v>
      </c>
      <c r="N231" s="44" t="n">
        <v>638.48</v>
      </c>
      <c r="O231" s="44" t="n">
        <v>638.48</v>
      </c>
    </row>
    <row customHeight="1" ht="15" r="232" s="91" spans="1:15">
      <c r="B232" s="122" t="s">
        <v>233</v>
      </c>
      <c r="C232" s="11" t="n">
        <v>757.61</v>
      </c>
      <c r="D232" s="11" t="n">
        <v>757.61</v>
      </c>
      <c r="E232" s="11" t="n">
        <v>757.61</v>
      </c>
      <c r="F232" s="11" t="n">
        <v>757.61</v>
      </c>
      <c r="G232" s="11" t="n">
        <v>757.61</v>
      </c>
      <c r="H232" s="11" t="n">
        <v>757.61</v>
      </c>
      <c r="I232" s="11" t="n">
        <v>757.61</v>
      </c>
      <c r="J232" s="11" t="n">
        <v>757.61</v>
      </c>
      <c r="K232" s="11" t="n">
        <v>757.61</v>
      </c>
      <c r="L232" s="11" t="n">
        <v>757.61</v>
      </c>
      <c r="M232" s="11" t="n">
        <v>757.61</v>
      </c>
      <c r="N232" s="11" t="n">
        <v>757.61</v>
      </c>
      <c r="O232" s="11" t="n">
        <v>757.61</v>
      </c>
    </row>
    <row customHeight="1" ht="15" r="233" s="91" spans="1:15">
      <c r="B233" s="115" t="s">
        <v>234</v>
      </c>
      <c r="C233" s="12" t="n">
        <v>218.41</v>
      </c>
      <c r="D233" s="12" t="n">
        <v>218.41</v>
      </c>
      <c r="E233" s="12" t="n">
        <v>218.41</v>
      </c>
      <c r="F233" s="12" t="n">
        <v>218.41</v>
      </c>
      <c r="G233" s="12" t="n">
        <v>218.41</v>
      </c>
      <c r="H233" s="12" t="n">
        <v>218.41</v>
      </c>
      <c r="I233" s="12" t="n">
        <v>218.41</v>
      </c>
      <c r="J233" s="12" t="n">
        <v>218.41</v>
      </c>
      <c r="K233" s="12" t="n">
        <v>218.41</v>
      </c>
      <c r="L233" s="12" t="n">
        <v>218.41</v>
      </c>
      <c r="M233" s="12" t="n">
        <v>218.41</v>
      </c>
      <c r="N233" s="12" t="n">
        <v>218.41</v>
      </c>
      <c r="O233" s="12" t="n">
        <v>218.41</v>
      </c>
    </row>
    <row customHeight="1" ht="15" r="234" s="91" spans="1:15">
      <c r="B234" s="115" t="s">
        <v>235</v>
      </c>
      <c r="C234" s="44" t="n">
        <v>789.71</v>
      </c>
      <c r="D234" s="44" t="n">
        <v>789.71</v>
      </c>
      <c r="E234" s="44" t="n">
        <v>789.71</v>
      </c>
      <c r="F234" s="44" t="n">
        <v>789.71</v>
      </c>
      <c r="G234" s="44" t="n">
        <v>789.71</v>
      </c>
      <c r="H234" s="44" t="n">
        <v>789.71</v>
      </c>
      <c r="I234" s="44" t="n">
        <v>789.71</v>
      </c>
      <c r="J234" s="44" t="n">
        <v>789.71</v>
      </c>
      <c r="K234" s="44" t="n">
        <v>789.71</v>
      </c>
      <c r="L234" s="44" t="n">
        <v>789.71</v>
      </c>
      <c r="M234" s="44" t="n">
        <v>789.71</v>
      </c>
      <c r="N234" s="44" t="n">
        <v>789.71</v>
      </c>
      <c r="O234" s="44" t="n">
        <v>789.71</v>
      </c>
    </row>
    <row customHeight="1" ht="15" r="235" s="91" spans="1:15">
      <c r="B235" s="122" t="s">
        <v>236</v>
      </c>
      <c r="C235" s="11" t="n">
        <v>731.66</v>
      </c>
      <c r="D235" s="11" t="n">
        <v>731.66</v>
      </c>
      <c r="E235" s="11" t="n">
        <v>731.66</v>
      </c>
      <c r="F235" s="11" t="n">
        <v>731.66</v>
      </c>
      <c r="G235" s="11" t="n">
        <v>731.66</v>
      </c>
      <c r="H235" s="11" t="n">
        <v>731.66</v>
      </c>
      <c r="I235" s="11" t="n">
        <v>731.66</v>
      </c>
      <c r="J235" s="11" t="n">
        <v>731.66</v>
      </c>
      <c r="K235" s="11" t="n">
        <v>731.66</v>
      </c>
      <c r="L235" s="11" t="n">
        <v>731.66</v>
      </c>
      <c r="M235" s="11" t="n">
        <v>731.66</v>
      </c>
      <c r="N235" s="11" t="n">
        <v>731.66</v>
      </c>
      <c r="O235" s="11" t="n">
        <v>731.66</v>
      </c>
    </row>
    <row customHeight="1" ht="15" r="236" s="91" spans="1:15">
      <c r="B236" s="115" t="s">
        <v>237</v>
      </c>
      <c r="C236" s="12" t="n">
        <v>147.72</v>
      </c>
      <c r="D236" s="12" t="n">
        <v>147.72</v>
      </c>
      <c r="E236" s="12" t="n">
        <v>147.72</v>
      </c>
      <c r="F236" s="12" t="n">
        <v>147.72</v>
      </c>
      <c r="G236" s="12" t="n">
        <v>147.72</v>
      </c>
      <c r="H236" s="12" t="n">
        <v>147.72</v>
      </c>
      <c r="I236" s="12" t="n">
        <v>147.72</v>
      </c>
      <c r="J236" s="12" t="n">
        <v>147.72</v>
      </c>
      <c r="K236" s="12" t="n">
        <v>147.72</v>
      </c>
      <c r="L236" s="12" t="n">
        <v>147.72</v>
      </c>
      <c r="M236" s="12" t="n">
        <v>147.72</v>
      </c>
      <c r="N236" s="12" t="n">
        <v>147.72</v>
      </c>
      <c r="O236" s="12" t="n">
        <v>147.72</v>
      </c>
    </row>
    <row customHeight="1" ht="15" r="237" s="91" spans="1:15">
      <c r="B237" s="136" t="s">
        <v>238</v>
      </c>
      <c r="C237" s="14" t="n">
        <v>865.7</v>
      </c>
      <c r="D237" s="14" t="n">
        <v>865.7</v>
      </c>
      <c r="E237" s="14" t="n">
        <v>865.7</v>
      </c>
      <c r="F237" s="14" t="n">
        <v>865.7</v>
      </c>
      <c r="G237" s="14" t="n">
        <v>865.7</v>
      </c>
      <c r="H237" s="14" t="n">
        <v>865.7</v>
      </c>
      <c r="I237" s="14" t="n">
        <v>865.7</v>
      </c>
      <c r="J237" s="14" t="n">
        <v>865.7</v>
      </c>
      <c r="K237" s="14" t="n">
        <v>865.7</v>
      </c>
      <c r="L237" s="14" t="n">
        <v>865.7</v>
      </c>
      <c r="M237" s="14" t="n">
        <v>865.7</v>
      </c>
      <c r="N237" s="14" t="n">
        <v>865.7</v>
      </c>
      <c r="O237" s="14" t="n">
        <v>865.7</v>
      </c>
    </row>
    <row customHeight="1" ht="15" r="238" s="91" spans="1:15">
      <c r="B238" s="108" t="s">
        <v>239</v>
      </c>
      <c r="C238" s="43" t="s"/>
      <c r="D238" s="43" t="s"/>
      <c r="E238" s="43" t="s"/>
      <c r="F238" s="43" t="s"/>
      <c r="G238" s="43" t="s"/>
      <c r="H238" s="43" t="s"/>
      <c r="I238" s="43" t="s"/>
      <c r="J238" s="43" t="s"/>
      <c r="K238" s="43" t="s"/>
      <c r="L238" s="43" t="s"/>
      <c r="M238" s="43" t="s"/>
      <c r="N238" s="43" t="s"/>
      <c r="O238" s="43" t="s"/>
    </row>
    <row customHeight="1" ht="15" r="239" s="91" spans="1:15">
      <c r="B239" s="115" t="s">
        <v>240</v>
      </c>
      <c r="C239" s="44" t="n">
        <v>178.25</v>
      </c>
      <c r="D239" s="44" t="n">
        <v>178.25</v>
      </c>
      <c r="E239" s="44" t="n">
        <v>178.25</v>
      </c>
      <c r="F239" s="44" t="n">
        <v>178.25</v>
      </c>
      <c r="G239" s="44" t="n">
        <v>178.25</v>
      </c>
      <c r="H239" s="44" t="n">
        <v>178.25</v>
      </c>
      <c r="I239" s="44" t="n">
        <v>178.25</v>
      </c>
      <c r="J239" s="44" t="n">
        <v>178.25</v>
      </c>
      <c r="K239" s="44" t="n">
        <v>178.25</v>
      </c>
      <c r="L239" s="44" t="n">
        <v>178.25</v>
      </c>
      <c r="M239" s="44" t="n">
        <v>178.25</v>
      </c>
      <c r="N239" s="44" t="n">
        <v>178.25</v>
      </c>
      <c r="O239" s="44" t="n">
        <v>178.25</v>
      </c>
    </row>
    <row customHeight="1" ht="15" r="240" s="91" spans="1:15">
      <c r="B240" s="122" t="s">
        <v>241</v>
      </c>
      <c r="C240" s="11" t="n">
        <v>675.14</v>
      </c>
      <c r="D240" s="11" t="n">
        <v>675.14</v>
      </c>
      <c r="E240" s="11" t="n">
        <v>675.14</v>
      </c>
      <c r="F240" s="11" t="n">
        <v>675.14</v>
      </c>
      <c r="G240" s="11" t="n">
        <v>675.14</v>
      </c>
      <c r="H240" s="11" t="n">
        <v>675.14</v>
      </c>
      <c r="I240" s="11" t="n">
        <v>675.14</v>
      </c>
      <c r="J240" s="11" t="n">
        <v>675.14</v>
      </c>
      <c r="K240" s="11" t="n">
        <v>675.14</v>
      </c>
      <c r="L240" s="11" t="n">
        <v>675.14</v>
      </c>
      <c r="M240" s="11" t="n">
        <v>675.14</v>
      </c>
      <c r="N240" s="11" t="n">
        <v>675.14</v>
      </c>
      <c r="O240" s="11" t="n">
        <v>675.14</v>
      </c>
    </row>
    <row customHeight="1" ht="15" r="241" s="91" spans="1:15">
      <c r="B241" s="122" t="s">
        <v>242</v>
      </c>
      <c r="C241" s="11" t="s"/>
      <c r="D241" s="11" t="s"/>
      <c r="E241" s="11" t="s"/>
      <c r="F241" s="11" t="s"/>
      <c r="G241" s="11" t="s"/>
      <c r="H241" s="11" t="s"/>
      <c r="I241" s="11" t="s"/>
      <c r="J241" s="11" t="s"/>
      <c r="K241" s="11" t="s"/>
      <c r="L241" s="11" t="s"/>
      <c r="M241" s="11" t="s"/>
      <c r="N241" s="11" t="s"/>
      <c r="O241" s="11" t="s"/>
    </row>
    <row customHeight="1" ht="15" r="242" s="91" spans="1:15">
      <c r="B242" s="115" t="s">
        <v>243</v>
      </c>
      <c r="C242" s="12" t="n">
        <v>267.56</v>
      </c>
      <c r="D242" s="12" t="n">
        <v>267.56</v>
      </c>
      <c r="E242" s="12" t="n">
        <v>267.56</v>
      </c>
      <c r="F242" s="12" t="n">
        <v>267.56</v>
      </c>
      <c r="G242" s="12" t="n">
        <v>267.56</v>
      </c>
      <c r="H242" s="12" t="n">
        <v>267.56</v>
      </c>
      <c r="I242" s="12" t="n">
        <v>267.56</v>
      </c>
      <c r="J242" s="12" t="n">
        <v>267.56</v>
      </c>
      <c r="K242" s="12" t="n">
        <v>267.56</v>
      </c>
      <c r="L242" s="12" t="n">
        <v>267.56</v>
      </c>
      <c r="M242" s="12" t="n">
        <v>267.56</v>
      </c>
      <c r="N242" s="12" t="n">
        <v>267.56</v>
      </c>
      <c r="O242" s="12" t="n">
        <v>267.56</v>
      </c>
    </row>
    <row customHeight="1" ht="15" r="243" s="91" spans="1:15">
      <c r="B243" s="115" t="s">
        <v>244</v>
      </c>
      <c r="C243" s="44" t="n">
        <v>571.8200000000001</v>
      </c>
      <c r="D243" s="44" t="n">
        <v>571.8200000000001</v>
      </c>
      <c r="E243" s="44" t="n">
        <v>571.8200000000001</v>
      </c>
      <c r="F243" s="44" t="n">
        <v>571.8200000000001</v>
      </c>
      <c r="G243" s="44" t="n">
        <v>571.8200000000001</v>
      </c>
      <c r="H243" s="44" t="n">
        <v>571.8200000000001</v>
      </c>
      <c r="I243" s="44" t="n">
        <v>571.8200000000001</v>
      </c>
      <c r="J243" s="44" t="n">
        <v>571.8200000000001</v>
      </c>
      <c r="K243" s="44" t="n">
        <v>571.8200000000001</v>
      </c>
      <c r="L243" s="44" t="n">
        <v>571.8200000000001</v>
      </c>
      <c r="M243" s="44" t="n">
        <v>571.8200000000001</v>
      </c>
      <c r="N243" s="44" t="n">
        <v>571.8200000000001</v>
      </c>
      <c r="O243" s="44" t="n">
        <v>571.8200000000001</v>
      </c>
    </row>
    <row customHeight="1" ht="15" r="244" s="91" spans="1:15">
      <c r="B244" s="122" t="s">
        <v>245</v>
      </c>
      <c r="C244" s="11" t="s"/>
      <c r="D244" s="11" t="s"/>
      <c r="E244" s="11" t="s"/>
      <c r="F244" s="11" t="s"/>
      <c r="G244" s="11" t="s"/>
      <c r="H244" s="11" t="s"/>
      <c r="I244" s="11" t="s"/>
      <c r="J244" s="11" t="s"/>
      <c r="K244" s="11" t="s"/>
      <c r="L244" s="11" t="s"/>
      <c r="M244" s="11" t="s"/>
      <c r="N244" s="11" t="s"/>
      <c r="O244" s="11" t="s"/>
    </row>
    <row customHeight="1" ht="15" r="245" s="91" spans="1:15">
      <c r="B245" s="115" t="s">
        <v>246</v>
      </c>
      <c r="C245" s="12" t="n">
        <v>176.34</v>
      </c>
      <c r="D245" s="12" t="n">
        <v>176.34</v>
      </c>
      <c r="E245" s="12" t="n">
        <v>176.34</v>
      </c>
      <c r="F245" s="12" t="n">
        <v>176.34</v>
      </c>
      <c r="G245" s="12" t="n">
        <v>176.34</v>
      </c>
      <c r="H245" s="12" t="n">
        <v>176.34</v>
      </c>
      <c r="I245" s="12" t="n">
        <v>176.34</v>
      </c>
      <c r="J245" s="12" t="n">
        <v>176.34</v>
      </c>
      <c r="K245" s="12" t="n">
        <v>176.34</v>
      </c>
      <c r="L245" s="12" t="n">
        <v>176.34</v>
      </c>
      <c r="M245" s="12" t="n">
        <v>176.34</v>
      </c>
      <c r="N245" s="12" t="n">
        <v>176.34</v>
      </c>
      <c r="O245" s="12" t="n">
        <v>176.34</v>
      </c>
    </row>
    <row customHeight="1" ht="15" r="246" s="91" spans="1:15">
      <c r="B246" s="115" t="s">
        <v>247</v>
      </c>
      <c r="C246" s="12" t="n">
        <v>265.99</v>
      </c>
      <c r="D246" s="12" t="n">
        <v>265.99</v>
      </c>
      <c r="E246" s="12" t="n">
        <v>265.99</v>
      </c>
      <c r="F246" s="12" t="n">
        <v>265.99</v>
      </c>
      <c r="G246" s="12" t="n">
        <v>265.99</v>
      </c>
      <c r="H246" s="12" t="n">
        <v>265.99</v>
      </c>
      <c r="I246" s="12" t="n">
        <v>265.99</v>
      </c>
      <c r="J246" s="12" t="n">
        <v>265.99</v>
      </c>
      <c r="K246" s="12" t="n">
        <v>265.99</v>
      </c>
      <c r="L246" s="12" t="n">
        <v>265.99</v>
      </c>
      <c r="M246" s="12" t="n">
        <v>265.99</v>
      </c>
      <c r="N246" s="12" t="n">
        <v>265.99</v>
      </c>
      <c r="O246" s="12" t="n">
        <v>265.99</v>
      </c>
    </row>
    <row customHeight="1" ht="15" r="247" s="91" spans="1:15">
      <c r="B247" s="115" t="s">
        <v>248</v>
      </c>
      <c r="C247" s="12" t="n">
        <v>372.03</v>
      </c>
      <c r="D247" s="12" t="n">
        <v>372.03</v>
      </c>
      <c r="E247" s="12" t="n">
        <v>372.03</v>
      </c>
      <c r="F247" s="12" t="n">
        <v>372.03</v>
      </c>
      <c r="G247" s="12" t="n">
        <v>372.03</v>
      </c>
      <c r="H247" s="12" t="n">
        <v>372.03</v>
      </c>
      <c r="I247" s="12" t="n">
        <v>372.03</v>
      </c>
      <c r="J247" s="12" t="n">
        <v>372.03</v>
      </c>
      <c r="K247" s="12" t="n">
        <v>372.03</v>
      </c>
      <c r="L247" s="12" t="n">
        <v>372.03</v>
      </c>
      <c r="M247" s="12" t="n">
        <v>372.03</v>
      </c>
      <c r="N247" s="12" t="n">
        <v>372.03</v>
      </c>
      <c r="O247" s="12" t="n">
        <v>372.03</v>
      </c>
    </row>
    <row customHeight="1" ht="15" r="248" s="91" spans="1:15">
      <c r="B248" s="115" t="s">
        <v>249</v>
      </c>
      <c r="C248" s="12" t="s"/>
      <c r="D248" s="12" t="s"/>
      <c r="E248" s="12" t="s"/>
      <c r="F248" s="12" t="s"/>
      <c r="G248" s="12" t="s"/>
      <c r="H248" s="12" t="s"/>
      <c r="I248" s="12" t="s"/>
      <c r="J248" s="12" t="s"/>
      <c r="K248" s="12" t="s"/>
      <c r="L248" s="12" t="s"/>
      <c r="M248" s="12" t="s"/>
      <c r="N248" s="12" t="s"/>
      <c r="O248" s="12" t="s"/>
    </row>
    <row customHeight="1" ht="15" r="249" s="91" spans="1:15">
      <c r="B249" s="115" t="s">
        <v>250</v>
      </c>
      <c r="C249" s="12" t="s"/>
      <c r="D249" s="12" t="s"/>
      <c r="E249" s="12" t="s"/>
      <c r="F249" s="12" t="s"/>
      <c r="G249" s="12" t="s"/>
      <c r="H249" s="12" t="s"/>
      <c r="I249" s="12" t="s"/>
      <c r="J249" s="12" t="s"/>
      <c r="K249" s="12" t="s"/>
      <c r="L249" s="12" t="s"/>
      <c r="M249" s="12" t="s"/>
      <c r="N249" s="12" t="s"/>
      <c r="O249" s="12" t="s"/>
    </row>
    <row customHeight="1" ht="15" r="250" s="91" spans="1:15">
      <c r="B250" s="115" t="s">
        <v>251</v>
      </c>
      <c r="C250" s="12" t="n">
        <v>121.44</v>
      </c>
      <c r="D250" s="12" t="n">
        <v>121.44</v>
      </c>
      <c r="E250" s="12" t="n">
        <v>121.44</v>
      </c>
      <c r="F250" s="12" t="n">
        <v>121.44</v>
      </c>
      <c r="G250" s="12" t="n">
        <v>121.44</v>
      </c>
      <c r="H250" s="12" t="n">
        <v>121.44</v>
      </c>
      <c r="I250" s="12" t="n">
        <v>121.44</v>
      </c>
      <c r="J250" s="12" t="n">
        <v>121.44</v>
      </c>
      <c r="K250" s="12" t="n">
        <v>121.44</v>
      </c>
      <c r="L250" s="12" t="n">
        <v>121.44</v>
      </c>
      <c r="M250" s="12" t="n">
        <v>121.44</v>
      </c>
      <c r="N250" s="12" t="n">
        <v>121.44</v>
      </c>
      <c r="O250" s="12" t="n">
        <v>121.44</v>
      </c>
    </row>
    <row customHeight="1" ht="15" r="251" s="91" spans="1:15">
      <c r="B251" s="115" t="s">
        <v>252</v>
      </c>
      <c r="C251" s="12" t="n">
        <v>958.67</v>
      </c>
      <c r="D251" s="12" t="n">
        <v>958.67</v>
      </c>
      <c r="E251" s="12" t="n">
        <v>958.67</v>
      </c>
      <c r="F251" s="12" t="n">
        <v>958.67</v>
      </c>
      <c r="G251" s="12" t="n">
        <v>958.67</v>
      </c>
      <c r="H251" s="12" t="n">
        <v>958.67</v>
      </c>
      <c r="I251" s="12" t="n">
        <v>958.67</v>
      </c>
      <c r="J251" s="12" t="n">
        <v>958.67</v>
      </c>
      <c r="K251" s="12" t="n">
        <v>958.67</v>
      </c>
      <c r="L251" s="12" t="n">
        <v>958.67</v>
      </c>
      <c r="M251" s="12" t="n">
        <v>958.67</v>
      </c>
      <c r="N251" s="12" t="n">
        <v>958.67</v>
      </c>
      <c r="O251" s="12" t="n">
        <v>958.67</v>
      </c>
    </row>
    <row customHeight="1" ht="15" r="252" s="91" spans="1:15">
      <c r="B252" s="115" t="s">
        <v>253</v>
      </c>
      <c r="C252" s="12" t="n">
        <v>343.58</v>
      </c>
      <c r="D252" s="12" t="n">
        <v>343.58</v>
      </c>
      <c r="E252" s="12" t="n">
        <v>343.58</v>
      </c>
      <c r="F252" s="12" t="n">
        <v>343.58</v>
      </c>
      <c r="G252" s="12" t="n">
        <v>343.58</v>
      </c>
      <c r="H252" s="12" t="n">
        <v>343.58</v>
      </c>
      <c r="I252" s="12" t="n">
        <v>343.58</v>
      </c>
      <c r="J252" s="12" t="n">
        <v>343.58</v>
      </c>
      <c r="K252" s="12" t="n">
        <v>343.58</v>
      </c>
      <c r="L252" s="12" t="n">
        <v>343.58</v>
      </c>
      <c r="M252" s="12" t="n">
        <v>343.58</v>
      </c>
      <c r="N252" s="12" t="n">
        <v>343.58</v>
      </c>
      <c r="O252" s="12" t="n">
        <v>343.58</v>
      </c>
    </row>
    <row customHeight="1" ht="15" r="253" s="91" spans="1:15">
      <c r="B253" s="115" t="s">
        <v>254</v>
      </c>
      <c r="C253" s="12" t="s"/>
      <c r="D253" s="12" t="s"/>
      <c r="E253" s="12" t="s"/>
      <c r="F253" s="12" t="s"/>
      <c r="G253" s="12" t="s"/>
      <c r="H253" s="12" t="s"/>
      <c r="I253" s="12" t="s"/>
      <c r="J253" s="12" t="s"/>
      <c r="K253" s="12" t="s"/>
      <c r="L253" s="12" t="s"/>
      <c r="M253" s="12" t="s"/>
      <c r="N253" s="12" t="s"/>
      <c r="O253" s="12" t="s"/>
    </row>
    <row customHeight="1" ht="15" r="254" s="91" spans="1:15">
      <c r="B254" s="115" t="s">
        <v>255</v>
      </c>
      <c r="C254" s="12" t="n">
        <v>477.51</v>
      </c>
      <c r="D254" s="12" t="n">
        <v>477.51</v>
      </c>
      <c r="E254" s="12" t="n">
        <v>477.51</v>
      </c>
      <c r="F254" s="12" t="n">
        <v>477.51</v>
      </c>
      <c r="G254" s="12" t="n">
        <v>477.51</v>
      </c>
      <c r="H254" s="12" t="n">
        <v>477.51</v>
      </c>
      <c r="I254" s="12" t="n">
        <v>477.51</v>
      </c>
      <c r="J254" s="12" t="n">
        <v>477.51</v>
      </c>
      <c r="K254" s="12" t="n">
        <v>477.51</v>
      </c>
      <c r="L254" s="12" t="n">
        <v>477.51</v>
      </c>
      <c r="M254" s="12" t="n">
        <v>477.51</v>
      </c>
      <c r="N254" s="12" t="n">
        <v>477.51</v>
      </c>
      <c r="O254" s="12" t="n">
        <v>477.51</v>
      </c>
    </row>
    <row customHeight="1" ht="15" r="255" s="91" spans="1:15">
      <c r="B255" s="115" t="s">
        <v>256</v>
      </c>
      <c r="C255" s="12" t="n">
        <v>185.59</v>
      </c>
      <c r="D255" s="12" t="n">
        <v>185.59</v>
      </c>
      <c r="E255" s="12" t="n">
        <v>185.59</v>
      </c>
      <c r="F255" s="12" t="n">
        <v>185.59</v>
      </c>
      <c r="G255" s="12" t="n">
        <v>185.59</v>
      </c>
      <c r="H255" s="12" t="n">
        <v>185.59</v>
      </c>
      <c r="I255" s="12" t="n">
        <v>185.59</v>
      </c>
      <c r="J255" s="12" t="n">
        <v>185.59</v>
      </c>
      <c r="K255" s="12" t="n">
        <v>185.59</v>
      </c>
      <c r="L255" s="12" t="n">
        <v>185.59</v>
      </c>
      <c r="M255" s="12" t="n">
        <v>185.59</v>
      </c>
      <c r="N255" s="12" t="n">
        <v>185.59</v>
      </c>
      <c r="O255" s="12" t="n">
        <v>185.59</v>
      </c>
    </row>
    <row customHeight="1" ht="15" r="256" s="91" spans="1:15">
      <c r="B256" s="115" t="s">
        <v>257</v>
      </c>
      <c r="C256" s="12" t="n">
        <v>650.34</v>
      </c>
      <c r="D256" s="12" t="n">
        <v>650.34</v>
      </c>
      <c r="E256" s="12" t="n">
        <v>650.34</v>
      </c>
      <c r="F256" s="12" t="n">
        <v>650.34</v>
      </c>
      <c r="G256" s="12" t="n">
        <v>650.34</v>
      </c>
      <c r="H256" s="12" t="n">
        <v>650.34</v>
      </c>
      <c r="I256" s="12" t="n">
        <v>650.34</v>
      </c>
      <c r="J256" s="12" t="n">
        <v>650.34</v>
      </c>
      <c r="K256" s="12" t="n">
        <v>650.34</v>
      </c>
      <c r="L256" s="12" t="n">
        <v>650.34</v>
      </c>
      <c r="M256" s="12" t="n">
        <v>650.34</v>
      </c>
      <c r="N256" s="12" t="n">
        <v>650.34</v>
      </c>
      <c r="O256" s="12" t="n">
        <v>650.34</v>
      </c>
    </row>
    <row r="257" spans="1:15">
      <c r="B257" s="115" t="s">
        <v>19</v>
      </c>
      <c r="C257" s="12" t="n">
        <v>869.4</v>
      </c>
      <c r="D257" s="12" t="n">
        <v>869.4</v>
      </c>
      <c r="E257" s="12" t="n">
        <v>869.4</v>
      </c>
      <c r="F257" s="12" t="n">
        <v>869.4</v>
      </c>
      <c r="G257" s="12" t="n">
        <v>869.4</v>
      </c>
      <c r="H257" s="12" t="n">
        <v>869.4</v>
      </c>
      <c r="I257" s="12" t="n">
        <v>869.4</v>
      </c>
      <c r="J257" s="12" t="n">
        <v>869.4</v>
      </c>
      <c r="K257" s="12" t="n">
        <v>869.4</v>
      </c>
      <c r="L257" s="12" t="n">
        <v>869.4</v>
      </c>
      <c r="M257" s="12" t="n">
        <v>869.4</v>
      </c>
      <c r="N257" s="12" t="n">
        <v>869.4</v>
      </c>
      <c r="O257" s="12" t="n">
        <v>869.4</v>
      </c>
    </row>
    <row r="258" spans="1:15">
      <c r="B258" s="115" t="s"/>
      <c r="C258" s="12" t="s"/>
      <c r="D258" s="12" t="s"/>
      <c r="E258" s="12" t="s"/>
      <c r="F258" s="12" t="s"/>
      <c r="G258" s="12" t="s"/>
      <c r="H258" s="12" t="s"/>
      <c r="I258" s="12" t="s"/>
      <c r="J258" s="12" t="s"/>
      <c r="K258" s="12" t="s"/>
      <c r="L258" s="12" t="s"/>
      <c r="M258" s="12" t="s"/>
      <c r="N258" s="12" t="s"/>
      <c r="O258" s="12" t="s"/>
    </row>
    <row r="259" spans="1:15">
      <c r="B259" s="115" t="s"/>
      <c r="C259" s="12" t="s"/>
      <c r="D259" s="12" t="s"/>
      <c r="E259" s="12" t="s"/>
      <c r="F259" s="12" t="s"/>
      <c r="G259" s="12" t="s"/>
      <c r="H259" s="12" t="s"/>
      <c r="I259" s="12" t="s"/>
      <c r="J259" s="12" t="s"/>
      <c r="K259" s="12" t="s"/>
      <c r="L259" s="12" t="s"/>
      <c r="M259" s="12" t="s"/>
      <c r="N259" s="12" t="s"/>
      <c r="O259" s="12" t="s"/>
    </row>
    <row r="260" spans="1:15">
      <c r="B260" s="115" t="s"/>
      <c r="C260" s="12" t="s"/>
      <c r="D260" s="12" t="s"/>
      <c r="E260" s="12" t="s"/>
      <c r="F260" s="12" t="s"/>
      <c r="G260" s="12" t="s"/>
      <c r="H260" s="12" t="s"/>
      <c r="I260" s="12" t="s"/>
      <c r="J260" s="12" t="s"/>
      <c r="K260" s="12" t="s"/>
      <c r="L260" s="12" t="s"/>
      <c r="M260" s="12" t="s"/>
      <c r="N260" s="12" t="s"/>
      <c r="O260" s="12" t="s"/>
    </row>
    <row r="261" spans="1:15">
      <c r="B261" s="115" t="s"/>
      <c r="C261" s="12" t="s"/>
      <c r="D261" s="12" t="s"/>
      <c r="E261" s="12" t="s"/>
      <c r="F261" s="12" t="s"/>
      <c r="G261" s="12" t="s"/>
      <c r="H261" s="12" t="s"/>
      <c r="I261" s="12" t="s"/>
      <c r="J261" s="12" t="s"/>
      <c r="K261" s="12" t="s"/>
      <c r="L261" s="12" t="s"/>
      <c r="M261" s="12" t="s"/>
      <c r="N261" s="12" t="s"/>
      <c r="O261" s="12" t="s"/>
    </row>
    <row r="262" spans="1:15">
      <c r="B262" s="115" t="s"/>
      <c r="C262" s="12" t="s"/>
      <c r="D262" s="12" t="s"/>
      <c r="E262" s="12" t="s"/>
      <c r="F262" s="12" t="s"/>
      <c r="G262" s="12" t="s"/>
      <c r="H262" s="12" t="s"/>
      <c r="I262" s="12" t="s"/>
      <c r="J262" s="12" t="s"/>
      <c r="K262" s="12" t="s"/>
      <c r="L262" s="12" t="s"/>
      <c r="M262" s="12" t="s"/>
      <c r="N262" s="12" t="s"/>
      <c r="O262" s="12" t="s"/>
    </row>
    <row r="263" spans="1:15">
      <c r="B263" s="115" t="s"/>
      <c r="C263" s="12" t="s"/>
      <c r="D263" s="12" t="s"/>
      <c r="E263" s="12" t="s"/>
      <c r="F263" s="12" t="s"/>
      <c r="G263" s="12" t="s"/>
      <c r="H263" s="12" t="s"/>
      <c r="I263" s="12" t="s"/>
      <c r="J263" s="12" t="s"/>
      <c r="K263" s="12" t="s"/>
      <c r="L263" s="12" t="s"/>
      <c r="M263" s="12" t="s"/>
      <c r="N263" s="12" t="s"/>
      <c r="O263" s="12" t="s"/>
    </row>
    <row r="264" spans="1:15">
      <c r="B264" s="115" t="s"/>
      <c r="C264" s="12" t="s"/>
      <c r="D264" s="12" t="s"/>
      <c r="E264" s="12" t="s"/>
      <c r="F264" s="12" t="s"/>
      <c r="G264" s="12" t="s"/>
      <c r="H264" s="12" t="s"/>
      <c r="I264" s="12" t="s"/>
      <c r="J264" s="12" t="s"/>
      <c r="K264" s="12" t="s"/>
      <c r="L264" s="12" t="s"/>
      <c r="M264" s="12" t="s"/>
      <c r="N264" s="12" t="s"/>
      <c r="O264" s="12" t="s"/>
    </row>
    <row r="265" spans="1:15">
      <c r="B265" s="115" t="s"/>
      <c r="C265" s="12" t="s"/>
      <c r="D265" s="12" t="s"/>
      <c r="E265" s="12" t="s"/>
      <c r="F265" s="12" t="s"/>
      <c r="G265" s="12" t="s"/>
      <c r="H265" s="12" t="s"/>
      <c r="I265" s="12" t="s"/>
      <c r="J265" s="12" t="s"/>
      <c r="K265" s="12" t="s"/>
      <c r="L265" s="12" t="s"/>
      <c r="M265" s="12" t="s"/>
      <c r="N265" s="12" t="s"/>
      <c r="O265" s="12" t="s"/>
    </row>
    <row r="266" spans="1:15">
      <c r="B266" s="115" t="s"/>
      <c r="C266" s="12" t="s"/>
      <c r="D266" s="12" t="s"/>
      <c r="E266" s="12" t="s"/>
      <c r="F266" s="12" t="s"/>
      <c r="G266" s="12" t="s"/>
      <c r="H266" s="12" t="s"/>
      <c r="I266" s="12" t="s"/>
      <c r="J266" s="12" t="s"/>
      <c r="K266" s="12" t="s"/>
      <c r="L266" s="12" t="s"/>
      <c r="M266" s="12" t="s"/>
      <c r="N266" s="12" t="s"/>
      <c r="O266" s="12" t="s"/>
    </row>
    <row r="267" spans="1:15">
      <c r="B267" s="115" t="s"/>
      <c r="C267" s="12" t="s"/>
      <c r="D267" s="12" t="s"/>
      <c r="E267" s="12" t="s"/>
      <c r="F267" s="12" t="s"/>
      <c r="G267" s="12" t="s"/>
      <c r="H267" s="12" t="s"/>
      <c r="I267" s="12" t="s"/>
      <c r="J267" s="12" t="s"/>
      <c r="K267" s="12" t="s"/>
      <c r="L267" s="12" t="s"/>
      <c r="M267" s="12" t="s"/>
      <c r="N267" s="12" t="s"/>
      <c r="O267" s="12" t="s"/>
    </row>
    <row r="268" spans="1:15">
      <c r="B268" s="115" t="s"/>
      <c r="C268" s="12" t="s"/>
      <c r="D268" s="12" t="s"/>
      <c r="E268" s="12" t="s"/>
      <c r="F268" s="12" t="s"/>
      <c r="G268" s="12" t="s"/>
      <c r="H268" s="12" t="s"/>
      <c r="I268" s="12" t="s"/>
      <c r="J268" s="12" t="s"/>
      <c r="K268" s="12" t="s"/>
      <c r="L268" s="12" t="s"/>
      <c r="M268" s="12" t="s"/>
      <c r="N268" s="12" t="s"/>
      <c r="O268" s="12" t="s"/>
    </row>
    <row r="269" spans="1:15">
      <c r="B269" s="115" t="s"/>
      <c r="C269" s="12" t="s"/>
      <c r="D269" s="12" t="s"/>
      <c r="E269" s="12" t="s"/>
      <c r="F269" s="12" t="s"/>
      <c r="G269" s="12" t="s"/>
      <c r="H269" s="12" t="s"/>
      <c r="I269" s="12" t="s"/>
      <c r="J269" s="12" t="s"/>
      <c r="K269" s="12" t="s"/>
      <c r="L269" s="12" t="s"/>
      <c r="M269" s="12" t="s"/>
      <c r="N269" s="12" t="s"/>
      <c r="O269" s="12" t="s"/>
    </row>
    <row r="270" spans="1:15">
      <c r="B270" s="115" t="s"/>
      <c r="C270" s="12" t="s"/>
      <c r="D270" s="12" t="s"/>
      <c r="E270" s="12" t="s"/>
      <c r="F270" s="12" t="s"/>
      <c r="G270" s="12" t="s"/>
      <c r="H270" s="12" t="s"/>
      <c r="I270" s="12" t="s"/>
      <c r="J270" s="12" t="s"/>
      <c r="K270" s="12" t="s"/>
      <c r="L270" s="12" t="s"/>
      <c r="M270" s="12" t="s"/>
      <c r="N270" s="12" t="s"/>
      <c r="O270" s="12" t="s"/>
    </row>
    <row r="271" spans="1:15">
      <c r="B271" s="115" t="s"/>
      <c r="C271" s="12" t="s"/>
      <c r="D271" s="12" t="s"/>
      <c r="E271" s="12" t="s"/>
      <c r="F271" s="12" t="s"/>
      <c r="G271" s="12" t="s"/>
      <c r="H271" s="12" t="s"/>
      <c r="I271" s="12" t="s"/>
      <c r="J271" s="12" t="s"/>
      <c r="K271" s="12" t="s"/>
      <c r="L271" s="12" t="s"/>
      <c r="M271" s="12" t="s"/>
      <c r="N271" s="12" t="s"/>
      <c r="O271" s="12" t="s"/>
    </row>
    <row r="272" spans="1:15">
      <c r="B272" s="115" t="s"/>
      <c r="C272" s="12" t="s"/>
      <c r="D272" s="12" t="s"/>
      <c r="E272" s="12" t="s"/>
      <c r="F272" s="12" t="s"/>
      <c r="G272" s="12" t="s"/>
      <c r="H272" s="12" t="s"/>
      <c r="I272" s="12" t="s"/>
      <c r="J272" s="12" t="s"/>
      <c r="K272" s="12" t="s"/>
      <c r="L272" s="12" t="s"/>
      <c r="M272" s="12" t="s"/>
      <c r="N272" s="12" t="s"/>
      <c r="O272" s="12" t="s"/>
    </row>
    <row r="273" spans="1:15">
      <c r="B273" s="115" t="s"/>
      <c r="C273" s="12" t="s"/>
      <c r="D273" s="12" t="s"/>
      <c r="E273" s="12" t="s"/>
      <c r="F273" s="12" t="s"/>
      <c r="G273" s="12" t="s"/>
      <c r="H273" s="12" t="s"/>
      <c r="I273" s="12" t="s"/>
      <c r="J273" s="12" t="s"/>
      <c r="K273" s="12" t="s"/>
      <c r="L273" s="12" t="s"/>
      <c r="M273" s="12" t="s"/>
      <c r="N273" s="12" t="s"/>
      <c r="O273" s="12" t="s"/>
    </row>
    <row r="274" spans="1:15">
      <c r="B274" s="115" t="s"/>
      <c r="C274" s="12" t="s"/>
      <c r="D274" s="12" t="s"/>
      <c r="E274" s="12" t="s"/>
      <c r="F274" s="12" t="s"/>
      <c r="G274" s="12" t="s"/>
      <c r="H274" s="12" t="s"/>
      <c r="I274" s="12" t="s"/>
      <c r="J274" s="12" t="s"/>
      <c r="K274" s="12" t="s"/>
      <c r="L274" s="12" t="s"/>
      <c r="M274" s="12" t="s"/>
      <c r="N274" s="12" t="s"/>
      <c r="O274" s="12" t="s"/>
    </row>
    <row r="275" spans="1:15">
      <c r="B275" s="115" t="s"/>
      <c r="C275" s="12" t="s"/>
      <c r="D275" s="12" t="s"/>
      <c r="E275" s="12" t="s"/>
      <c r="F275" s="12" t="s"/>
      <c r="G275" s="12" t="s"/>
      <c r="H275" s="12" t="s"/>
      <c r="I275" s="12" t="s"/>
      <c r="J275" s="12" t="s"/>
      <c r="K275" s="12" t="s"/>
      <c r="L275" s="12" t="s"/>
      <c r="M275" s="12" t="s"/>
      <c r="N275" s="12" t="s"/>
      <c r="O275" s="12" t="s"/>
    </row>
    <row r="276" spans="1:15">
      <c r="B276" s="115" t="s"/>
      <c r="C276" s="12" t="s"/>
      <c r="D276" s="12" t="s"/>
      <c r="E276" s="12" t="s"/>
      <c r="F276" s="12" t="s"/>
      <c r="G276" s="12" t="s"/>
      <c r="H276" s="12" t="s"/>
      <c r="I276" s="12" t="s"/>
      <c r="J276" s="12" t="s"/>
      <c r="K276" s="12" t="s"/>
      <c r="L276" s="12" t="s"/>
      <c r="M276" s="12" t="s"/>
      <c r="N276" s="12" t="s"/>
      <c r="O276" s="12" t="s"/>
    </row>
    <row r="277" spans="1:15">
      <c r="B277" s="115" t="s"/>
      <c r="C277" s="12" t="s"/>
      <c r="D277" s="12" t="s"/>
      <c r="E277" s="12" t="s"/>
      <c r="F277" s="12" t="s"/>
      <c r="G277" s="12" t="s"/>
      <c r="H277" s="12" t="s"/>
      <c r="I277" s="12" t="s"/>
      <c r="J277" s="12" t="s"/>
      <c r="K277" s="12" t="s"/>
      <c r="L277" s="12" t="s"/>
      <c r="M277" s="12" t="s"/>
      <c r="N277" s="12" t="s"/>
      <c r="O277" s="12" t="s"/>
    </row>
    <row r="278" spans="1:15">
      <c r="B278" s="115" t="s"/>
      <c r="C278" s="12" t="s"/>
      <c r="D278" s="12" t="s"/>
      <c r="E278" s="12" t="s"/>
      <c r="F278" s="12" t="s"/>
      <c r="G278" s="12" t="s"/>
      <c r="H278" s="12" t="s"/>
      <c r="I278" s="12" t="s"/>
      <c r="J278" s="12" t="s"/>
      <c r="K278" s="12" t="s"/>
      <c r="L278" s="12" t="s"/>
      <c r="M278" s="12" t="s"/>
      <c r="N278" s="12" t="s"/>
      <c r="O278" s="12" t="s"/>
    </row>
    <row r="279" spans="1:15">
      <c r="B279" s="115" t="s"/>
      <c r="C279" s="12" t="s"/>
      <c r="D279" s="12" t="s"/>
      <c r="E279" s="12" t="s"/>
      <c r="F279" s="12" t="s"/>
      <c r="G279" s="12" t="s"/>
      <c r="H279" s="12" t="s"/>
      <c r="I279" s="12" t="s"/>
      <c r="J279" s="12" t="s"/>
      <c r="K279" s="12" t="s"/>
      <c r="L279" s="12" t="s"/>
      <c r="M279" s="12" t="s"/>
      <c r="N279" s="12" t="s"/>
      <c r="O279" s="12" t="s"/>
    </row>
    <row r="280" spans="1:15">
      <c r="B280" s="115" t="s"/>
      <c r="C280" s="12" t="s"/>
      <c r="D280" s="12" t="s"/>
      <c r="E280" s="12" t="s"/>
      <c r="F280" s="12" t="s"/>
      <c r="G280" s="12" t="s"/>
      <c r="H280" s="12" t="s"/>
      <c r="I280" s="12" t="s"/>
      <c r="J280" s="12" t="s"/>
      <c r="K280" s="12" t="s"/>
      <c r="L280" s="12" t="s"/>
      <c r="M280" s="12" t="s"/>
      <c r="N280" s="12" t="s"/>
      <c r="O280" s="12" t="s"/>
    </row>
  </sheetData>
  <pageMargins bottom="0.75" footer="0.3" header="0.3" left="0.54" right="0.48" top="0.75"/>
  <pageSetup fitToHeight="6" orientation="portrait" paperSize="3" scale="73"/>
  <headerFooter>
    <oddHeader/>
    <oddFooter>&amp;L&amp;F&amp;C&amp;P of &amp;N&amp;R&amp;D &amp;T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13">
    <tabColor rgb="FFFFFF00"/>
    <outlinePr summaryBelow="1" summaryRight="1"/>
    <pageSetUpPr fitToPage="1"/>
  </sheetPr>
  <dimension ref="A1:O280"/>
  <sheetViews>
    <sheetView workbookViewId="0">
      <selection activeCell="B245" sqref="B245:O280"/>
    </sheetView>
  </sheetViews>
  <sheetFormatPr baseColWidth="8" defaultRowHeight="14.4" outlineLevelCol="0" outlineLevelRow="1"/>
  <cols>
    <col customWidth="1" max="1" min="1" style="91" width="2.33203125"/>
    <col customWidth="1" max="2" min="2" style="91" width="35.33203125"/>
    <col customWidth="1" max="14" min="3" style="91" width="10.33203125"/>
    <col bestFit="1" customWidth="1" max="15" min="15" style="91" width="10.6640625"/>
  </cols>
  <sheetData>
    <row customHeight="1" ht="21" r="1" s="91" spans="1:15">
      <c r="B1" s="28" t="s">
        <v>0</v>
      </c>
      <c r="C1" s="28" t="s"/>
      <c r="D1" s="28" t="s"/>
      <c r="E1" s="28" t="s"/>
      <c r="F1" s="28" t="s"/>
      <c r="G1" s="28" t="s"/>
      <c r="H1" s="28" t="s"/>
      <c r="I1" s="28" t="s"/>
      <c r="J1" s="28" t="s"/>
      <c r="K1" s="28" t="s"/>
      <c r="L1" s="28" t="s"/>
      <c r="M1" s="28" t="s"/>
      <c r="N1" s="28" t="s"/>
      <c r="O1" s="28" t="s"/>
    </row>
    <row customHeight="1" ht="21" r="2" s="91" spans="1:15">
      <c r="B2" s="28" t="s">
        <v>271</v>
      </c>
      <c r="C2" t="s"/>
      <c r="D2" s="2" t="s"/>
      <c r="E2" s="2" t="s"/>
      <c r="F2" s="2" t="s"/>
      <c r="G2" s="2" t="s"/>
      <c r="H2" s="2" t="s"/>
      <c r="I2" s="2" t="s"/>
      <c r="J2" s="2" t="s"/>
      <c r="K2" s="2" t="s"/>
      <c r="L2" s="2" t="s"/>
      <c r="M2" s="2" t="s"/>
      <c r="N2" s="2" t="s"/>
      <c r="O2" s="2" t="s"/>
    </row>
    <row customHeight="1" hidden="1" ht="15" outlineLevel="1" r="3" s="91" spans="1:15">
      <c r="B3" t="s">
        <v>2</v>
      </c>
      <c r="C3" t="s">
        <v>3</v>
      </c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</row>
    <row collapsed="1" customHeight="1" ht="15" r="4" s="91" spans="1:15">
      <c r="B4" t="s"/>
      <c r="C4" t="s"/>
      <c r="D4" t="s"/>
      <c r="E4" t="s"/>
      <c r="F4" t="s"/>
      <c r="G4" t="s"/>
      <c r="H4" t="s"/>
      <c r="I4" t="s"/>
      <c r="J4" t="s"/>
      <c r="K4" t="s"/>
      <c r="L4" t="s"/>
      <c r="M4" t="s"/>
      <c r="N4" t="s"/>
      <c r="O4" t="s"/>
    </row>
    <row customHeight="1" ht="15" r="5" s="91" spans="1:15">
      <c r="B5" s="15" t="s">
        <v>4</v>
      </c>
      <c r="C5" s="15" t="s">
        <v>5</v>
      </c>
      <c r="D5" s="15" t="s"/>
      <c r="E5" s="15" t="s"/>
      <c r="F5" s="15" t="s"/>
      <c r="G5" s="15" t="s"/>
      <c r="H5" s="15" t="s"/>
      <c r="I5" s="15" t="s"/>
      <c r="J5" s="15" t="s"/>
      <c r="K5" s="15" t="s"/>
      <c r="L5" s="15" t="s"/>
      <c r="M5" s="15" t="s"/>
      <c r="N5" s="15" t="s"/>
      <c r="O5" s="15" t="s"/>
    </row>
    <row customFormat="1" customHeight="1" ht="15" r="6" s="95" spans="1:15">
      <c r="B6" s="16" t="s">
        <v>6</v>
      </c>
      <c r="C6" s="16" t="s">
        <v>272</v>
      </c>
      <c r="D6" s="16" t="s">
        <v>273</v>
      </c>
      <c r="E6" s="16" t="s">
        <v>274</v>
      </c>
      <c r="F6" s="16" t="s">
        <v>275</v>
      </c>
      <c r="G6" s="16" t="s">
        <v>276</v>
      </c>
      <c r="H6" s="16" t="s">
        <v>277</v>
      </c>
      <c r="I6" s="16" t="s">
        <v>278</v>
      </c>
      <c r="J6" s="16" t="s">
        <v>279</v>
      </c>
      <c r="K6" s="16" t="s">
        <v>280</v>
      </c>
      <c r="L6" s="16" t="s">
        <v>281</v>
      </c>
      <c r="M6" s="16" t="s">
        <v>282</v>
      </c>
      <c r="N6" s="16" t="s">
        <v>283</v>
      </c>
      <c r="O6" s="16" t="s">
        <v>19</v>
      </c>
    </row>
    <row customHeight="1" ht="15" r="7" s="91" spans="1:15">
      <c r="B7" s="17" t="s">
        <v>20</v>
      </c>
      <c r="C7" s="18" t="s"/>
      <c r="D7" s="18" t="s"/>
      <c r="E7" s="18" t="s"/>
      <c r="F7" s="18" t="s"/>
      <c r="G7" s="18" t="s"/>
      <c r="H7" s="18" t="s"/>
      <c r="I7" s="18" t="s"/>
      <c r="J7" s="18" t="s"/>
      <c r="K7" s="18" t="s"/>
      <c r="L7" s="18" t="s"/>
      <c r="M7" s="18" t="s"/>
      <c r="N7" s="18" t="s"/>
      <c r="O7" s="18" t="s"/>
    </row>
    <row customHeight="1" ht="15" r="8" s="91" spans="1:15">
      <c r="B8" s="19" t="s">
        <v>21</v>
      </c>
      <c r="C8" s="12" t="s"/>
      <c r="D8" s="12" t="s"/>
      <c r="E8" s="12" t="s"/>
      <c r="F8" s="12" t="s"/>
      <c r="G8" s="12" t="s"/>
      <c r="H8" s="12" t="s"/>
      <c r="I8" s="12" t="s"/>
      <c r="J8" s="12" t="s"/>
      <c r="K8" s="12" t="s"/>
      <c r="L8" s="12" t="s"/>
      <c r="M8" s="12" t="s"/>
      <c r="N8" s="12" t="s"/>
      <c r="O8" s="12" t="s"/>
    </row>
    <row customHeight="1" ht="15" r="9" s="91" spans="1:15">
      <c r="B9" s="20" t="s">
        <v>22</v>
      </c>
      <c r="C9" s="11" t="n">
        <v>327.54</v>
      </c>
      <c r="D9" s="11" t="n">
        <v>327.54</v>
      </c>
      <c r="E9" s="11" t="n">
        <v>327.54</v>
      </c>
      <c r="F9" s="11" t="n">
        <v>327.54</v>
      </c>
      <c r="G9" s="11" t="n">
        <v>327.54</v>
      </c>
      <c r="H9" s="11" t="n">
        <v>327.54</v>
      </c>
      <c r="I9" s="11" t="n">
        <v>327.54</v>
      </c>
      <c r="J9" s="11" t="n">
        <v>327.54</v>
      </c>
      <c r="K9" s="11" t="n">
        <v>327.54</v>
      </c>
      <c r="L9" s="11" t="n">
        <v>327.54</v>
      </c>
      <c r="M9" s="11" t="n">
        <v>327.54</v>
      </c>
      <c r="N9" s="11" t="n">
        <v>327.54</v>
      </c>
      <c r="O9" s="11" t="n">
        <v>327.54</v>
      </c>
    </row>
    <row customHeight="1" ht="15" r="10" s="91" spans="1:15">
      <c r="B10" s="20" t="s">
        <v>23</v>
      </c>
      <c r="C10" s="11" t="n">
        <v>400.33</v>
      </c>
      <c r="D10" s="11" t="n">
        <v>400.33</v>
      </c>
      <c r="E10" s="11" t="n">
        <v>400.33</v>
      </c>
      <c r="F10" s="11" t="n">
        <v>400.33</v>
      </c>
      <c r="G10" s="11" t="n">
        <v>400.33</v>
      </c>
      <c r="H10" s="11" t="n">
        <v>400.33</v>
      </c>
      <c r="I10" s="11" t="n">
        <v>400.33</v>
      </c>
      <c r="J10" s="11" t="n">
        <v>400.33</v>
      </c>
      <c r="K10" s="11" t="n">
        <v>400.33</v>
      </c>
      <c r="L10" s="11" t="n">
        <v>400.33</v>
      </c>
      <c r="M10" s="11" t="n">
        <v>400.33</v>
      </c>
      <c r="N10" s="11" t="n">
        <v>400.33</v>
      </c>
      <c r="O10" s="11" t="n">
        <v>400.33</v>
      </c>
    </row>
    <row customHeight="1" ht="15" r="11" s="91" spans="1:15">
      <c r="B11" s="19" t="s">
        <v>24</v>
      </c>
      <c r="C11" s="12" t="n">
        <v>421.18</v>
      </c>
      <c r="D11" s="12" t="n">
        <v>421.18</v>
      </c>
      <c r="E11" s="12" t="n">
        <v>421.18</v>
      </c>
      <c r="F11" s="12" t="n">
        <v>421.18</v>
      </c>
      <c r="G11" s="12" t="n">
        <v>421.18</v>
      </c>
      <c r="H11" s="12" t="n">
        <v>421.18</v>
      </c>
      <c r="I11" s="12" t="n">
        <v>421.18</v>
      </c>
      <c r="J11" s="12" t="n">
        <v>421.18</v>
      </c>
      <c r="K11" s="12" t="n">
        <v>421.18</v>
      </c>
      <c r="L11" s="12" t="n">
        <v>421.18</v>
      </c>
      <c r="M11" s="12" t="n">
        <v>421.18</v>
      </c>
      <c r="N11" s="12" t="n">
        <v>421.18</v>
      </c>
      <c r="O11" s="12" t="n">
        <v>421.18</v>
      </c>
    </row>
    <row customHeight="1" ht="15" r="12" s="91" spans="1:15">
      <c r="B12" s="19" t="s">
        <v>25</v>
      </c>
      <c r="C12" s="12" t="s"/>
      <c r="D12" s="12" t="s"/>
      <c r="E12" s="12" t="s"/>
      <c r="F12" s="12" t="s"/>
      <c r="G12" s="12" t="s"/>
      <c r="H12" s="12" t="s"/>
      <c r="I12" s="12" t="s"/>
      <c r="J12" s="12" t="s"/>
      <c r="K12" s="12" t="s"/>
      <c r="L12" s="12" t="s"/>
      <c r="M12" s="12" t="s"/>
      <c r="N12" s="12" t="s"/>
      <c r="O12" s="12" t="s"/>
    </row>
    <row customHeight="1" ht="15" r="13" s="91" spans="1:15">
      <c r="B13" s="20" t="s">
        <v>26</v>
      </c>
      <c r="C13" s="11" t="n">
        <v>646.6</v>
      </c>
      <c r="D13" s="11" t="n">
        <v>646.6</v>
      </c>
      <c r="E13" s="11" t="n">
        <v>646.6</v>
      </c>
      <c r="F13" s="11" t="n">
        <v>646.6</v>
      </c>
      <c r="G13" s="11" t="n">
        <v>646.6</v>
      </c>
      <c r="H13" s="11" t="n">
        <v>646.6</v>
      </c>
      <c r="I13" s="11" t="n">
        <v>646.6</v>
      </c>
      <c r="J13" s="11" t="n">
        <v>646.6</v>
      </c>
      <c r="K13" s="11" t="n">
        <v>646.6</v>
      </c>
      <c r="L13" s="11" t="n">
        <v>646.6</v>
      </c>
      <c r="M13" s="11" t="n">
        <v>646.6</v>
      </c>
      <c r="N13" s="11" t="n">
        <v>646.6</v>
      </c>
      <c r="O13" s="11" t="n">
        <v>646.6</v>
      </c>
    </row>
    <row customHeight="1" ht="15" r="14" s="91" spans="1:15">
      <c r="B14" s="20" t="s">
        <v>27</v>
      </c>
      <c r="C14" s="11" t="n">
        <v>176.3</v>
      </c>
      <c r="D14" s="11" t="n">
        <v>176.3</v>
      </c>
      <c r="E14" s="11" t="n">
        <v>176.3</v>
      </c>
      <c r="F14" s="11" t="n">
        <v>176.3</v>
      </c>
      <c r="G14" s="11" t="n">
        <v>176.3</v>
      </c>
      <c r="H14" s="11" t="n">
        <v>176.3</v>
      </c>
      <c r="I14" s="11" t="n">
        <v>176.3</v>
      </c>
      <c r="J14" s="11" t="n">
        <v>176.3</v>
      </c>
      <c r="K14" s="11" t="n">
        <v>176.3</v>
      </c>
      <c r="L14" s="11" t="n">
        <v>176.3</v>
      </c>
      <c r="M14" s="11" t="n">
        <v>176.3</v>
      </c>
      <c r="N14" s="11" t="n">
        <v>176.3</v>
      </c>
      <c r="O14" s="11" t="n">
        <v>176.3</v>
      </c>
    </row>
    <row customHeight="1" ht="15" r="15" s="91" spans="1:15">
      <c r="B15" s="19" t="s">
        <v>28</v>
      </c>
      <c r="C15" s="12" t="n">
        <v>383.6</v>
      </c>
      <c r="D15" s="12" t="n">
        <v>383.6</v>
      </c>
      <c r="E15" s="12" t="n">
        <v>383.6</v>
      </c>
      <c r="F15" s="12" t="n">
        <v>383.6</v>
      </c>
      <c r="G15" s="12" t="n">
        <v>383.6</v>
      </c>
      <c r="H15" s="12" t="n">
        <v>383.6</v>
      </c>
      <c r="I15" s="12" t="n">
        <v>383.6</v>
      </c>
      <c r="J15" s="12" t="n">
        <v>383.6</v>
      </c>
      <c r="K15" s="12" t="n">
        <v>383.6</v>
      </c>
      <c r="L15" s="12" t="n">
        <v>383.6</v>
      </c>
      <c r="M15" s="12" t="n">
        <v>383.6</v>
      </c>
      <c r="N15" s="12" t="n">
        <v>383.6</v>
      </c>
      <c r="O15" s="12" t="n">
        <v>383.6</v>
      </c>
    </row>
    <row customHeight="1" ht="15" r="16" s="91" spans="1:15">
      <c r="B16" s="19" t="s">
        <v>29</v>
      </c>
      <c r="C16" s="12" t="s"/>
      <c r="D16" s="12" t="s"/>
      <c r="E16" s="12" t="s"/>
      <c r="F16" s="12" t="s"/>
      <c r="G16" s="12" t="s"/>
      <c r="H16" s="12" t="s"/>
      <c r="I16" s="12" t="s"/>
      <c r="J16" s="12" t="s"/>
      <c r="K16" s="12" t="s"/>
      <c r="L16" s="12" t="s"/>
      <c r="M16" s="12" t="s"/>
      <c r="N16" s="12" t="s"/>
      <c r="O16" s="12" t="s"/>
    </row>
    <row customHeight="1" ht="15" r="17" s="91" spans="1:15">
      <c r="B17" s="20" t="s">
        <v>30</v>
      </c>
      <c r="C17" s="11" t="n">
        <v>904.08</v>
      </c>
      <c r="D17" s="11" t="n">
        <v>904.08</v>
      </c>
      <c r="E17" s="11" t="n">
        <v>904.08</v>
      </c>
      <c r="F17" s="11" t="n">
        <v>904.08</v>
      </c>
      <c r="G17" s="11" t="n">
        <v>904.08</v>
      </c>
      <c r="H17" s="11" t="n">
        <v>904.08</v>
      </c>
      <c r="I17" s="11" t="n">
        <v>904.08</v>
      </c>
      <c r="J17" s="11" t="n">
        <v>904.08</v>
      </c>
      <c r="K17" s="11" t="n">
        <v>904.08</v>
      </c>
      <c r="L17" s="11" t="n">
        <v>904.08</v>
      </c>
      <c r="M17" s="11" t="n">
        <v>904.08</v>
      </c>
      <c r="N17" s="11" t="n">
        <v>904.08</v>
      </c>
      <c r="O17" s="11" t="n">
        <v>904.08</v>
      </c>
    </row>
    <row customHeight="1" ht="15" r="18" s="91" spans="1:15">
      <c r="B18" s="20" t="s">
        <v>31</v>
      </c>
      <c r="C18" s="11" t="n">
        <v>633.83</v>
      </c>
      <c r="D18" s="11" t="n">
        <v>633.83</v>
      </c>
      <c r="E18" s="11" t="n">
        <v>633.83</v>
      </c>
      <c r="F18" s="11" t="n">
        <v>633.83</v>
      </c>
      <c r="G18" s="11" t="n">
        <v>633.83</v>
      </c>
      <c r="H18" s="11" t="n">
        <v>633.83</v>
      </c>
      <c r="I18" s="11" t="n">
        <v>633.83</v>
      </c>
      <c r="J18" s="11" t="n">
        <v>633.83</v>
      </c>
      <c r="K18" s="11" t="n">
        <v>633.83</v>
      </c>
      <c r="L18" s="11" t="n">
        <v>633.83</v>
      </c>
      <c r="M18" s="11" t="n">
        <v>633.83</v>
      </c>
      <c r="N18" s="11" t="n">
        <v>633.83</v>
      </c>
      <c r="O18" s="11" t="n">
        <v>633.83</v>
      </c>
    </row>
    <row customHeight="1" ht="15" r="19" s="91" spans="1:15">
      <c r="B19" s="20" t="s">
        <v>32</v>
      </c>
      <c r="C19" s="11" t="n">
        <v>895.9299999999999</v>
      </c>
      <c r="D19" s="11" t="n">
        <v>895.9299999999999</v>
      </c>
      <c r="E19" s="11" t="n">
        <v>895.9299999999999</v>
      </c>
      <c r="F19" s="11" t="n">
        <v>895.9299999999999</v>
      </c>
      <c r="G19" s="11" t="n">
        <v>895.9299999999999</v>
      </c>
      <c r="H19" s="11" t="n">
        <v>895.9299999999999</v>
      </c>
      <c r="I19" s="11" t="n">
        <v>895.9299999999999</v>
      </c>
      <c r="J19" s="11" t="n">
        <v>895.9299999999999</v>
      </c>
      <c r="K19" s="11" t="n">
        <v>895.9299999999999</v>
      </c>
      <c r="L19" s="11" t="n">
        <v>895.9299999999999</v>
      </c>
      <c r="M19" s="11" t="n">
        <v>895.9299999999999</v>
      </c>
      <c r="N19" s="11" t="n">
        <v>895.9299999999999</v>
      </c>
      <c r="O19" s="11" t="n">
        <v>895.9299999999999</v>
      </c>
    </row>
    <row customHeight="1" ht="15" r="20" s="91" spans="1:15">
      <c r="B20" s="20" t="s">
        <v>33</v>
      </c>
      <c r="C20" s="11" t="n">
        <v>964.49</v>
      </c>
      <c r="D20" s="11" t="n">
        <v>964.49</v>
      </c>
      <c r="E20" s="11" t="n">
        <v>964.49</v>
      </c>
      <c r="F20" s="11" t="n">
        <v>964.49</v>
      </c>
      <c r="G20" s="11" t="n">
        <v>964.49</v>
      </c>
      <c r="H20" s="11" t="n">
        <v>964.49</v>
      </c>
      <c r="I20" s="11" t="n">
        <v>964.49</v>
      </c>
      <c r="J20" s="11" t="n">
        <v>964.49</v>
      </c>
      <c r="K20" s="11" t="n">
        <v>964.49</v>
      </c>
      <c r="L20" s="11" t="n">
        <v>964.49</v>
      </c>
      <c r="M20" s="11" t="n">
        <v>964.49</v>
      </c>
      <c r="N20" s="11" t="n">
        <v>964.49</v>
      </c>
      <c r="O20" s="11" t="n">
        <v>964.49</v>
      </c>
    </row>
    <row customHeight="1" ht="15" r="21" s="91" spans="1:15">
      <c r="B21" s="20" t="s">
        <v>34</v>
      </c>
      <c r="C21" s="11" t="n">
        <v>555.04</v>
      </c>
      <c r="D21" s="11" t="n">
        <v>555.04</v>
      </c>
      <c r="E21" s="11" t="n">
        <v>555.04</v>
      </c>
      <c r="F21" s="11" t="n">
        <v>555.04</v>
      </c>
      <c r="G21" s="11" t="n">
        <v>555.04</v>
      </c>
      <c r="H21" s="11" t="n">
        <v>555.04</v>
      </c>
      <c r="I21" s="11" t="n">
        <v>555.04</v>
      </c>
      <c r="J21" s="11" t="n">
        <v>555.04</v>
      </c>
      <c r="K21" s="11" t="n">
        <v>555.04</v>
      </c>
      <c r="L21" s="11" t="n">
        <v>555.04</v>
      </c>
      <c r="M21" s="11" t="n">
        <v>555.04</v>
      </c>
      <c r="N21" s="11" t="n">
        <v>555.04</v>
      </c>
      <c r="O21" s="11" t="n">
        <v>555.04</v>
      </c>
    </row>
    <row customHeight="1" ht="15" r="22" s="91" spans="1:15">
      <c r="B22" s="20" t="s">
        <v>35</v>
      </c>
      <c r="C22" s="11" t="n">
        <v>854.91</v>
      </c>
      <c r="D22" s="11" t="n">
        <v>854.91</v>
      </c>
      <c r="E22" s="11" t="n">
        <v>854.91</v>
      </c>
      <c r="F22" s="11" t="n">
        <v>854.91</v>
      </c>
      <c r="G22" s="11" t="n">
        <v>854.91</v>
      </c>
      <c r="H22" s="11" t="n">
        <v>854.91</v>
      </c>
      <c r="I22" s="11" t="n">
        <v>854.91</v>
      </c>
      <c r="J22" s="11" t="n">
        <v>854.91</v>
      </c>
      <c r="K22" s="11" t="n">
        <v>854.91</v>
      </c>
      <c r="L22" s="11" t="n">
        <v>854.91</v>
      </c>
      <c r="M22" s="11" t="n">
        <v>854.91</v>
      </c>
      <c r="N22" s="11" t="n">
        <v>854.91</v>
      </c>
      <c r="O22" s="11" t="n">
        <v>854.91</v>
      </c>
    </row>
    <row customHeight="1" ht="15" r="23" s="91" spans="1:15">
      <c r="B23" s="20" t="s">
        <v>36</v>
      </c>
      <c r="C23" s="11" t="n">
        <v>639.25</v>
      </c>
      <c r="D23" s="11" t="n">
        <v>639.25</v>
      </c>
      <c r="E23" s="11" t="n">
        <v>639.25</v>
      </c>
      <c r="F23" s="11" t="n">
        <v>639.25</v>
      </c>
      <c r="G23" s="11" t="n">
        <v>639.25</v>
      </c>
      <c r="H23" s="11" t="n">
        <v>639.25</v>
      </c>
      <c r="I23" s="11" t="n">
        <v>639.25</v>
      </c>
      <c r="J23" s="11" t="n">
        <v>639.25</v>
      </c>
      <c r="K23" s="11" t="n">
        <v>639.25</v>
      </c>
      <c r="L23" s="11" t="n">
        <v>639.25</v>
      </c>
      <c r="M23" s="11" t="n">
        <v>639.25</v>
      </c>
      <c r="N23" s="11" t="n">
        <v>639.25</v>
      </c>
      <c r="O23" s="11" t="n">
        <v>639.25</v>
      </c>
    </row>
    <row customHeight="1" ht="15" r="24" s="91" spans="1:15">
      <c r="B24" s="20" t="s">
        <v>37</v>
      </c>
      <c r="C24" s="11" t="n">
        <v>515.23</v>
      </c>
      <c r="D24" s="11" t="n">
        <v>515.23</v>
      </c>
      <c r="E24" s="11" t="n">
        <v>515.23</v>
      </c>
      <c r="F24" s="11" t="n">
        <v>515.23</v>
      </c>
      <c r="G24" s="11" t="n">
        <v>515.23</v>
      </c>
      <c r="H24" s="11" t="n">
        <v>515.23</v>
      </c>
      <c r="I24" s="11" t="n">
        <v>515.23</v>
      </c>
      <c r="J24" s="11" t="n">
        <v>515.23</v>
      </c>
      <c r="K24" s="11" t="n">
        <v>515.23</v>
      </c>
      <c r="L24" s="11" t="n">
        <v>515.23</v>
      </c>
      <c r="M24" s="11" t="n">
        <v>515.23</v>
      </c>
      <c r="N24" s="11" t="n">
        <v>515.23</v>
      </c>
      <c r="O24" s="11" t="n">
        <v>515.23</v>
      </c>
    </row>
    <row customHeight="1" ht="15" r="25" s="91" spans="1:15">
      <c r="B25" s="19" t="s">
        <v>38</v>
      </c>
      <c r="C25" s="12" t="n">
        <v>649.99</v>
      </c>
      <c r="D25" s="12" t="n">
        <v>649.99</v>
      </c>
      <c r="E25" s="12" t="n">
        <v>649.99</v>
      </c>
      <c r="F25" s="12" t="n">
        <v>649.99</v>
      </c>
      <c r="G25" s="12" t="n">
        <v>649.99</v>
      </c>
      <c r="H25" s="12" t="n">
        <v>649.99</v>
      </c>
      <c r="I25" s="12" t="n">
        <v>649.99</v>
      </c>
      <c r="J25" s="12" t="n">
        <v>649.99</v>
      </c>
      <c r="K25" s="12" t="n">
        <v>649.99</v>
      </c>
      <c r="L25" s="12" t="n">
        <v>649.99</v>
      </c>
      <c r="M25" s="12" t="n">
        <v>649.99</v>
      </c>
      <c r="N25" s="12" t="n">
        <v>649.99</v>
      </c>
      <c r="O25" s="12" t="n">
        <v>649.99</v>
      </c>
    </row>
    <row customHeight="1" ht="15" r="26" s="91" spans="1:15">
      <c r="B26" s="21" t="s">
        <v>39</v>
      </c>
      <c r="C26" s="14" t="n">
        <v>448.52</v>
      </c>
      <c r="D26" s="14" t="n">
        <v>448.52</v>
      </c>
      <c r="E26" s="14" t="n">
        <v>448.52</v>
      </c>
      <c r="F26" s="14" t="n">
        <v>448.52</v>
      </c>
      <c r="G26" s="14" t="n">
        <v>448.52</v>
      </c>
      <c r="H26" s="14" t="n">
        <v>448.52</v>
      </c>
      <c r="I26" s="14" t="n">
        <v>448.52</v>
      </c>
      <c r="J26" s="14" t="n">
        <v>448.52</v>
      </c>
      <c r="K26" s="14" t="n">
        <v>448.52</v>
      </c>
      <c r="L26" s="14" t="n">
        <v>448.52</v>
      </c>
      <c r="M26" s="14" t="n">
        <v>448.52</v>
      </c>
      <c r="N26" s="14" t="n">
        <v>448.52</v>
      </c>
      <c r="O26" s="14" t="n">
        <v>448.52</v>
      </c>
    </row>
    <row customHeight="1" ht="15" r="27" s="91" spans="1:15">
      <c r="B27" s="17" t="s">
        <v>40</v>
      </c>
      <c r="C27" s="18" t="n">
        <v>746.9</v>
      </c>
      <c r="D27" s="18" t="n">
        <v>746.9</v>
      </c>
      <c r="E27" s="18" t="n">
        <v>746.9</v>
      </c>
      <c r="F27" s="18" t="n">
        <v>746.9</v>
      </c>
      <c r="G27" s="18" t="n">
        <v>746.9</v>
      </c>
      <c r="H27" s="18" t="n">
        <v>746.9</v>
      </c>
      <c r="I27" s="18" t="n">
        <v>746.9</v>
      </c>
      <c r="J27" s="18" t="n">
        <v>746.9</v>
      </c>
      <c r="K27" s="18" t="n">
        <v>746.9</v>
      </c>
      <c r="L27" s="18" t="n">
        <v>746.9</v>
      </c>
      <c r="M27" s="18" t="n">
        <v>746.9</v>
      </c>
      <c r="N27" s="18" t="n">
        <v>746.9</v>
      </c>
      <c r="O27" s="18" t="n">
        <v>746.9</v>
      </c>
    </row>
    <row customHeight="1" ht="15" r="28" s="91" spans="1:15">
      <c r="B28" s="19" t="s">
        <v>41</v>
      </c>
      <c r="C28" s="12" t="s"/>
      <c r="D28" s="12" t="s"/>
      <c r="E28" s="12" t="s"/>
      <c r="F28" s="12" t="s"/>
      <c r="G28" s="12" t="s"/>
      <c r="H28" s="12" t="s"/>
      <c r="I28" s="12" t="s"/>
      <c r="J28" s="12" t="s"/>
      <c r="K28" s="12" t="s"/>
      <c r="L28" s="12" t="s"/>
      <c r="M28" s="12" t="s"/>
      <c r="N28" s="12" t="s"/>
      <c r="O28" s="12" t="s"/>
    </row>
    <row r="29" spans="1:15">
      <c r="B29" s="20" t="s">
        <v>41</v>
      </c>
      <c r="C29" s="11" t="s"/>
      <c r="D29" s="11" t="s"/>
      <c r="E29" s="11" t="s"/>
      <c r="F29" s="11" t="s"/>
      <c r="G29" s="11" t="s"/>
      <c r="H29" s="11" t="s"/>
      <c r="I29" s="11" t="s"/>
      <c r="J29" s="11" t="s"/>
      <c r="K29" s="11" t="s"/>
      <c r="L29" s="11" t="s"/>
      <c r="M29" s="11" t="s"/>
      <c r="N29" s="11" t="s"/>
      <c r="O29" s="11" t="s"/>
    </row>
    <row r="30" spans="1:15">
      <c r="B30" s="20" t="s">
        <v>42</v>
      </c>
      <c r="C30" s="11" t="n">
        <v>587.47</v>
      </c>
      <c r="D30" s="11" t="n">
        <v>587.47</v>
      </c>
      <c r="E30" s="11" t="n">
        <v>587.47</v>
      </c>
      <c r="F30" s="11" t="n">
        <v>587.47</v>
      </c>
      <c r="G30" s="11" t="n">
        <v>587.47</v>
      </c>
      <c r="H30" s="11" t="n">
        <v>587.47</v>
      </c>
      <c r="I30" s="11" t="n">
        <v>587.47</v>
      </c>
      <c r="J30" s="11" t="n">
        <v>587.47</v>
      </c>
      <c r="K30" s="11" t="n">
        <v>587.47</v>
      </c>
      <c r="L30" s="11" t="n">
        <v>587.47</v>
      </c>
      <c r="M30" s="11" t="n">
        <v>587.47</v>
      </c>
      <c r="N30" s="11" t="n">
        <v>587.47</v>
      </c>
      <c r="O30" s="11" t="n">
        <v>587.47</v>
      </c>
    </row>
    <row r="31" spans="1:15">
      <c r="B31" s="20" t="s">
        <v>43</v>
      </c>
      <c r="C31" s="11" t="n">
        <v>391.76</v>
      </c>
      <c r="D31" s="11" t="n">
        <v>391.76</v>
      </c>
      <c r="E31" s="11" t="n">
        <v>391.76</v>
      </c>
      <c r="F31" s="11" t="n">
        <v>391.76</v>
      </c>
      <c r="G31" s="11" t="n">
        <v>391.76</v>
      </c>
      <c r="H31" s="11" t="n">
        <v>391.76</v>
      </c>
      <c r="I31" s="11" t="n">
        <v>391.76</v>
      </c>
      <c r="J31" s="11" t="n">
        <v>391.76</v>
      </c>
      <c r="K31" s="11" t="n">
        <v>391.76</v>
      </c>
      <c r="L31" s="11" t="n">
        <v>391.76</v>
      </c>
      <c r="M31" s="11" t="n">
        <v>391.76</v>
      </c>
      <c r="N31" s="11" t="n">
        <v>391.76</v>
      </c>
      <c r="O31" s="11" t="n">
        <v>391.76</v>
      </c>
    </row>
    <row r="32" spans="1:15">
      <c r="B32" s="20" t="s">
        <v>44</v>
      </c>
      <c r="C32" s="11" t="n">
        <v>13.43</v>
      </c>
      <c r="D32" s="11" t="n">
        <v>13.43</v>
      </c>
      <c r="E32" s="11" t="n">
        <v>13.43</v>
      </c>
      <c r="F32" s="11" t="n">
        <v>13.43</v>
      </c>
      <c r="G32" s="11" t="n">
        <v>13.43</v>
      </c>
      <c r="H32" s="11" t="n">
        <v>13.43</v>
      </c>
      <c r="I32" s="11" t="n">
        <v>13.43</v>
      </c>
      <c r="J32" s="11" t="n">
        <v>13.43</v>
      </c>
      <c r="K32" s="11" t="n">
        <v>13.43</v>
      </c>
      <c r="L32" s="11" t="n">
        <v>13.43</v>
      </c>
      <c r="M32" s="11" t="n">
        <v>13.43</v>
      </c>
      <c r="N32" s="11" t="n">
        <v>13.43</v>
      </c>
      <c r="O32" s="11" t="n">
        <v>13.43</v>
      </c>
    </row>
    <row r="33" spans="1:15">
      <c r="B33" s="20" t="s">
        <v>45</v>
      </c>
      <c r="C33" s="11" t="n">
        <v>633.6900000000001</v>
      </c>
      <c r="D33" s="11" t="n">
        <v>633.6900000000001</v>
      </c>
      <c r="E33" s="11" t="n">
        <v>633.6900000000001</v>
      </c>
      <c r="F33" s="11" t="n">
        <v>633.6900000000001</v>
      </c>
      <c r="G33" s="11" t="n">
        <v>633.6900000000001</v>
      </c>
      <c r="H33" s="11" t="n">
        <v>633.6900000000001</v>
      </c>
      <c r="I33" s="11" t="n">
        <v>633.6900000000001</v>
      </c>
      <c r="J33" s="11" t="n">
        <v>633.6900000000001</v>
      </c>
      <c r="K33" s="11" t="n">
        <v>633.6900000000001</v>
      </c>
      <c r="L33" s="11" t="n">
        <v>633.6900000000001</v>
      </c>
      <c r="M33" s="11" t="n">
        <v>633.6900000000001</v>
      </c>
      <c r="N33" s="11" t="n">
        <v>633.6900000000001</v>
      </c>
      <c r="O33" s="11" t="n">
        <v>633.6900000000001</v>
      </c>
    </row>
    <row r="34" spans="1:15">
      <c r="B34" s="20" t="s">
        <v>46</v>
      </c>
      <c r="C34" s="11" t="n">
        <v>813.04</v>
      </c>
      <c r="D34" s="11" t="n">
        <v>813.04</v>
      </c>
      <c r="E34" s="11" t="n">
        <v>813.04</v>
      </c>
      <c r="F34" s="11" t="n">
        <v>813.04</v>
      </c>
      <c r="G34" s="11" t="n">
        <v>813.04</v>
      </c>
      <c r="H34" s="11" t="n">
        <v>813.04</v>
      </c>
      <c r="I34" s="11" t="n">
        <v>813.04</v>
      </c>
      <c r="J34" s="11" t="n">
        <v>813.04</v>
      </c>
      <c r="K34" s="11" t="n">
        <v>813.04</v>
      </c>
      <c r="L34" s="11" t="n">
        <v>813.04</v>
      </c>
      <c r="M34" s="11" t="n">
        <v>813.04</v>
      </c>
      <c r="N34" s="11" t="n">
        <v>813.04</v>
      </c>
      <c r="O34" s="11" t="n">
        <v>813.04</v>
      </c>
    </row>
    <row r="35" spans="1:15">
      <c r="B35" s="20" t="s">
        <v>47</v>
      </c>
      <c r="C35" s="11" t="n">
        <v>124.75</v>
      </c>
      <c r="D35" s="11" t="n">
        <v>124.75</v>
      </c>
      <c r="E35" s="11" t="n">
        <v>124.75</v>
      </c>
      <c r="F35" s="11" t="n">
        <v>124.75</v>
      </c>
      <c r="G35" s="11" t="n">
        <v>124.75</v>
      </c>
      <c r="H35" s="11" t="n">
        <v>124.75</v>
      </c>
      <c r="I35" s="11" t="n">
        <v>124.75</v>
      </c>
      <c r="J35" s="11" t="n">
        <v>124.75</v>
      </c>
      <c r="K35" s="11" t="n">
        <v>124.75</v>
      </c>
      <c r="L35" s="11" t="n">
        <v>124.75</v>
      </c>
      <c r="M35" s="11" t="n">
        <v>124.75</v>
      </c>
      <c r="N35" s="11" t="n">
        <v>124.75</v>
      </c>
      <c r="O35" s="11" t="n">
        <v>124.75</v>
      </c>
    </row>
    <row r="36" spans="1:15">
      <c r="B36" s="20" t="s">
        <v>48</v>
      </c>
      <c r="C36" s="11" t="n">
        <v>746.9</v>
      </c>
      <c r="D36" s="11" t="n">
        <v>746.9</v>
      </c>
      <c r="E36" s="11" t="n">
        <v>746.9</v>
      </c>
      <c r="F36" s="11" t="n">
        <v>746.9</v>
      </c>
      <c r="G36" s="11" t="n">
        <v>746.9</v>
      </c>
      <c r="H36" s="11" t="n">
        <v>746.9</v>
      </c>
      <c r="I36" s="11" t="n">
        <v>746.9</v>
      </c>
      <c r="J36" s="11" t="n">
        <v>746.9</v>
      </c>
      <c r="K36" s="11" t="n">
        <v>746.9</v>
      </c>
      <c r="L36" s="11" t="n">
        <v>746.9</v>
      </c>
      <c r="M36" s="11" t="n">
        <v>746.9</v>
      </c>
      <c r="N36" s="11" t="n">
        <v>746.9</v>
      </c>
      <c r="O36" s="11" t="n">
        <v>746.9</v>
      </c>
    </row>
    <row r="37" spans="1:15">
      <c r="B37" s="20" t="s">
        <v>49</v>
      </c>
      <c r="C37" s="11" t="n">
        <v>836.15</v>
      </c>
      <c r="D37" s="11" t="n">
        <v>836.15</v>
      </c>
      <c r="E37" s="11" t="n">
        <v>836.15</v>
      </c>
      <c r="F37" s="11" t="n">
        <v>836.15</v>
      </c>
      <c r="G37" s="11" t="n">
        <v>836.15</v>
      </c>
      <c r="H37" s="11" t="n">
        <v>836.15</v>
      </c>
      <c r="I37" s="11" t="n">
        <v>836.15</v>
      </c>
      <c r="J37" s="11" t="n">
        <v>836.15</v>
      </c>
      <c r="K37" s="11" t="n">
        <v>836.15</v>
      </c>
      <c r="L37" s="11" t="n">
        <v>836.15</v>
      </c>
      <c r="M37" s="11" t="n">
        <v>836.15</v>
      </c>
      <c r="N37" s="11" t="n">
        <v>836.15</v>
      </c>
      <c r="O37" s="11" t="n">
        <v>836.15</v>
      </c>
    </row>
    <row r="38" spans="1:15">
      <c r="B38" s="20" t="s">
        <v>50</v>
      </c>
      <c r="C38" s="11" t="n">
        <v>280.94</v>
      </c>
      <c r="D38" s="11" t="n">
        <v>280.94</v>
      </c>
      <c r="E38" s="11" t="n">
        <v>280.94</v>
      </c>
      <c r="F38" s="11" t="n">
        <v>280.94</v>
      </c>
      <c r="G38" s="11" t="n">
        <v>280.94</v>
      </c>
      <c r="H38" s="11" t="n">
        <v>280.94</v>
      </c>
      <c r="I38" s="11" t="n">
        <v>280.94</v>
      </c>
      <c r="J38" s="11" t="n">
        <v>280.94</v>
      </c>
      <c r="K38" s="11" t="n">
        <v>280.94</v>
      </c>
      <c r="L38" s="11" t="n">
        <v>280.94</v>
      </c>
      <c r="M38" s="11" t="n">
        <v>280.94</v>
      </c>
      <c r="N38" s="11" t="n">
        <v>280.94</v>
      </c>
      <c r="O38" s="11" t="n">
        <v>280.94</v>
      </c>
    </row>
    <row r="39" spans="1:15">
      <c r="B39" s="20" t="s">
        <v>51</v>
      </c>
      <c r="C39" s="11" t="n">
        <v>268.53</v>
      </c>
      <c r="D39" s="11" t="n">
        <v>268.53</v>
      </c>
      <c r="E39" s="11" t="n">
        <v>268.53</v>
      </c>
      <c r="F39" s="11" t="n">
        <v>268.53</v>
      </c>
      <c r="G39" s="11" t="n">
        <v>268.53</v>
      </c>
      <c r="H39" s="11" t="n">
        <v>268.53</v>
      </c>
      <c r="I39" s="11" t="n">
        <v>268.53</v>
      </c>
      <c r="J39" s="11" t="n">
        <v>268.53</v>
      </c>
      <c r="K39" s="11" t="n">
        <v>268.53</v>
      </c>
      <c r="L39" s="11" t="n">
        <v>268.53</v>
      </c>
      <c r="M39" s="11" t="n">
        <v>268.53</v>
      </c>
      <c r="N39" s="11" t="n">
        <v>268.53</v>
      </c>
      <c r="O39" s="11" t="n">
        <v>268.53</v>
      </c>
    </row>
    <row r="40" spans="1:15">
      <c r="B40" s="20" t="s">
        <v>52</v>
      </c>
      <c r="C40" s="11" t="n">
        <v>555.04</v>
      </c>
      <c r="D40" s="11" t="n">
        <v>555.04</v>
      </c>
      <c r="E40" s="11" t="n">
        <v>555.04</v>
      </c>
      <c r="F40" s="11" t="n">
        <v>555.04</v>
      </c>
      <c r="G40" s="11" t="n">
        <v>555.04</v>
      </c>
      <c r="H40" s="11" t="n">
        <v>555.04</v>
      </c>
      <c r="I40" s="11" t="n">
        <v>555.04</v>
      </c>
      <c r="J40" s="11" t="n">
        <v>555.04</v>
      </c>
      <c r="K40" s="11" t="n">
        <v>555.04</v>
      </c>
      <c r="L40" s="11" t="n">
        <v>555.04</v>
      </c>
      <c r="M40" s="11" t="n">
        <v>555.04</v>
      </c>
      <c r="N40" s="11" t="n">
        <v>555.04</v>
      </c>
      <c r="O40" s="11" t="n">
        <v>555.04</v>
      </c>
    </row>
    <row r="41" spans="1:15">
      <c r="B41" s="20" t="s">
        <v>53</v>
      </c>
      <c r="C41" s="11" t="n">
        <v>346.02</v>
      </c>
      <c r="D41" s="11" t="n">
        <v>346.02</v>
      </c>
      <c r="E41" s="11" t="n">
        <v>346.02</v>
      </c>
      <c r="F41" s="11" t="n">
        <v>346.02</v>
      </c>
      <c r="G41" s="11" t="n">
        <v>346.02</v>
      </c>
      <c r="H41" s="11" t="n">
        <v>346.02</v>
      </c>
      <c r="I41" s="11" t="n">
        <v>346.02</v>
      </c>
      <c r="J41" s="11" t="n">
        <v>346.02</v>
      </c>
      <c r="K41" s="11" t="n">
        <v>346.02</v>
      </c>
      <c r="L41" s="11" t="n">
        <v>346.02</v>
      </c>
      <c r="M41" s="11" t="n">
        <v>346.02</v>
      </c>
      <c r="N41" s="11" t="n">
        <v>346.02</v>
      </c>
      <c r="O41" s="11" t="n">
        <v>346.02</v>
      </c>
    </row>
    <row r="42" spans="1:15">
      <c r="B42" s="20" t="s">
        <v>54</v>
      </c>
      <c r="C42" s="11" t="n">
        <v>593.87</v>
      </c>
      <c r="D42" s="11" t="n">
        <v>593.87</v>
      </c>
      <c r="E42" s="11" t="n">
        <v>593.87</v>
      </c>
      <c r="F42" s="11" t="n">
        <v>593.87</v>
      </c>
      <c r="G42" s="11" t="n">
        <v>593.87</v>
      </c>
      <c r="H42" s="11" t="n">
        <v>593.87</v>
      </c>
      <c r="I42" s="11" t="n">
        <v>593.87</v>
      </c>
      <c r="J42" s="11" t="n">
        <v>593.87</v>
      </c>
      <c r="K42" s="11" t="n">
        <v>593.87</v>
      </c>
      <c r="L42" s="11" t="n">
        <v>593.87</v>
      </c>
      <c r="M42" s="11" t="n">
        <v>593.87</v>
      </c>
      <c r="N42" s="11" t="n">
        <v>593.87</v>
      </c>
      <c r="O42" s="11" t="n">
        <v>593.87</v>
      </c>
    </row>
    <row r="43" spans="1:15">
      <c r="B43" s="20" t="s">
        <v>55</v>
      </c>
      <c r="C43" s="11" t="n">
        <v>765.04</v>
      </c>
      <c r="D43" s="11" t="n">
        <v>765.04</v>
      </c>
      <c r="E43" s="11" t="n">
        <v>765.04</v>
      </c>
      <c r="F43" s="11" t="n">
        <v>765.04</v>
      </c>
      <c r="G43" s="11" t="n">
        <v>765.04</v>
      </c>
      <c r="H43" s="11" t="n">
        <v>765.04</v>
      </c>
      <c r="I43" s="11" t="n">
        <v>765.04</v>
      </c>
      <c r="J43" s="11" t="n">
        <v>765.04</v>
      </c>
      <c r="K43" s="11" t="n">
        <v>765.04</v>
      </c>
      <c r="L43" s="11" t="n">
        <v>765.04</v>
      </c>
      <c r="M43" s="11" t="n">
        <v>765.04</v>
      </c>
      <c r="N43" s="11" t="n">
        <v>765.04</v>
      </c>
      <c r="O43" s="11" t="n">
        <v>765.04</v>
      </c>
    </row>
    <row r="44" spans="1:15">
      <c r="B44" s="20" t="s">
        <v>56</v>
      </c>
      <c r="C44" s="11" t="n">
        <v>370.04</v>
      </c>
      <c r="D44" s="11" t="n">
        <v>370.04</v>
      </c>
      <c r="E44" s="11" t="n">
        <v>370.04</v>
      </c>
      <c r="F44" s="11" t="n">
        <v>370.04</v>
      </c>
      <c r="G44" s="11" t="n">
        <v>370.04</v>
      </c>
      <c r="H44" s="11" t="n">
        <v>370.04</v>
      </c>
      <c r="I44" s="11" t="n">
        <v>370.04</v>
      </c>
      <c r="J44" s="11" t="n">
        <v>370.04</v>
      </c>
      <c r="K44" s="11" t="n">
        <v>370.04</v>
      </c>
      <c r="L44" s="11" t="n">
        <v>370.04</v>
      </c>
      <c r="M44" s="11" t="n">
        <v>370.04</v>
      </c>
      <c r="N44" s="11" t="n">
        <v>370.04</v>
      </c>
      <c r="O44" s="11" t="n">
        <v>370.04</v>
      </c>
    </row>
    <row r="45" spans="1:15">
      <c r="B45" s="20" t="s">
        <v>57</v>
      </c>
      <c r="C45" s="11" t="n">
        <v>7.11</v>
      </c>
      <c r="D45" s="11" t="n">
        <v>7.11</v>
      </c>
      <c r="E45" s="11" t="n">
        <v>7.11</v>
      </c>
      <c r="F45" s="11" t="n">
        <v>7.11</v>
      </c>
      <c r="G45" s="11" t="n">
        <v>7.11</v>
      </c>
      <c r="H45" s="11" t="n">
        <v>7.11</v>
      </c>
      <c r="I45" s="11" t="n">
        <v>7.11</v>
      </c>
      <c r="J45" s="11" t="n">
        <v>7.11</v>
      </c>
      <c r="K45" s="11" t="n">
        <v>7.11</v>
      </c>
      <c r="L45" s="11" t="n">
        <v>7.11</v>
      </c>
      <c r="M45" s="11" t="n">
        <v>7.11</v>
      </c>
      <c r="N45" s="11" t="n">
        <v>7.11</v>
      </c>
      <c r="O45" s="11" t="n">
        <v>7.11</v>
      </c>
    </row>
    <row r="46" spans="1:15">
      <c r="B46" s="20" t="s">
        <v>58</v>
      </c>
      <c r="C46" s="11" t="n">
        <v>205.47</v>
      </c>
      <c r="D46" s="11" t="n">
        <v>205.47</v>
      </c>
      <c r="E46" s="11" t="n">
        <v>205.47</v>
      </c>
      <c r="F46" s="11" t="n">
        <v>205.47</v>
      </c>
      <c r="G46" s="11" t="n">
        <v>205.47</v>
      </c>
      <c r="H46" s="11" t="n">
        <v>205.47</v>
      </c>
      <c r="I46" s="11" t="n">
        <v>205.47</v>
      </c>
      <c r="J46" s="11" t="n">
        <v>205.47</v>
      </c>
      <c r="K46" s="11" t="n">
        <v>205.47</v>
      </c>
      <c r="L46" s="11" t="n">
        <v>205.47</v>
      </c>
      <c r="M46" s="11" t="n">
        <v>205.47</v>
      </c>
      <c r="N46" s="11" t="n">
        <v>205.47</v>
      </c>
      <c r="O46" s="11" t="n">
        <v>205.47</v>
      </c>
    </row>
    <row r="47" spans="1:15">
      <c r="B47" s="19" t="s">
        <v>59</v>
      </c>
      <c r="C47" s="12" t="n">
        <v>755.17</v>
      </c>
      <c r="D47" s="12" t="n">
        <v>755.17</v>
      </c>
      <c r="E47" s="12" t="n">
        <v>755.17</v>
      </c>
      <c r="F47" s="12" t="n">
        <v>755.17</v>
      </c>
      <c r="G47" s="12" t="n">
        <v>755.17</v>
      </c>
      <c r="H47" s="12" t="n">
        <v>755.17</v>
      </c>
      <c r="I47" s="12" t="n">
        <v>755.17</v>
      </c>
      <c r="J47" s="12" t="n">
        <v>755.17</v>
      </c>
      <c r="K47" s="12" t="n">
        <v>755.17</v>
      </c>
      <c r="L47" s="12" t="n">
        <v>755.17</v>
      </c>
      <c r="M47" s="12" t="n">
        <v>755.17</v>
      </c>
      <c r="N47" s="12" t="n">
        <v>755.17</v>
      </c>
      <c r="O47" s="12" t="n">
        <v>755.17</v>
      </c>
    </row>
    <row r="48" spans="1:15">
      <c r="B48" s="21" t="s">
        <v>60</v>
      </c>
      <c r="C48" s="14" t="n">
        <v>113.61</v>
      </c>
      <c r="D48" s="14" t="n">
        <v>113.61</v>
      </c>
      <c r="E48" s="14" t="n">
        <v>113.61</v>
      </c>
      <c r="F48" s="14" t="n">
        <v>113.61</v>
      </c>
      <c r="G48" s="14" t="n">
        <v>113.61</v>
      </c>
      <c r="H48" s="14" t="n">
        <v>113.61</v>
      </c>
      <c r="I48" s="14" t="n">
        <v>113.61</v>
      </c>
      <c r="J48" s="14" t="n">
        <v>113.61</v>
      </c>
      <c r="K48" s="14" t="n">
        <v>113.61</v>
      </c>
      <c r="L48" s="14" t="n">
        <v>113.61</v>
      </c>
      <c r="M48" s="14" t="n">
        <v>113.61</v>
      </c>
      <c r="N48" s="14" t="n">
        <v>113.61</v>
      </c>
      <c r="O48" s="14" t="n">
        <v>113.61</v>
      </c>
    </row>
    <row r="49" spans="1:15">
      <c r="B49" s="17" t="s">
        <v>60</v>
      </c>
      <c r="C49" s="18" t="n">
        <v>113.61</v>
      </c>
      <c r="D49" s="18" t="n">
        <v>113.61</v>
      </c>
      <c r="E49" s="18" t="n">
        <v>113.61</v>
      </c>
      <c r="F49" s="18" t="n">
        <v>113.61</v>
      </c>
      <c r="G49" s="18" t="n">
        <v>113.61</v>
      </c>
      <c r="H49" s="18" t="n">
        <v>113.61</v>
      </c>
      <c r="I49" s="18" t="n">
        <v>113.61</v>
      </c>
      <c r="J49" s="18" t="n">
        <v>113.61</v>
      </c>
      <c r="K49" s="18" t="n">
        <v>113.61</v>
      </c>
      <c r="L49" s="18" t="n">
        <v>113.61</v>
      </c>
      <c r="M49" s="18" t="n">
        <v>113.61</v>
      </c>
      <c r="N49" s="18" t="n">
        <v>113.61</v>
      </c>
      <c r="O49" s="18" t="n">
        <v>113.61</v>
      </c>
    </row>
    <row r="50" spans="1:15">
      <c r="B50" s="19" t="s">
        <v>61</v>
      </c>
      <c r="C50" s="12" t="s"/>
      <c r="D50" s="12" t="s"/>
      <c r="E50" s="12" t="s"/>
      <c r="F50" s="12" t="s"/>
      <c r="G50" s="12" t="s"/>
      <c r="H50" s="12" t="s"/>
      <c r="I50" s="12" t="s"/>
      <c r="J50" s="12" t="s"/>
      <c r="K50" s="12" t="s"/>
      <c r="L50" s="12" t="s"/>
      <c r="M50" s="12" t="s"/>
      <c r="N50" s="12" t="s"/>
      <c r="O50" s="12" t="s"/>
    </row>
    <row r="51" spans="1:15">
      <c r="B51" s="20" t="s">
        <v>61</v>
      </c>
      <c r="C51" s="11" t="s"/>
      <c r="D51" s="11" t="s"/>
      <c r="E51" s="11" t="s"/>
      <c r="F51" s="11" t="s"/>
      <c r="G51" s="11" t="s"/>
      <c r="H51" s="11" t="s"/>
      <c r="I51" s="11" t="s"/>
      <c r="J51" s="11" t="s"/>
      <c r="K51" s="11" t="s"/>
      <c r="L51" s="11" t="s"/>
      <c r="M51" s="11" t="s"/>
      <c r="N51" s="11" t="s"/>
      <c r="O51" s="11" t="s"/>
    </row>
    <row r="52" spans="1:15">
      <c r="B52" s="20" t="s">
        <v>62</v>
      </c>
      <c r="C52" s="11" t="n">
        <v>197.5</v>
      </c>
      <c r="D52" s="11" t="n">
        <v>197.5</v>
      </c>
      <c r="E52" s="11" t="n">
        <v>197.5</v>
      </c>
      <c r="F52" s="11" t="n">
        <v>197.5</v>
      </c>
      <c r="G52" s="11" t="n">
        <v>197.5</v>
      </c>
      <c r="H52" s="11" t="n">
        <v>197.5</v>
      </c>
      <c r="I52" s="11" t="n">
        <v>197.5</v>
      </c>
      <c r="J52" s="11" t="n">
        <v>197.5</v>
      </c>
      <c r="K52" s="11" t="n">
        <v>197.5</v>
      </c>
      <c r="L52" s="11" t="n">
        <v>197.5</v>
      </c>
      <c r="M52" s="11" t="n">
        <v>197.5</v>
      </c>
      <c r="N52" s="11" t="n">
        <v>197.5</v>
      </c>
      <c r="O52" s="11" t="n">
        <v>197.5</v>
      </c>
    </row>
    <row r="53" spans="1:15">
      <c r="B53" s="19" t="s">
        <v>63</v>
      </c>
      <c r="C53" s="12" t="n">
        <v>14.35</v>
      </c>
      <c r="D53" s="12" t="n">
        <v>14.35</v>
      </c>
      <c r="E53" s="12" t="n">
        <v>14.35</v>
      </c>
      <c r="F53" s="12" t="n">
        <v>14.35</v>
      </c>
      <c r="G53" s="12" t="n">
        <v>14.35</v>
      </c>
      <c r="H53" s="12" t="n">
        <v>14.35</v>
      </c>
      <c r="I53" s="12" t="n">
        <v>14.35</v>
      </c>
      <c r="J53" s="12" t="n">
        <v>14.35</v>
      </c>
      <c r="K53" s="12" t="n">
        <v>14.35</v>
      </c>
      <c r="L53" s="12" t="n">
        <v>14.35</v>
      </c>
      <c r="M53" s="12" t="n">
        <v>14.35</v>
      </c>
      <c r="N53" s="12" t="n">
        <v>14.35</v>
      </c>
      <c r="O53" s="12" t="n">
        <v>14.35</v>
      </c>
    </row>
    <row r="54" spans="1:15">
      <c r="B54" s="21" t="s">
        <v>64</v>
      </c>
      <c r="C54" s="14" t="n">
        <v>462.1</v>
      </c>
      <c r="D54" s="14" t="n">
        <v>462.1</v>
      </c>
      <c r="E54" s="14" t="n">
        <v>462.1</v>
      </c>
      <c r="F54" s="14" t="n">
        <v>462.1</v>
      </c>
      <c r="G54" s="14" t="n">
        <v>462.1</v>
      </c>
      <c r="H54" s="14" t="n">
        <v>462.1</v>
      </c>
      <c r="I54" s="14" t="n">
        <v>462.1</v>
      </c>
      <c r="J54" s="14" t="n">
        <v>462.1</v>
      </c>
      <c r="K54" s="14" t="n">
        <v>462.1</v>
      </c>
      <c r="L54" s="14" t="n">
        <v>462.1</v>
      </c>
      <c r="M54" s="14" t="n">
        <v>462.1</v>
      </c>
      <c r="N54" s="14" t="n">
        <v>462.1</v>
      </c>
      <c r="O54" s="14" t="n">
        <v>462.1</v>
      </c>
    </row>
    <row r="55" spans="1:15">
      <c r="B55" s="17" t="s">
        <v>64</v>
      </c>
      <c r="C55" s="18" t="n">
        <v>929.49</v>
      </c>
      <c r="D55" s="18" t="n">
        <v>929.49</v>
      </c>
      <c r="E55" s="18" t="n">
        <v>929.49</v>
      </c>
      <c r="F55" s="18" t="n">
        <v>929.49</v>
      </c>
      <c r="G55" s="18" t="n">
        <v>929.49</v>
      </c>
      <c r="H55" s="18" t="n">
        <v>929.49</v>
      </c>
      <c r="I55" s="18" t="n">
        <v>929.49</v>
      </c>
      <c r="J55" s="18" t="n">
        <v>929.49</v>
      </c>
      <c r="K55" s="18" t="n">
        <v>929.49</v>
      </c>
      <c r="L55" s="18" t="n">
        <v>929.49</v>
      </c>
      <c r="M55" s="18" t="n">
        <v>929.49</v>
      </c>
      <c r="N55" s="18" t="n">
        <v>929.49</v>
      </c>
      <c r="O55" s="18" t="n">
        <v>929.49</v>
      </c>
    </row>
    <row r="56" spans="1:15">
      <c r="B56" s="19" t="s">
        <v>65</v>
      </c>
      <c r="C56" s="12" t="s"/>
      <c r="D56" s="12" t="s"/>
      <c r="E56" s="12" t="s"/>
      <c r="F56" s="12" t="s"/>
      <c r="G56" s="12" t="s"/>
      <c r="H56" s="12" t="s"/>
      <c r="I56" s="12" t="s"/>
      <c r="J56" s="12" t="s"/>
      <c r="K56" s="12" t="s"/>
      <c r="L56" s="12" t="s"/>
      <c r="M56" s="12" t="s"/>
      <c r="N56" s="12" t="s"/>
      <c r="O56" s="12" t="s"/>
    </row>
    <row r="57" spans="1:15">
      <c r="B57" s="20" t="s">
        <v>65</v>
      </c>
      <c r="C57" s="11" t="s"/>
      <c r="D57" s="11" t="s"/>
      <c r="E57" s="11" t="s"/>
      <c r="F57" s="11" t="s"/>
      <c r="G57" s="11" t="s"/>
      <c r="H57" s="11" t="s"/>
      <c r="I57" s="11" t="s"/>
      <c r="J57" s="11" t="s"/>
      <c r="K57" s="11" t="s"/>
      <c r="L57" s="11" t="s"/>
      <c r="M57" s="11" t="s"/>
      <c r="N57" s="11" t="s"/>
      <c r="O57" s="11" t="s"/>
    </row>
    <row r="58" spans="1:15">
      <c r="B58" s="20" t="s">
        <v>66</v>
      </c>
      <c r="C58" s="11" t="n">
        <v>715.83</v>
      </c>
      <c r="D58" s="11" t="n">
        <v>715.83</v>
      </c>
      <c r="E58" s="11" t="n">
        <v>715.83</v>
      </c>
      <c r="F58" s="11" t="n">
        <v>715.83</v>
      </c>
      <c r="G58" s="11" t="n">
        <v>715.83</v>
      </c>
      <c r="H58" s="11" t="n">
        <v>715.83</v>
      </c>
      <c r="I58" s="11" t="n">
        <v>715.83</v>
      </c>
      <c r="J58" s="11" t="n">
        <v>715.83</v>
      </c>
      <c r="K58" s="11" t="n">
        <v>715.83</v>
      </c>
      <c r="L58" s="11" t="n">
        <v>715.83</v>
      </c>
      <c r="M58" s="11" t="n">
        <v>715.83</v>
      </c>
      <c r="N58" s="11" t="n">
        <v>715.83</v>
      </c>
      <c r="O58" s="11" t="n">
        <v>715.83</v>
      </c>
    </row>
    <row r="59" spans="1:15">
      <c r="B59" s="20" t="s">
        <v>67</v>
      </c>
      <c r="C59" s="11" t="n">
        <v>686.6900000000001</v>
      </c>
      <c r="D59" s="11" t="n">
        <v>686.6900000000001</v>
      </c>
      <c r="E59" s="11" t="n">
        <v>686.6900000000001</v>
      </c>
      <c r="F59" s="11" t="n">
        <v>686.6900000000001</v>
      </c>
      <c r="G59" s="11" t="n">
        <v>686.6900000000001</v>
      </c>
      <c r="H59" s="11" t="n">
        <v>686.6900000000001</v>
      </c>
      <c r="I59" s="11" t="n">
        <v>686.6900000000001</v>
      </c>
      <c r="J59" s="11" t="n">
        <v>686.6900000000001</v>
      </c>
      <c r="K59" s="11" t="n">
        <v>686.6900000000001</v>
      </c>
      <c r="L59" s="11" t="n">
        <v>686.6900000000001</v>
      </c>
      <c r="M59" s="11" t="n">
        <v>686.6900000000001</v>
      </c>
      <c r="N59" s="11" t="n">
        <v>686.6900000000001</v>
      </c>
      <c r="O59" s="11" t="n">
        <v>686.6900000000001</v>
      </c>
    </row>
    <row r="60" spans="1:15">
      <c r="B60" s="20" t="s">
        <v>68</v>
      </c>
      <c r="C60" s="11" t="n">
        <v>571.71</v>
      </c>
      <c r="D60" s="11" t="n">
        <v>571.71</v>
      </c>
      <c r="E60" s="11" t="n">
        <v>571.71</v>
      </c>
      <c r="F60" s="11" t="n">
        <v>571.71</v>
      </c>
      <c r="G60" s="11" t="n">
        <v>571.71</v>
      </c>
      <c r="H60" s="11" t="n">
        <v>571.71</v>
      </c>
      <c r="I60" s="11" t="n">
        <v>571.71</v>
      </c>
      <c r="J60" s="11" t="n">
        <v>571.71</v>
      </c>
      <c r="K60" s="11" t="n">
        <v>571.71</v>
      </c>
      <c r="L60" s="11" t="n">
        <v>571.71</v>
      </c>
      <c r="M60" s="11" t="n">
        <v>571.71</v>
      </c>
      <c r="N60" s="11" t="n">
        <v>571.71</v>
      </c>
      <c r="O60" s="11" t="n">
        <v>571.71</v>
      </c>
    </row>
    <row r="61" spans="1:15">
      <c r="B61" s="20" t="s">
        <v>69</v>
      </c>
      <c r="C61" s="11" t="n">
        <v>538.02</v>
      </c>
      <c r="D61" s="11" t="n">
        <v>538.02</v>
      </c>
      <c r="E61" s="11" t="n">
        <v>538.02</v>
      </c>
      <c r="F61" s="11" t="n">
        <v>538.02</v>
      </c>
      <c r="G61" s="11" t="n">
        <v>538.02</v>
      </c>
      <c r="H61" s="11" t="n">
        <v>538.02</v>
      </c>
      <c r="I61" s="11" t="n">
        <v>538.02</v>
      </c>
      <c r="J61" s="11" t="n">
        <v>538.02</v>
      </c>
      <c r="K61" s="11" t="n">
        <v>538.02</v>
      </c>
      <c r="L61" s="11" t="n">
        <v>538.02</v>
      </c>
      <c r="M61" s="11" t="n">
        <v>538.02</v>
      </c>
      <c r="N61" s="11" t="n">
        <v>538.02</v>
      </c>
      <c r="O61" s="11" t="n">
        <v>538.02</v>
      </c>
    </row>
    <row r="62" spans="1:15">
      <c r="B62" s="20" t="s">
        <v>70</v>
      </c>
      <c r="C62" s="11" t="n">
        <v>690.21</v>
      </c>
      <c r="D62" s="11" t="n">
        <v>690.21</v>
      </c>
      <c r="E62" s="11" t="n">
        <v>690.21</v>
      </c>
      <c r="F62" s="11" t="n">
        <v>690.21</v>
      </c>
      <c r="G62" s="11" t="n">
        <v>690.21</v>
      </c>
      <c r="H62" s="11" t="n">
        <v>690.21</v>
      </c>
      <c r="I62" s="11" t="n">
        <v>690.21</v>
      </c>
      <c r="J62" s="11" t="n">
        <v>690.21</v>
      </c>
      <c r="K62" s="11" t="n">
        <v>690.21</v>
      </c>
      <c r="L62" s="11" t="n">
        <v>690.21</v>
      </c>
      <c r="M62" s="11" t="n">
        <v>690.21</v>
      </c>
      <c r="N62" s="11" t="n">
        <v>690.21</v>
      </c>
      <c r="O62" s="11" t="n">
        <v>690.21</v>
      </c>
    </row>
    <row r="63" spans="1:15">
      <c r="B63" s="20" t="s">
        <v>71</v>
      </c>
      <c r="C63" s="11" t="n">
        <v>548.15</v>
      </c>
      <c r="D63" s="11" t="n">
        <v>548.15</v>
      </c>
      <c r="E63" s="11" t="n">
        <v>548.15</v>
      </c>
      <c r="F63" s="11" t="n">
        <v>548.15</v>
      </c>
      <c r="G63" s="11" t="n">
        <v>548.15</v>
      </c>
      <c r="H63" s="11" t="n">
        <v>548.15</v>
      </c>
      <c r="I63" s="11" t="n">
        <v>548.15</v>
      </c>
      <c r="J63" s="11" t="n">
        <v>548.15</v>
      </c>
      <c r="K63" s="11" t="n">
        <v>548.15</v>
      </c>
      <c r="L63" s="11" t="n">
        <v>548.15</v>
      </c>
      <c r="M63" s="11" t="n">
        <v>548.15</v>
      </c>
      <c r="N63" s="11" t="n">
        <v>548.15</v>
      </c>
      <c r="O63" s="11" t="n">
        <v>548.15</v>
      </c>
    </row>
    <row r="64" spans="1:15">
      <c r="B64" s="20" t="s">
        <v>72</v>
      </c>
      <c r="C64" s="11" t="n">
        <v>376.49</v>
      </c>
      <c r="D64" s="11" t="n">
        <v>376.49</v>
      </c>
      <c r="E64" s="11" t="n">
        <v>376.49</v>
      </c>
      <c r="F64" s="11" t="n">
        <v>376.49</v>
      </c>
      <c r="G64" s="11" t="n">
        <v>376.49</v>
      </c>
      <c r="H64" s="11" t="n">
        <v>376.49</v>
      </c>
      <c r="I64" s="11" t="n">
        <v>376.49</v>
      </c>
      <c r="J64" s="11" t="n">
        <v>376.49</v>
      </c>
      <c r="K64" s="11" t="n">
        <v>376.49</v>
      </c>
      <c r="L64" s="11" t="n">
        <v>376.49</v>
      </c>
      <c r="M64" s="11" t="n">
        <v>376.49</v>
      </c>
      <c r="N64" s="11" t="n">
        <v>376.49</v>
      </c>
      <c r="O64" s="11" t="n">
        <v>376.49</v>
      </c>
    </row>
    <row r="65" spans="1:15">
      <c r="B65" s="20" t="s">
        <v>73</v>
      </c>
      <c r="C65" s="11" t="n">
        <v>973.05</v>
      </c>
      <c r="D65" s="11" t="n">
        <v>973.05</v>
      </c>
      <c r="E65" s="11" t="n">
        <v>973.05</v>
      </c>
      <c r="F65" s="11" t="n">
        <v>973.05</v>
      </c>
      <c r="G65" s="11" t="n">
        <v>973.05</v>
      </c>
      <c r="H65" s="11" t="n">
        <v>973.05</v>
      </c>
      <c r="I65" s="11" t="n">
        <v>973.05</v>
      </c>
      <c r="J65" s="11" t="n">
        <v>973.05</v>
      </c>
      <c r="K65" s="11" t="n">
        <v>973.05</v>
      </c>
      <c r="L65" s="11" t="n">
        <v>973.05</v>
      </c>
      <c r="M65" s="11" t="n">
        <v>973.05</v>
      </c>
      <c r="N65" s="11" t="n">
        <v>973.05</v>
      </c>
      <c r="O65" s="11" t="n">
        <v>973.05</v>
      </c>
    </row>
    <row r="66" spans="1:15">
      <c r="B66" s="20" t="s">
        <v>74</v>
      </c>
      <c r="C66" s="11" t="n">
        <v>446.58</v>
      </c>
      <c r="D66" s="11" t="n">
        <v>446.58</v>
      </c>
      <c r="E66" s="11" t="n">
        <v>446.58</v>
      </c>
      <c r="F66" s="11" t="n">
        <v>446.58</v>
      </c>
      <c r="G66" s="11" t="n">
        <v>446.58</v>
      </c>
      <c r="H66" s="11" t="n">
        <v>446.58</v>
      </c>
      <c r="I66" s="11" t="n">
        <v>446.58</v>
      </c>
      <c r="J66" s="11" t="n">
        <v>446.58</v>
      </c>
      <c r="K66" s="11" t="n">
        <v>446.58</v>
      </c>
      <c r="L66" s="11" t="n">
        <v>446.58</v>
      </c>
      <c r="M66" s="11" t="n">
        <v>446.58</v>
      </c>
      <c r="N66" s="11" t="n">
        <v>446.58</v>
      </c>
      <c r="O66" s="11" t="n">
        <v>446.58</v>
      </c>
    </row>
    <row r="67" spans="1:15">
      <c r="B67" s="20" t="s">
        <v>75</v>
      </c>
      <c r="C67" s="11" t="n">
        <v>819.63</v>
      </c>
      <c r="D67" s="11" t="n">
        <v>819.63</v>
      </c>
      <c r="E67" s="11" t="n">
        <v>819.63</v>
      </c>
      <c r="F67" s="11" t="n">
        <v>819.63</v>
      </c>
      <c r="G67" s="11" t="n">
        <v>819.63</v>
      </c>
      <c r="H67" s="11" t="n">
        <v>819.63</v>
      </c>
      <c r="I67" s="11" t="n">
        <v>819.63</v>
      </c>
      <c r="J67" s="11" t="n">
        <v>819.63</v>
      </c>
      <c r="K67" s="11" t="n">
        <v>819.63</v>
      </c>
      <c r="L67" s="11" t="n">
        <v>819.63</v>
      </c>
      <c r="M67" s="11" t="n">
        <v>819.63</v>
      </c>
      <c r="N67" s="11" t="n">
        <v>819.63</v>
      </c>
      <c r="O67" s="11" t="n">
        <v>819.63</v>
      </c>
    </row>
    <row r="68" spans="1:15">
      <c r="B68" s="19" t="s">
        <v>76</v>
      </c>
      <c r="C68" s="12" t="n">
        <v>237.75</v>
      </c>
      <c r="D68" s="12" t="n">
        <v>237.75</v>
      </c>
      <c r="E68" s="12" t="n">
        <v>237.75</v>
      </c>
      <c r="F68" s="12" t="n">
        <v>237.75</v>
      </c>
      <c r="G68" s="12" t="n">
        <v>237.75</v>
      </c>
      <c r="H68" s="12" t="n">
        <v>237.75</v>
      </c>
      <c r="I68" s="12" t="n">
        <v>237.75</v>
      </c>
      <c r="J68" s="12" t="n">
        <v>237.75</v>
      </c>
      <c r="K68" s="12" t="n">
        <v>237.75</v>
      </c>
      <c r="L68" s="12" t="n">
        <v>237.75</v>
      </c>
      <c r="M68" s="12" t="n">
        <v>237.75</v>
      </c>
      <c r="N68" s="12" t="n">
        <v>237.75</v>
      </c>
      <c r="O68" s="12" t="n">
        <v>237.75</v>
      </c>
    </row>
    <row r="69" spans="1:15">
      <c r="B69" s="21" t="s">
        <v>77</v>
      </c>
      <c r="C69" s="14" t="n">
        <v>740.23</v>
      </c>
      <c r="D69" s="14" t="n">
        <v>740.23</v>
      </c>
      <c r="E69" s="14" t="n">
        <v>740.23</v>
      </c>
      <c r="F69" s="14" t="n">
        <v>740.23</v>
      </c>
      <c r="G69" s="14" t="n">
        <v>740.23</v>
      </c>
      <c r="H69" s="14" t="n">
        <v>740.23</v>
      </c>
      <c r="I69" s="14" t="n">
        <v>740.23</v>
      </c>
      <c r="J69" s="14" t="n">
        <v>740.23</v>
      </c>
      <c r="K69" s="14" t="n">
        <v>740.23</v>
      </c>
      <c r="L69" s="14" t="n">
        <v>740.23</v>
      </c>
      <c r="M69" s="14" t="n">
        <v>740.23</v>
      </c>
      <c r="N69" s="14" t="n">
        <v>740.23</v>
      </c>
      <c r="O69" s="14" t="n">
        <v>740.23</v>
      </c>
    </row>
    <row r="70" spans="1:15">
      <c r="B70" s="17" t="s">
        <v>77</v>
      </c>
      <c r="C70" s="18" t="n">
        <v>670.28</v>
      </c>
      <c r="D70" s="18" t="n">
        <v>670.28</v>
      </c>
      <c r="E70" s="18" t="n">
        <v>670.28</v>
      </c>
      <c r="F70" s="18" t="n">
        <v>670.28</v>
      </c>
      <c r="G70" s="18" t="n">
        <v>670.28</v>
      </c>
      <c r="H70" s="18" t="n">
        <v>670.28</v>
      </c>
      <c r="I70" s="18" t="n">
        <v>670.28</v>
      </c>
      <c r="J70" s="18" t="n">
        <v>670.28</v>
      </c>
      <c r="K70" s="18" t="n">
        <v>670.28</v>
      </c>
      <c r="L70" s="18" t="n">
        <v>670.28</v>
      </c>
      <c r="M70" s="18" t="n">
        <v>670.28</v>
      </c>
      <c r="N70" s="18" t="n">
        <v>670.28</v>
      </c>
      <c r="O70" s="18" t="n">
        <v>670.28</v>
      </c>
    </row>
    <row r="71" spans="1:15">
      <c r="B71" s="19" t="s">
        <v>78</v>
      </c>
      <c r="C71" s="12" t="s"/>
      <c r="D71" s="12" t="s"/>
      <c r="E71" s="12" t="s"/>
      <c r="F71" s="12" t="s"/>
      <c r="G71" s="12" t="s"/>
      <c r="H71" s="12" t="s"/>
      <c r="I71" s="12" t="s"/>
      <c r="J71" s="12" t="s"/>
      <c r="K71" s="12" t="s"/>
      <c r="L71" s="12" t="s"/>
      <c r="M71" s="12" t="s"/>
      <c r="N71" s="12" t="s"/>
      <c r="O71" s="12" t="s"/>
    </row>
    <row r="72" spans="1:15">
      <c r="B72" s="20" t="s">
        <v>79</v>
      </c>
      <c r="C72" s="11" t="s"/>
      <c r="D72" s="11" t="s"/>
      <c r="E72" s="11" t="s"/>
      <c r="F72" s="11" t="s"/>
      <c r="G72" s="11" t="s"/>
      <c r="H72" s="11" t="s"/>
      <c r="I72" s="11" t="s"/>
      <c r="J72" s="11" t="s"/>
      <c r="K72" s="11" t="s"/>
      <c r="L72" s="11" t="s"/>
      <c r="M72" s="11" t="s"/>
      <c r="N72" s="11" t="s"/>
      <c r="O72" s="11" t="s"/>
    </row>
    <row r="73" spans="1:15">
      <c r="B73" s="19" t="s">
        <v>80</v>
      </c>
      <c r="C73" s="12" t="n">
        <v>490.63</v>
      </c>
      <c r="D73" s="12" t="n">
        <v>490.63</v>
      </c>
      <c r="E73" s="12" t="n">
        <v>490.63</v>
      </c>
      <c r="F73" s="12" t="n">
        <v>490.63</v>
      </c>
      <c r="G73" s="12" t="n">
        <v>490.63</v>
      </c>
      <c r="H73" s="12" t="n">
        <v>490.63</v>
      </c>
      <c r="I73" s="12" t="n">
        <v>490.63</v>
      </c>
      <c r="J73" s="12" t="n">
        <v>490.63</v>
      </c>
      <c r="K73" s="12" t="n">
        <v>490.63</v>
      </c>
      <c r="L73" s="12" t="n">
        <v>490.63</v>
      </c>
      <c r="M73" s="12" t="n">
        <v>490.63</v>
      </c>
      <c r="N73" s="12" t="n">
        <v>490.63</v>
      </c>
      <c r="O73" s="12" t="n">
        <v>490.63</v>
      </c>
    </row>
    <row r="74" spans="1:15">
      <c r="B74" s="19" t="s">
        <v>81</v>
      </c>
      <c r="C74" s="12" t="n">
        <v>532.08</v>
      </c>
      <c r="D74" s="12" t="n">
        <v>532.08</v>
      </c>
      <c r="E74" s="12" t="n">
        <v>532.08</v>
      </c>
      <c r="F74" s="12" t="n">
        <v>532.08</v>
      </c>
      <c r="G74" s="12" t="n">
        <v>532.08</v>
      </c>
      <c r="H74" s="12" t="n">
        <v>532.08</v>
      </c>
      <c r="I74" s="12" t="n">
        <v>532.08</v>
      </c>
      <c r="J74" s="12" t="n">
        <v>532.08</v>
      </c>
      <c r="K74" s="12" t="n">
        <v>532.08</v>
      </c>
      <c r="L74" s="12" t="n">
        <v>532.08</v>
      </c>
      <c r="M74" s="12" t="n">
        <v>532.08</v>
      </c>
      <c r="N74" s="12" t="n">
        <v>532.08</v>
      </c>
      <c r="O74" s="12" t="n">
        <v>532.08</v>
      </c>
    </row>
    <row r="75" spans="1:15">
      <c r="B75" s="20" t="s">
        <v>82</v>
      </c>
      <c r="C75" s="11" t="s"/>
      <c r="D75" s="11" t="s"/>
      <c r="E75" s="11" t="s"/>
      <c r="F75" s="11" t="s"/>
      <c r="G75" s="11" t="s"/>
      <c r="H75" s="11" t="s"/>
      <c r="I75" s="11" t="s"/>
      <c r="J75" s="11" t="s"/>
      <c r="K75" s="11" t="s"/>
      <c r="L75" s="11" t="s"/>
      <c r="M75" s="11" t="s"/>
      <c r="N75" s="11" t="s"/>
      <c r="O75" s="11" t="s"/>
    </row>
    <row r="76" spans="1:15">
      <c r="B76" s="19" t="s">
        <v>83</v>
      </c>
      <c r="C76" s="12" t="n">
        <v>824.35</v>
      </c>
      <c r="D76" s="12" t="n">
        <v>824.35</v>
      </c>
      <c r="E76" s="12" t="n">
        <v>824.35</v>
      </c>
      <c r="F76" s="12" t="n">
        <v>824.35</v>
      </c>
      <c r="G76" s="12" t="n">
        <v>824.35</v>
      </c>
      <c r="H76" s="12" t="n">
        <v>824.35</v>
      </c>
      <c r="I76" s="12" t="n">
        <v>824.35</v>
      </c>
      <c r="J76" s="12" t="n">
        <v>824.35</v>
      </c>
      <c r="K76" s="12" t="n">
        <v>824.35</v>
      </c>
      <c r="L76" s="12" t="n">
        <v>824.35</v>
      </c>
      <c r="M76" s="12" t="n">
        <v>824.35</v>
      </c>
      <c r="N76" s="12" t="n">
        <v>824.35</v>
      </c>
      <c r="O76" s="12" t="n">
        <v>824.35</v>
      </c>
    </row>
    <row r="77" spans="1:15">
      <c r="B77" s="19" t="s">
        <v>84</v>
      </c>
      <c r="C77" s="12" t="n">
        <v>632.89</v>
      </c>
      <c r="D77" s="12" t="n">
        <v>632.89</v>
      </c>
      <c r="E77" s="12" t="n">
        <v>632.89</v>
      </c>
      <c r="F77" s="12" t="n">
        <v>632.89</v>
      </c>
      <c r="G77" s="12" t="n">
        <v>632.89</v>
      </c>
      <c r="H77" s="12" t="n">
        <v>632.89</v>
      </c>
      <c r="I77" s="12" t="n">
        <v>632.89</v>
      </c>
      <c r="J77" s="12" t="n">
        <v>632.89</v>
      </c>
      <c r="K77" s="12" t="n">
        <v>632.89</v>
      </c>
      <c r="L77" s="12" t="n">
        <v>632.89</v>
      </c>
      <c r="M77" s="12" t="n">
        <v>632.89</v>
      </c>
      <c r="N77" s="12" t="n">
        <v>632.89</v>
      </c>
      <c r="O77" s="12" t="n">
        <v>632.89</v>
      </c>
    </row>
    <row r="78" spans="1:15">
      <c r="B78" s="20" t="s">
        <v>85</v>
      </c>
      <c r="C78" s="11" t="s"/>
      <c r="D78" s="11" t="s"/>
      <c r="E78" s="11" t="s"/>
      <c r="F78" s="11" t="s"/>
      <c r="G78" s="11" t="s"/>
      <c r="H78" s="11" t="s"/>
      <c r="I78" s="11" t="s"/>
      <c r="J78" s="11" t="s"/>
      <c r="K78" s="11" t="s"/>
      <c r="L78" s="11" t="s"/>
      <c r="M78" s="11" t="s"/>
      <c r="N78" s="11" t="s"/>
      <c r="O78" s="11" t="s"/>
    </row>
    <row r="79" spans="1:15">
      <c r="B79" s="19" t="s">
        <v>86</v>
      </c>
      <c r="C79" s="12" t="n">
        <v>346.11</v>
      </c>
      <c r="D79" s="12" t="n">
        <v>346.11</v>
      </c>
      <c r="E79" s="12" t="n">
        <v>346.11</v>
      </c>
      <c r="F79" s="12" t="n">
        <v>346.11</v>
      </c>
      <c r="G79" s="12" t="n">
        <v>346.11</v>
      </c>
      <c r="H79" s="12" t="n">
        <v>346.11</v>
      </c>
      <c r="I79" s="12" t="n">
        <v>346.11</v>
      </c>
      <c r="J79" s="12" t="n">
        <v>346.11</v>
      </c>
      <c r="K79" s="12" t="n">
        <v>346.11</v>
      </c>
      <c r="L79" s="12" t="n">
        <v>346.11</v>
      </c>
      <c r="M79" s="12" t="n">
        <v>346.11</v>
      </c>
      <c r="N79" s="12" t="n">
        <v>346.11</v>
      </c>
      <c r="O79" s="12" t="n">
        <v>346.11</v>
      </c>
    </row>
    <row r="80" spans="1:15">
      <c r="B80" s="19" t="s">
        <v>87</v>
      </c>
      <c r="C80" s="12" t="n">
        <v>758.05</v>
      </c>
      <c r="D80" s="12" t="n">
        <v>758.05</v>
      </c>
      <c r="E80" s="12" t="n">
        <v>758.05</v>
      </c>
      <c r="F80" s="12" t="n">
        <v>758.05</v>
      </c>
      <c r="G80" s="12" t="n">
        <v>758.05</v>
      </c>
      <c r="H80" s="12" t="n">
        <v>758.05</v>
      </c>
      <c r="I80" s="12" t="n">
        <v>758.05</v>
      </c>
      <c r="J80" s="12" t="n">
        <v>758.05</v>
      </c>
      <c r="K80" s="12" t="n">
        <v>758.05</v>
      </c>
      <c r="L80" s="12" t="n">
        <v>758.05</v>
      </c>
      <c r="M80" s="12" t="n">
        <v>758.05</v>
      </c>
      <c r="N80" s="12" t="n">
        <v>758.05</v>
      </c>
      <c r="O80" s="12" t="n">
        <v>758.05</v>
      </c>
    </row>
    <row r="81" spans="1:15">
      <c r="B81" s="20" t="s">
        <v>88</v>
      </c>
      <c r="C81" s="11" t="s"/>
      <c r="D81" s="11" t="s"/>
      <c r="E81" s="11" t="s"/>
      <c r="F81" s="11" t="s"/>
      <c r="G81" s="11" t="s"/>
      <c r="H81" s="11" t="s"/>
      <c r="I81" s="11" t="s"/>
      <c r="J81" s="11" t="s"/>
      <c r="K81" s="11" t="s"/>
      <c r="L81" s="11" t="s"/>
      <c r="M81" s="11" t="s"/>
      <c r="N81" s="11" t="s"/>
      <c r="O81" s="11" t="s"/>
    </row>
    <row r="82" spans="1:15">
      <c r="B82" s="19" t="s">
        <v>89</v>
      </c>
      <c r="C82" s="12" t="n">
        <v>146.84</v>
      </c>
      <c r="D82" s="12" t="n">
        <v>146.84</v>
      </c>
      <c r="E82" s="12" t="n">
        <v>146.84</v>
      </c>
      <c r="F82" s="12" t="n">
        <v>146.84</v>
      </c>
      <c r="G82" s="12" t="n">
        <v>146.84</v>
      </c>
      <c r="H82" s="12" t="n">
        <v>146.84</v>
      </c>
      <c r="I82" s="12" t="n">
        <v>146.84</v>
      </c>
      <c r="J82" s="12" t="n">
        <v>146.84</v>
      </c>
      <c r="K82" s="12" t="n">
        <v>146.84</v>
      </c>
      <c r="L82" s="12" t="n">
        <v>146.84</v>
      </c>
      <c r="M82" s="12" t="n">
        <v>146.84</v>
      </c>
      <c r="N82" s="12" t="n">
        <v>146.84</v>
      </c>
      <c r="O82" s="12" t="n">
        <v>146.84</v>
      </c>
    </row>
    <row r="83" spans="1:15">
      <c r="B83" s="21" t="s">
        <v>90</v>
      </c>
      <c r="C83" s="14" t="n">
        <v>346.11</v>
      </c>
      <c r="D83" s="14" t="n">
        <v>346.11</v>
      </c>
      <c r="E83" s="14" t="n">
        <v>346.11</v>
      </c>
      <c r="F83" s="14" t="n">
        <v>346.11</v>
      </c>
      <c r="G83" s="14" t="n">
        <v>346.11</v>
      </c>
      <c r="H83" s="14" t="n">
        <v>346.11</v>
      </c>
      <c r="I83" s="14" t="n">
        <v>346.11</v>
      </c>
      <c r="J83" s="14" t="n">
        <v>346.11</v>
      </c>
      <c r="K83" s="14" t="n">
        <v>346.11</v>
      </c>
      <c r="L83" s="14" t="n">
        <v>346.11</v>
      </c>
      <c r="M83" s="14" t="n">
        <v>346.11</v>
      </c>
      <c r="N83" s="14" t="n">
        <v>346.11</v>
      </c>
      <c r="O83" s="14" t="n">
        <v>346.11</v>
      </c>
    </row>
    <row r="84" spans="1:15">
      <c r="B84" s="17" t="s">
        <v>91</v>
      </c>
      <c r="C84" s="18" t="n">
        <v>130.16</v>
      </c>
      <c r="D84" s="18" t="n">
        <v>130.16</v>
      </c>
      <c r="E84" s="18" t="n">
        <v>130.16</v>
      </c>
      <c r="F84" s="18" t="n">
        <v>130.16</v>
      </c>
      <c r="G84" s="18" t="n">
        <v>130.16</v>
      </c>
      <c r="H84" s="18" t="n">
        <v>130.16</v>
      </c>
      <c r="I84" s="18" t="n">
        <v>130.16</v>
      </c>
      <c r="J84" s="18" t="n">
        <v>130.16</v>
      </c>
      <c r="K84" s="18" t="n">
        <v>130.16</v>
      </c>
      <c r="L84" s="18" t="n">
        <v>130.16</v>
      </c>
      <c r="M84" s="18" t="n">
        <v>130.16</v>
      </c>
      <c r="N84" s="18" t="n">
        <v>130.16</v>
      </c>
      <c r="O84" s="18" t="n">
        <v>130.16</v>
      </c>
    </row>
    <row r="85" spans="1:15">
      <c r="B85" s="19" t="s">
        <v>92</v>
      </c>
      <c r="C85" s="12" t="s"/>
      <c r="D85" s="12" t="s"/>
      <c r="E85" s="12" t="s"/>
      <c r="F85" s="12" t="s"/>
      <c r="G85" s="12" t="s"/>
      <c r="H85" s="12" t="s"/>
      <c r="I85" s="12" t="s"/>
      <c r="J85" s="12" t="s"/>
      <c r="K85" s="12" t="s"/>
      <c r="L85" s="12" t="s"/>
      <c r="M85" s="12" t="s"/>
      <c r="N85" s="12" t="s"/>
      <c r="O85" s="12" t="s"/>
    </row>
    <row r="86" spans="1:15">
      <c r="B86" s="20" t="s">
        <v>93</v>
      </c>
      <c r="C86" s="11" t="s"/>
      <c r="D86" s="11" t="s"/>
      <c r="E86" s="11" t="s"/>
      <c r="F86" s="11" t="s"/>
      <c r="G86" s="11" t="s"/>
      <c r="H86" s="11" t="s"/>
      <c r="I86" s="11" t="s"/>
      <c r="J86" s="11" t="s"/>
      <c r="K86" s="11" t="s"/>
      <c r="L86" s="11" t="s"/>
      <c r="M86" s="11" t="s"/>
      <c r="N86" s="11" t="s"/>
      <c r="O86" s="11" t="s"/>
    </row>
    <row r="87" spans="1:15">
      <c r="B87" s="19" t="s">
        <v>94</v>
      </c>
      <c r="C87" s="12" t="n">
        <v>722.65</v>
      </c>
      <c r="D87" s="12" t="n">
        <v>722.65</v>
      </c>
      <c r="E87" s="12" t="n">
        <v>722.65</v>
      </c>
      <c r="F87" s="12" t="n">
        <v>722.65</v>
      </c>
      <c r="G87" s="12" t="n">
        <v>722.65</v>
      </c>
      <c r="H87" s="12" t="n">
        <v>722.65</v>
      </c>
      <c r="I87" s="12" t="n">
        <v>722.65</v>
      </c>
      <c r="J87" s="12" t="n">
        <v>722.65</v>
      </c>
      <c r="K87" s="12" t="n">
        <v>722.65</v>
      </c>
      <c r="L87" s="12" t="n">
        <v>722.65</v>
      </c>
      <c r="M87" s="12" t="n">
        <v>722.65</v>
      </c>
      <c r="N87" s="12" t="n">
        <v>722.65</v>
      </c>
      <c r="O87" s="12" t="n">
        <v>722.65</v>
      </c>
    </row>
    <row r="88" spans="1:15">
      <c r="B88" s="19" t="s">
        <v>95</v>
      </c>
      <c r="C88" s="12" t="n">
        <v>72.14</v>
      </c>
      <c r="D88" s="12" t="n">
        <v>72.14</v>
      </c>
      <c r="E88" s="12" t="n">
        <v>72.14</v>
      </c>
      <c r="F88" s="12" t="n">
        <v>72.14</v>
      </c>
      <c r="G88" s="12" t="n">
        <v>72.14</v>
      </c>
      <c r="H88" s="12" t="n">
        <v>72.14</v>
      </c>
      <c r="I88" s="12" t="n">
        <v>72.14</v>
      </c>
      <c r="J88" s="12" t="n">
        <v>72.14</v>
      </c>
      <c r="K88" s="12" t="n">
        <v>72.14</v>
      </c>
      <c r="L88" s="12" t="n">
        <v>72.14</v>
      </c>
      <c r="M88" s="12" t="n">
        <v>72.14</v>
      </c>
      <c r="N88" s="12" t="n">
        <v>72.14</v>
      </c>
      <c r="O88" s="12" t="n">
        <v>72.14</v>
      </c>
    </row>
    <row r="89" spans="1:15">
      <c r="B89" s="20" t="s">
        <v>96</v>
      </c>
      <c r="C89" s="11" t="s"/>
      <c r="D89" s="11" t="s"/>
      <c r="E89" s="11" t="s"/>
      <c r="F89" s="11" t="s"/>
      <c r="G89" s="11" t="s"/>
      <c r="H89" s="11" t="s"/>
      <c r="I89" s="11" t="s"/>
      <c r="J89" s="11" t="s"/>
      <c r="K89" s="11" t="s"/>
      <c r="L89" s="11" t="s"/>
      <c r="M89" s="11" t="s"/>
      <c r="N89" s="11" t="s"/>
      <c r="O89" s="11" t="s"/>
    </row>
    <row r="90" spans="1:15">
      <c r="B90" s="19" t="s">
        <v>97</v>
      </c>
      <c r="C90" s="12" t="n">
        <v>468.57</v>
      </c>
      <c r="D90" s="12" t="n">
        <v>468.57</v>
      </c>
      <c r="E90" s="12" t="n">
        <v>468.57</v>
      </c>
      <c r="F90" s="12" t="n">
        <v>468.57</v>
      </c>
      <c r="G90" s="12" t="n">
        <v>468.57</v>
      </c>
      <c r="H90" s="12" t="n">
        <v>468.57</v>
      </c>
      <c r="I90" s="12" t="n">
        <v>468.57</v>
      </c>
      <c r="J90" s="12" t="n">
        <v>468.57</v>
      </c>
      <c r="K90" s="12" t="n">
        <v>468.57</v>
      </c>
      <c r="L90" s="12" t="n">
        <v>468.57</v>
      </c>
      <c r="M90" s="12" t="n">
        <v>468.57</v>
      </c>
      <c r="N90" s="12" t="n">
        <v>468.57</v>
      </c>
      <c r="O90" s="12" t="n">
        <v>468.57</v>
      </c>
    </row>
    <row r="91" spans="1:15">
      <c r="B91" s="19" t="s">
        <v>98</v>
      </c>
      <c r="C91" s="12" t="n">
        <v>161.85</v>
      </c>
      <c r="D91" s="12" t="n">
        <v>161.85</v>
      </c>
      <c r="E91" s="12" t="n">
        <v>161.85</v>
      </c>
      <c r="F91" s="12" t="n">
        <v>161.85</v>
      </c>
      <c r="G91" s="12" t="n">
        <v>161.85</v>
      </c>
      <c r="H91" s="12" t="n">
        <v>161.85</v>
      </c>
      <c r="I91" s="12" t="n">
        <v>161.85</v>
      </c>
      <c r="J91" s="12" t="n">
        <v>161.85</v>
      </c>
      <c r="K91" s="12" t="n">
        <v>161.85</v>
      </c>
      <c r="L91" s="12" t="n">
        <v>161.85</v>
      </c>
      <c r="M91" s="12" t="n">
        <v>161.85</v>
      </c>
      <c r="N91" s="12" t="n">
        <v>161.85</v>
      </c>
      <c r="O91" s="12" t="n">
        <v>161.85</v>
      </c>
    </row>
    <row r="92" spans="1:15">
      <c r="B92" s="20" t="s">
        <v>99</v>
      </c>
      <c r="C92" s="11" t="s"/>
      <c r="D92" s="11" t="s"/>
      <c r="E92" s="11" t="s"/>
      <c r="F92" s="11" t="s"/>
      <c r="G92" s="11" t="s"/>
      <c r="H92" s="11" t="s"/>
      <c r="I92" s="11" t="s"/>
      <c r="J92" s="11" t="s"/>
      <c r="K92" s="11" t="s"/>
      <c r="L92" s="11" t="s"/>
      <c r="M92" s="11" t="s"/>
      <c r="N92" s="11" t="s"/>
      <c r="O92" s="11" t="s"/>
    </row>
    <row r="93" spans="1:15">
      <c r="B93" s="19" t="s">
        <v>100</v>
      </c>
      <c r="C93" s="12" t="n">
        <v>315.65</v>
      </c>
      <c r="D93" s="12" t="n">
        <v>315.65</v>
      </c>
      <c r="E93" s="12" t="n">
        <v>315.65</v>
      </c>
      <c r="F93" s="12" t="n">
        <v>315.65</v>
      </c>
      <c r="G93" s="12" t="n">
        <v>315.65</v>
      </c>
      <c r="H93" s="12" t="n">
        <v>315.65</v>
      </c>
      <c r="I93" s="12" t="n">
        <v>315.65</v>
      </c>
      <c r="J93" s="12" t="n">
        <v>315.65</v>
      </c>
      <c r="K93" s="12" t="n">
        <v>315.65</v>
      </c>
      <c r="L93" s="12" t="n">
        <v>315.65</v>
      </c>
      <c r="M93" s="12" t="n">
        <v>315.65</v>
      </c>
      <c r="N93" s="12" t="n">
        <v>315.65</v>
      </c>
      <c r="O93" s="12" t="n">
        <v>315.65</v>
      </c>
    </row>
    <row r="94" spans="1:15">
      <c r="B94" s="19" t="s">
        <v>101</v>
      </c>
      <c r="C94" s="12" t="n">
        <v>550.6799999999999</v>
      </c>
      <c r="D94" s="12" t="n">
        <v>550.6799999999999</v>
      </c>
      <c r="E94" s="12" t="n">
        <v>550.6799999999999</v>
      </c>
      <c r="F94" s="12" t="n">
        <v>550.6799999999999</v>
      </c>
      <c r="G94" s="12" t="n">
        <v>550.6799999999999</v>
      </c>
      <c r="H94" s="12" t="n">
        <v>550.6799999999999</v>
      </c>
      <c r="I94" s="12" t="n">
        <v>550.6799999999999</v>
      </c>
      <c r="J94" s="12" t="n">
        <v>550.6799999999999</v>
      </c>
      <c r="K94" s="12" t="n">
        <v>550.6799999999999</v>
      </c>
      <c r="L94" s="12" t="n">
        <v>550.6799999999999</v>
      </c>
      <c r="M94" s="12" t="n">
        <v>550.6799999999999</v>
      </c>
      <c r="N94" s="12" t="n">
        <v>550.6799999999999</v>
      </c>
      <c r="O94" s="12" t="n">
        <v>550.6799999999999</v>
      </c>
    </row>
    <row r="95" spans="1:15">
      <c r="B95" s="20" t="s">
        <v>102</v>
      </c>
      <c r="C95" s="11" t="s"/>
      <c r="D95" s="11" t="s"/>
      <c r="E95" s="11" t="s"/>
      <c r="F95" s="11" t="s"/>
      <c r="G95" s="11" t="s"/>
      <c r="H95" s="11" t="s"/>
      <c r="I95" s="11" t="s"/>
      <c r="J95" s="11" t="s"/>
      <c r="K95" s="11" t="s"/>
      <c r="L95" s="11" t="s"/>
      <c r="M95" s="11" t="s"/>
      <c r="N95" s="11" t="s"/>
      <c r="O95" s="11" t="s"/>
    </row>
    <row r="96" spans="1:15">
      <c r="B96" s="19" t="s">
        <v>103</v>
      </c>
      <c r="C96" s="12" t="n">
        <v>854.89</v>
      </c>
      <c r="D96" s="12" t="n">
        <v>854.89</v>
      </c>
      <c r="E96" s="12" t="n">
        <v>854.89</v>
      </c>
      <c r="F96" s="12" t="n">
        <v>854.89</v>
      </c>
      <c r="G96" s="12" t="n">
        <v>854.89</v>
      </c>
      <c r="H96" s="12" t="n">
        <v>854.89</v>
      </c>
      <c r="I96" s="12" t="n">
        <v>854.89</v>
      </c>
      <c r="J96" s="12" t="n">
        <v>854.89</v>
      </c>
      <c r="K96" s="12" t="n">
        <v>854.89</v>
      </c>
      <c r="L96" s="12" t="n">
        <v>854.89</v>
      </c>
      <c r="M96" s="12" t="n">
        <v>854.89</v>
      </c>
      <c r="N96" s="12" t="n">
        <v>854.89</v>
      </c>
      <c r="O96" s="12" t="n">
        <v>854.89</v>
      </c>
    </row>
    <row r="97" spans="1:15">
      <c r="B97" s="21" t="s">
        <v>104</v>
      </c>
      <c r="C97" s="14" t="n">
        <v>72.04000000000001</v>
      </c>
      <c r="D97" s="14" t="n">
        <v>72.04000000000001</v>
      </c>
      <c r="E97" s="14" t="n">
        <v>72.04000000000001</v>
      </c>
      <c r="F97" s="14" t="n">
        <v>72.04000000000001</v>
      </c>
      <c r="G97" s="14" t="n">
        <v>72.04000000000001</v>
      </c>
      <c r="H97" s="14" t="n">
        <v>72.04000000000001</v>
      </c>
      <c r="I97" s="14" t="n">
        <v>72.04000000000001</v>
      </c>
      <c r="J97" s="14" t="n">
        <v>72.04000000000001</v>
      </c>
      <c r="K97" s="14" t="n">
        <v>72.04000000000001</v>
      </c>
      <c r="L97" s="14" t="n">
        <v>72.04000000000001</v>
      </c>
      <c r="M97" s="14" t="n">
        <v>72.04000000000001</v>
      </c>
      <c r="N97" s="14" t="n">
        <v>72.04000000000001</v>
      </c>
      <c r="O97" s="14" t="n">
        <v>72.04000000000001</v>
      </c>
    </row>
    <row r="98" spans="1:15">
      <c r="B98" s="17" t="s">
        <v>105</v>
      </c>
      <c r="C98" s="18" t="n">
        <v>886.3200000000001</v>
      </c>
      <c r="D98" s="18" t="n">
        <v>886.3200000000001</v>
      </c>
      <c r="E98" s="18" t="n">
        <v>886.3200000000001</v>
      </c>
      <c r="F98" s="18" t="n">
        <v>886.3200000000001</v>
      </c>
      <c r="G98" s="18" t="n">
        <v>886.3200000000001</v>
      </c>
      <c r="H98" s="18" t="n">
        <v>886.3200000000001</v>
      </c>
      <c r="I98" s="18" t="n">
        <v>886.3200000000001</v>
      </c>
      <c r="J98" s="18" t="n">
        <v>886.3200000000001</v>
      </c>
      <c r="K98" s="18" t="n">
        <v>886.3200000000001</v>
      </c>
      <c r="L98" s="18" t="n">
        <v>886.3200000000001</v>
      </c>
      <c r="M98" s="18" t="n">
        <v>886.3200000000001</v>
      </c>
      <c r="N98" s="18" t="n">
        <v>886.3200000000001</v>
      </c>
      <c r="O98" s="18" t="n">
        <v>886.3200000000001</v>
      </c>
    </row>
    <row r="99" spans="1:15">
      <c r="B99" s="19" t="s">
        <v>106</v>
      </c>
      <c r="C99" s="12" t="n">
        <v>946.59</v>
      </c>
      <c r="D99" s="12" t="n">
        <v>946.59</v>
      </c>
      <c r="E99" s="12" t="n">
        <v>946.59</v>
      </c>
      <c r="F99" s="12" t="n">
        <v>946.59</v>
      </c>
      <c r="G99" s="12" t="n">
        <v>946.59</v>
      </c>
      <c r="H99" s="12" t="n">
        <v>946.59</v>
      </c>
      <c r="I99" s="12" t="n">
        <v>946.59</v>
      </c>
      <c r="J99" s="12" t="n">
        <v>946.59</v>
      </c>
      <c r="K99" s="12" t="n">
        <v>946.59</v>
      </c>
      <c r="L99" s="12" t="n">
        <v>946.59</v>
      </c>
      <c r="M99" s="12" t="n">
        <v>946.59</v>
      </c>
      <c r="N99" s="12" t="n">
        <v>946.59</v>
      </c>
      <c r="O99" s="12" t="n">
        <v>946.59</v>
      </c>
    </row>
    <row r="100" spans="1:15">
      <c r="B100" s="20" t="s">
        <v>107</v>
      </c>
      <c r="C100" s="11" t="s"/>
      <c r="D100" s="11" t="s"/>
      <c r="E100" s="11" t="s"/>
      <c r="F100" s="11" t="s"/>
      <c r="G100" s="11" t="s"/>
      <c r="H100" s="11" t="s"/>
      <c r="I100" s="11" t="s"/>
      <c r="J100" s="11" t="s"/>
      <c r="K100" s="11" t="s"/>
      <c r="L100" s="11" t="s"/>
      <c r="M100" s="11" t="s"/>
      <c r="N100" s="11" t="s"/>
      <c r="O100" s="11" t="s"/>
    </row>
    <row r="101" spans="1:15">
      <c r="B101" s="20" t="s">
        <v>107</v>
      </c>
      <c r="C101" s="11" t="s"/>
      <c r="D101" s="11" t="s"/>
      <c r="E101" s="11" t="s"/>
      <c r="F101" s="11" t="s"/>
      <c r="G101" s="11" t="s"/>
      <c r="H101" s="11" t="s"/>
      <c r="I101" s="11" t="s"/>
      <c r="J101" s="11" t="s"/>
      <c r="K101" s="11" t="s"/>
      <c r="L101" s="11" t="s"/>
      <c r="M101" s="11" t="s"/>
      <c r="N101" s="11" t="s"/>
      <c r="O101" s="11" t="s"/>
    </row>
    <row r="102" spans="1:15">
      <c r="B102" s="20" t="s">
        <v>108</v>
      </c>
      <c r="C102" s="11" t="n">
        <v>618.6799999999999</v>
      </c>
      <c r="D102" s="11" t="n">
        <v>618.6799999999999</v>
      </c>
      <c r="E102" s="11" t="n">
        <v>618.6799999999999</v>
      </c>
      <c r="F102" s="11" t="n">
        <v>618.6799999999999</v>
      </c>
      <c r="G102" s="11" t="n">
        <v>618.6799999999999</v>
      </c>
      <c r="H102" s="11" t="n">
        <v>618.6799999999999</v>
      </c>
      <c r="I102" s="11" t="n">
        <v>618.6799999999999</v>
      </c>
      <c r="J102" s="11" t="n">
        <v>618.6799999999999</v>
      </c>
      <c r="K102" s="11" t="n">
        <v>618.6799999999999</v>
      </c>
      <c r="L102" s="11" t="n">
        <v>618.6799999999999</v>
      </c>
      <c r="M102" s="11" t="n">
        <v>618.6799999999999</v>
      </c>
      <c r="N102" s="11" t="n">
        <v>618.6799999999999</v>
      </c>
      <c r="O102" s="11" t="n">
        <v>618.6799999999999</v>
      </c>
    </row>
    <row r="103" spans="1:15">
      <c r="B103" s="20" t="s">
        <v>109</v>
      </c>
      <c r="C103" s="11" t="n">
        <v>533.03</v>
      </c>
      <c r="D103" s="11" t="n">
        <v>533.03</v>
      </c>
      <c r="E103" s="11" t="n">
        <v>533.03</v>
      </c>
      <c r="F103" s="11" t="n">
        <v>533.03</v>
      </c>
      <c r="G103" s="11" t="n">
        <v>533.03</v>
      </c>
      <c r="H103" s="11" t="n">
        <v>533.03</v>
      </c>
      <c r="I103" s="11" t="n">
        <v>533.03</v>
      </c>
      <c r="J103" s="11" t="n">
        <v>533.03</v>
      </c>
      <c r="K103" s="11" t="n">
        <v>533.03</v>
      </c>
      <c r="L103" s="11" t="n">
        <v>533.03</v>
      </c>
      <c r="M103" s="11" t="n">
        <v>533.03</v>
      </c>
      <c r="N103" s="11" t="n">
        <v>533.03</v>
      </c>
      <c r="O103" s="11" t="n">
        <v>533.03</v>
      </c>
    </row>
    <row r="104" spans="1:15">
      <c r="B104" s="20" t="s">
        <v>110</v>
      </c>
      <c r="C104" s="11" t="n">
        <v>534.59</v>
      </c>
      <c r="D104" s="11" t="n">
        <v>534.59</v>
      </c>
      <c r="E104" s="11" t="n">
        <v>534.59</v>
      </c>
      <c r="F104" s="11" t="n">
        <v>534.59</v>
      </c>
      <c r="G104" s="11" t="n">
        <v>534.59</v>
      </c>
      <c r="H104" s="11" t="n">
        <v>534.59</v>
      </c>
      <c r="I104" s="11" t="n">
        <v>534.59</v>
      </c>
      <c r="J104" s="11" t="n">
        <v>534.59</v>
      </c>
      <c r="K104" s="11" t="n">
        <v>534.59</v>
      </c>
      <c r="L104" s="11" t="n">
        <v>534.59</v>
      </c>
      <c r="M104" s="11" t="n">
        <v>534.59</v>
      </c>
      <c r="N104" s="11" t="n">
        <v>534.59</v>
      </c>
      <c r="O104" s="11" t="n">
        <v>534.59</v>
      </c>
    </row>
    <row r="105" spans="1:15">
      <c r="B105" s="20" t="s">
        <v>111</v>
      </c>
      <c r="C105" s="11" t="n">
        <v>539.76</v>
      </c>
      <c r="D105" s="11" t="n">
        <v>539.76</v>
      </c>
      <c r="E105" s="11" t="n">
        <v>539.76</v>
      </c>
      <c r="F105" s="11" t="n">
        <v>539.76</v>
      </c>
      <c r="G105" s="11" t="n">
        <v>539.76</v>
      </c>
      <c r="H105" s="11" t="n">
        <v>539.76</v>
      </c>
      <c r="I105" s="11" t="n">
        <v>539.76</v>
      </c>
      <c r="J105" s="11" t="n">
        <v>539.76</v>
      </c>
      <c r="K105" s="11" t="n">
        <v>539.76</v>
      </c>
      <c r="L105" s="11" t="n">
        <v>539.76</v>
      </c>
      <c r="M105" s="11" t="n">
        <v>539.76</v>
      </c>
      <c r="N105" s="11" t="n">
        <v>539.76</v>
      </c>
      <c r="O105" s="11" t="n">
        <v>539.76</v>
      </c>
    </row>
    <row r="106" spans="1:15">
      <c r="B106" s="20" t="s">
        <v>112</v>
      </c>
      <c r="C106" s="11" t="n">
        <v>22.97</v>
      </c>
      <c r="D106" s="11" t="n">
        <v>22.97</v>
      </c>
      <c r="E106" s="11" t="n">
        <v>22.97</v>
      </c>
      <c r="F106" s="11" t="n">
        <v>22.97</v>
      </c>
      <c r="G106" s="11" t="n">
        <v>22.97</v>
      </c>
      <c r="H106" s="11" t="n">
        <v>22.97</v>
      </c>
      <c r="I106" s="11" t="n">
        <v>22.97</v>
      </c>
      <c r="J106" s="11" t="n">
        <v>22.97</v>
      </c>
      <c r="K106" s="11" t="n">
        <v>22.97</v>
      </c>
      <c r="L106" s="11" t="n">
        <v>22.97</v>
      </c>
      <c r="M106" s="11" t="n">
        <v>22.97</v>
      </c>
      <c r="N106" s="11" t="n">
        <v>22.97</v>
      </c>
      <c r="O106" s="11" t="n">
        <v>22.97</v>
      </c>
    </row>
    <row r="107" spans="1:15">
      <c r="B107" s="20" t="s">
        <v>113</v>
      </c>
      <c r="C107" s="11" t="n">
        <v>366.47</v>
      </c>
      <c r="D107" s="11" t="n">
        <v>366.47</v>
      </c>
      <c r="E107" s="11" t="n">
        <v>366.47</v>
      </c>
      <c r="F107" s="11" t="n">
        <v>366.47</v>
      </c>
      <c r="G107" s="11" t="n">
        <v>366.47</v>
      </c>
      <c r="H107" s="11" t="n">
        <v>366.47</v>
      </c>
      <c r="I107" s="11" t="n">
        <v>366.47</v>
      </c>
      <c r="J107" s="11" t="n">
        <v>366.47</v>
      </c>
      <c r="K107" s="11" t="n">
        <v>366.47</v>
      </c>
      <c r="L107" s="11" t="n">
        <v>366.47</v>
      </c>
      <c r="M107" s="11" t="n">
        <v>366.47</v>
      </c>
      <c r="N107" s="11" t="n">
        <v>366.47</v>
      </c>
      <c r="O107" s="11" t="n">
        <v>366.47</v>
      </c>
    </row>
    <row r="108" spans="1:15">
      <c r="B108" s="20" t="s">
        <v>114</v>
      </c>
      <c r="C108" s="11" t="n">
        <v>316.78</v>
      </c>
      <c r="D108" s="11" t="n">
        <v>316.78</v>
      </c>
      <c r="E108" s="11" t="n">
        <v>316.78</v>
      </c>
      <c r="F108" s="11" t="n">
        <v>316.78</v>
      </c>
      <c r="G108" s="11" t="n">
        <v>316.78</v>
      </c>
      <c r="H108" s="11" t="n">
        <v>316.78</v>
      </c>
      <c r="I108" s="11" t="n">
        <v>316.78</v>
      </c>
      <c r="J108" s="11" t="n">
        <v>316.78</v>
      </c>
      <c r="K108" s="11" t="n">
        <v>316.78</v>
      </c>
      <c r="L108" s="11" t="n">
        <v>316.78</v>
      </c>
      <c r="M108" s="11" t="n">
        <v>316.78</v>
      </c>
      <c r="N108" s="11" t="n">
        <v>316.78</v>
      </c>
      <c r="O108" s="11" t="n">
        <v>316.78</v>
      </c>
    </row>
    <row r="109" spans="1:15">
      <c r="B109" s="20" t="s">
        <v>115</v>
      </c>
      <c r="C109" s="11" t="n">
        <v>649.99</v>
      </c>
      <c r="D109" s="11" t="n">
        <v>649.99</v>
      </c>
      <c r="E109" s="11" t="n">
        <v>649.99</v>
      </c>
      <c r="F109" s="11" t="n">
        <v>649.99</v>
      </c>
      <c r="G109" s="11" t="n">
        <v>649.99</v>
      </c>
      <c r="H109" s="11" t="n">
        <v>649.99</v>
      </c>
      <c r="I109" s="11" t="n">
        <v>649.99</v>
      </c>
      <c r="J109" s="11" t="n">
        <v>649.99</v>
      </c>
      <c r="K109" s="11" t="n">
        <v>649.99</v>
      </c>
      <c r="L109" s="11" t="n">
        <v>649.99</v>
      </c>
      <c r="M109" s="11" t="n">
        <v>649.99</v>
      </c>
      <c r="N109" s="11" t="n">
        <v>649.99</v>
      </c>
      <c r="O109" s="11" t="n">
        <v>649.99</v>
      </c>
    </row>
    <row r="110" spans="1:15">
      <c r="B110" s="20" t="s">
        <v>116</v>
      </c>
      <c r="C110" s="11" t="n">
        <v>678.0599999999999</v>
      </c>
      <c r="D110" s="11" t="n">
        <v>678.0599999999999</v>
      </c>
      <c r="E110" s="11" t="n">
        <v>678.0599999999999</v>
      </c>
      <c r="F110" s="11" t="n">
        <v>678.0599999999999</v>
      </c>
      <c r="G110" s="11" t="n">
        <v>678.0599999999999</v>
      </c>
      <c r="H110" s="11" t="n">
        <v>678.0599999999999</v>
      </c>
      <c r="I110" s="11" t="n">
        <v>678.0599999999999</v>
      </c>
      <c r="J110" s="11" t="n">
        <v>678.0599999999999</v>
      </c>
      <c r="K110" s="11" t="n">
        <v>678.0599999999999</v>
      </c>
      <c r="L110" s="11" t="n">
        <v>678.0599999999999</v>
      </c>
      <c r="M110" s="11" t="n">
        <v>678.0599999999999</v>
      </c>
      <c r="N110" s="11" t="n">
        <v>678.0599999999999</v>
      </c>
      <c r="O110" s="11" t="n">
        <v>678.0599999999999</v>
      </c>
    </row>
    <row r="111" spans="1:15">
      <c r="B111" s="20" t="s">
        <v>117</v>
      </c>
      <c r="C111" s="11" t="n">
        <v>196.22</v>
      </c>
      <c r="D111" s="11" t="n">
        <v>196.22</v>
      </c>
      <c r="E111" s="11" t="n">
        <v>196.22</v>
      </c>
      <c r="F111" s="11" t="n">
        <v>196.22</v>
      </c>
      <c r="G111" s="11" t="n">
        <v>196.22</v>
      </c>
      <c r="H111" s="11" t="n">
        <v>196.22</v>
      </c>
      <c r="I111" s="11" t="n">
        <v>196.22</v>
      </c>
      <c r="J111" s="11" t="n">
        <v>196.22</v>
      </c>
      <c r="K111" s="11" t="n">
        <v>196.22</v>
      </c>
      <c r="L111" s="11" t="n">
        <v>196.22</v>
      </c>
      <c r="M111" s="11" t="n">
        <v>196.22</v>
      </c>
      <c r="N111" s="11" t="n">
        <v>196.22</v>
      </c>
      <c r="O111" s="11" t="n">
        <v>196.22</v>
      </c>
    </row>
    <row r="112" spans="1:15">
      <c r="B112" s="20" t="s">
        <v>118</v>
      </c>
      <c r="C112" s="11" t="n">
        <v>421.18</v>
      </c>
      <c r="D112" s="11" t="n">
        <v>421.18</v>
      </c>
      <c r="E112" s="11" t="n">
        <v>421.18</v>
      </c>
      <c r="F112" s="11" t="n">
        <v>421.18</v>
      </c>
      <c r="G112" s="11" t="n">
        <v>421.18</v>
      </c>
      <c r="H112" s="11" t="n">
        <v>421.18</v>
      </c>
      <c r="I112" s="11" t="n">
        <v>421.18</v>
      </c>
      <c r="J112" s="11" t="n">
        <v>421.18</v>
      </c>
      <c r="K112" s="11" t="n">
        <v>421.18</v>
      </c>
      <c r="L112" s="11" t="n">
        <v>421.18</v>
      </c>
      <c r="M112" s="11" t="n">
        <v>421.18</v>
      </c>
      <c r="N112" s="11" t="n">
        <v>421.18</v>
      </c>
      <c r="O112" s="11" t="n">
        <v>421.18</v>
      </c>
    </row>
    <row r="113" spans="1:15">
      <c r="B113" s="20" t="s">
        <v>119</v>
      </c>
      <c r="C113" s="11" t="n">
        <v>354.37</v>
      </c>
      <c r="D113" s="11" t="n">
        <v>354.37</v>
      </c>
      <c r="E113" s="11" t="n">
        <v>354.37</v>
      </c>
      <c r="F113" s="11" t="n">
        <v>354.37</v>
      </c>
      <c r="G113" s="11" t="n">
        <v>354.37</v>
      </c>
      <c r="H113" s="11" t="n">
        <v>354.37</v>
      </c>
      <c r="I113" s="11" t="n">
        <v>354.37</v>
      </c>
      <c r="J113" s="11" t="n">
        <v>354.37</v>
      </c>
      <c r="K113" s="11" t="n">
        <v>354.37</v>
      </c>
      <c r="L113" s="11" t="n">
        <v>354.37</v>
      </c>
      <c r="M113" s="11" t="n">
        <v>354.37</v>
      </c>
      <c r="N113" s="11" t="n">
        <v>354.37</v>
      </c>
      <c r="O113" s="11" t="n">
        <v>354.37</v>
      </c>
    </row>
    <row r="114" spans="1:15">
      <c r="B114" s="20" t="s">
        <v>120</v>
      </c>
      <c r="C114" s="11" t="n">
        <v>464.05</v>
      </c>
      <c r="D114" s="11" t="n">
        <v>464.05</v>
      </c>
      <c r="E114" s="11" t="n">
        <v>464.05</v>
      </c>
      <c r="F114" s="11" t="n">
        <v>464.05</v>
      </c>
      <c r="G114" s="11" t="n">
        <v>464.05</v>
      </c>
      <c r="H114" s="11" t="n">
        <v>464.05</v>
      </c>
      <c r="I114" s="11" t="n">
        <v>464.05</v>
      </c>
      <c r="J114" s="11" t="n">
        <v>464.05</v>
      </c>
      <c r="K114" s="11" t="n">
        <v>464.05</v>
      </c>
      <c r="L114" s="11" t="n">
        <v>464.05</v>
      </c>
      <c r="M114" s="11" t="n">
        <v>464.05</v>
      </c>
      <c r="N114" s="11" t="n">
        <v>464.05</v>
      </c>
      <c r="O114" s="11" t="n">
        <v>464.05</v>
      </c>
    </row>
    <row r="115" spans="1:15">
      <c r="B115" s="20" t="s">
        <v>121</v>
      </c>
      <c r="C115" s="11" t="n">
        <v>725.33</v>
      </c>
      <c r="D115" s="11" t="n">
        <v>725.33</v>
      </c>
      <c r="E115" s="11" t="n">
        <v>725.33</v>
      </c>
      <c r="F115" s="11" t="n">
        <v>725.33</v>
      </c>
      <c r="G115" s="11" t="n">
        <v>725.33</v>
      </c>
      <c r="H115" s="11" t="n">
        <v>725.33</v>
      </c>
      <c r="I115" s="11" t="n">
        <v>725.33</v>
      </c>
      <c r="J115" s="11" t="n">
        <v>725.33</v>
      </c>
      <c r="K115" s="11" t="n">
        <v>725.33</v>
      </c>
      <c r="L115" s="11" t="n">
        <v>725.33</v>
      </c>
      <c r="M115" s="11" t="n">
        <v>725.33</v>
      </c>
      <c r="N115" s="11" t="n">
        <v>725.33</v>
      </c>
      <c r="O115" s="11" t="n">
        <v>725.33</v>
      </c>
    </row>
    <row r="116" spans="1:15">
      <c r="B116" s="20" t="s">
        <v>122</v>
      </c>
      <c r="C116" s="11" t="n">
        <v>306.97</v>
      </c>
      <c r="D116" s="11" t="n">
        <v>306.97</v>
      </c>
      <c r="E116" s="11" t="n">
        <v>306.97</v>
      </c>
      <c r="F116" s="11" t="n">
        <v>306.97</v>
      </c>
      <c r="G116" s="11" t="n">
        <v>306.97</v>
      </c>
      <c r="H116" s="11" t="n">
        <v>306.97</v>
      </c>
      <c r="I116" s="11" t="n">
        <v>306.97</v>
      </c>
      <c r="J116" s="11" t="n">
        <v>306.97</v>
      </c>
      <c r="K116" s="11" t="n">
        <v>306.97</v>
      </c>
      <c r="L116" s="11" t="n">
        <v>306.97</v>
      </c>
      <c r="M116" s="11" t="n">
        <v>306.97</v>
      </c>
      <c r="N116" s="11" t="n">
        <v>306.97</v>
      </c>
      <c r="O116" s="11" t="n">
        <v>306.97</v>
      </c>
    </row>
    <row r="117" spans="1:15">
      <c r="B117" s="20" t="s">
        <v>123</v>
      </c>
      <c r="C117" s="11" t="n">
        <v>297.42</v>
      </c>
      <c r="D117" s="11" t="n">
        <v>297.42</v>
      </c>
      <c r="E117" s="11" t="n">
        <v>297.42</v>
      </c>
      <c r="F117" s="11" t="n">
        <v>297.42</v>
      </c>
      <c r="G117" s="11" t="n">
        <v>297.42</v>
      </c>
      <c r="H117" s="11" t="n">
        <v>297.42</v>
      </c>
      <c r="I117" s="11" t="n">
        <v>297.42</v>
      </c>
      <c r="J117" s="11" t="n">
        <v>297.42</v>
      </c>
      <c r="K117" s="11" t="n">
        <v>297.42</v>
      </c>
      <c r="L117" s="11" t="n">
        <v>297.42</v>
      </c>
      <c r="M117" s="11" t="n">
        <v>297.42</v>
      </c>
      <c r="N117" s="11" t="n">
        <v>297.42</v>
      </c>
      <c r="O117" s="11" t="n">
        <v>297.42</v>
      </c>
    </row>
    <row r="118" spans="1:15">
      <c r="B118" s="19" t="s">
        <v>124</v>
      </c>
      <c r="C118" s="12" t="n">
        <v>621.89</v>
      </c>
      <c r="D118" s="12" t="n">
        <v>621.89</v>
      </c>
      <c r="E118" s="12" t="n">
        <v>621.89</v>
      </c>
      <c r="F118" s="12" t="n">
        <v>621.89</v>
      </c>
      <c r="G118" s="12" t="n">
        <v>621.89</v>
      </c>
      <c r="H118" s="12" t="n">
        <v>621.89</v>
      </c>
      <c r="I118" s="12" t="n">
        <v>621.89</v>
      </c>
      <c r="J118" s="12" t="n">
        <v>621.89</v>
      </c>
      <c r="K118" s="12" t="n">
        <v>621.89</v>
      </c>
      <c r="L118" s="12" t="n">
        <v>621.89</v>
      </c>
      <c r="M118" s="12" t="n">
        <v>621.89</v>
      </c>
      <c r="N118" s="12" t="n">
        <v>621.89</v>
      </c>
      <c r="O118" s="12" t="n">
        <v>621.89</v>
      </c>
    </row>
    <row r="119" spans="1:15">
      <c r="B119" s="21" t="s">
        <v>124</v>
      </c>
      <c r="C119" s="14" t="n">
        <v>779.22</v>
      </c>
      <c r="D119" s="14" t="n">
        <v>779.22</v>
      </c>
      <c r="E119" s="14" t="n">
        <v>779.22</v>
      </c>
      <c r="F119" s="14" t="n">
        <v>779.22</v>
      </c>
      <c r="G119" s="14" t="n">
        <v>779.22</v>
      </c>
      <c r="H119" s="14" t="n">
        <v>779.22</v>
      </c>
      <c r="I119" s="14" t="n">
        <v>779.22</v>
      </c>
      <c r="J119" s="14" t="n">
        <v>779.22</v>
      </c>
      <c r="K119" s="14" t="n">
        <v>779.22</v>
      </c>
      <c r="L119" s="14" t="n">
        <v>779.22</v>
      </c>
      <c r="M119" s="14" t="n">
        <v>779.22</v>
      </c>
      <c r="N119" s="14" t="n">
        <v>779.22</v>
      </c>
      <c r="O119" s="14" t="n">
        <v>779.22</v>
      </c>
    </row>
    <row r="120" spans="1:15">
      <c r="B120" s="17" t="s">
        <v>125</v>
      </c>
      <c r="C120" s="18" t="s"/>
      <c r="D120" s="18" t="s"/>
      <c r="E120" s="18" t="s"/>
      <c r="F120" s="18" t="s"/>
      <c r="G120" s="18" t="s"/>
      <c r="H120" s="18" t="s"/>
      <c r="I120" s="18" t="s"/>
      <c r="J120" s="18" t="s"/>
      <c r="K120" s="18" t="s"/>
      <c r="L120" s="18" t="s"/>
      <c r="M120" s="18" t="s"/>
      <c r="N120" s="18" t="s"/>
      <c r="O120" s="18" t="s"/>
    </row>
    <row r="121" spans="1:15">
      <c r="B121" s="19" t="s">
        <v>125</v>
      </c>
      <c r="C121" s="12" t="s"/>
      <c r="D121" s="12" t="s"/>
      <c r="E121" s="12" t="s"/>
      <c r="F121" s="12" t="s"/>
      <c r="G121" s="12" t="s"/>
      <c r="H121" s="12" t="s"/>
      <c r="I121" s="12" t="s"/>
      <c r="J121" s="12" t="s"/>
      <c r="K121" s="12" t="s"/>
      <c r="L121" s="12" t="s"/>
      <c r="M121" s="12" t="s"/>
      <c r="N121" s="12" t="s"/>
      <c r="O121" s="12" t="s"/>
    </row>
    <row r="122" spans="1:15">
      <c r="B122" s="20" t="s">
        <v>126</v>
      </c>
      <c r="C122" s="11" t="n">
        <v>60.36</v>
      </c>
      <c r="D122" s="11" t="n">
        <v>60.36</v>
      </c>
      <c r="E122" s="11" t="n">
        <v>60.36</v>
      </c>
      <c r="F122" s="11" t="n">
        <v>60.36</v>
      </c>
      <c r="G122" s="11" t="n">
        <v>60.36</v>
      </c>
      <c r="H122" s="11" t="n">
        <v>60.36</v>
      </c>
      <c r="I122" s="11" t="n">
        <v>60.36</v>
      </c>
      <c r="J122" s="11" t="n">
        <v>60.36</v>
      </c>
      <c r="K122" s="11" t="n">
        <v>60.36</v>
      </c>
      <c r="L122" s="11" t="n">
        <v>60.36</v>
      </c>
      <c r="M122" s="11" t="n">
        <v>60.36</v>
      </c>
      <c r="N122" s="11" t="n">
        <v>60.36</v>
      </c>
      <c r="O122" s="11" t="n">
        <v>60.36</v>
      </c>
    </row>
    <row r="123" spans="1:15">
      <c r="B123" s="20" t="s">
        <v>127</v>
      </c>
      <c r="C123" s="11" t="n">
        <v>510.26</v>
      </c>
      <c r="D123" s="11" t="n">
        <v>510.26</v>
      </c>
      <c r="E123" s="11" t="n">
        <v>510.26</v>
      </c>
      <c r="F123" s="11" t="n">
        <v>510.26</v>
      </c>
      <c r="G123" s="11" t="n">
        <v>510.26</v>
      </c>
      <c r="H123" s="11" t="n">
        <v>510.26</v>
      </c>
      <c r="I123" s="11" t="n">
        <v>510.26</v>
      </c>
      <c r="J123" s="11" t="n">
        <v>510.26</v>
      </c>
      <c r="K123" s="11" t="n">
        <v>510.26</v>
      </c>
      <c r="L123" s="11" t="n">
        <v>510.26</v>
      </c>
      <c r="M123" s="11" t="n">
        <v>510.26</v>
      </c>
      <c r="N123" s="11" t="n">
        <v>510.26</v>
      </c>
      <c r="O123" s="11" t="n">
        <v>510.26</v>
      </c>
    </row>
    <row r="124" spans="1:15">
      <c r="B124" s="20" t="s">
        <v>128</v>
      </c>
      <c r="C124" s="11" t="n">
        <v>315.55</v>
      </c>
      <c r="D124" s="11" t="n">
        <v>315.55</v>
      </c>
      <c r="E124" s="11" t="n">
        <v>315.55</v>
      </c>
      <c r="F124" s="11" t="n">
        <v>315.55</v>
      </c>
      <c r="G124" s="11" t="n">
        <v>315.55</v>
      </c>
      <c r="H124" s="11" t="n">
        <v>315.55</v>
      </c>
      <c r="I124" s="11" t="n">
        <v>315.55</v>
      </c>
      <c r="J124" s="11" t="n">
        <v>315.55</v>
      </c>
      <c r="K124" s="11" t="n">
        <v>315.55</v>
      </c>
      <c r="L124" s="11" t="n">
        <v>315.55</v>
      </c>
      <c r="M124" s="11" t="n">
        <v>315.55</v>
      </c>
      <c r="N124" s="11" t="n">
        <v>315.55</v>
      </c>
      <c r="O124" s="11" t="n">
        <v>315.55</v>
      </c>
    </row>
    <row r="125" spans="1:15">
      <c r="B125" s="20" t="s">
        <v>129</v>
      </c>
      <c r="C125" s="11" t="n">
        <v>493.58</v>
      </c>
      <c r="D125" s="11" t="n">
        <v>493.58</v>
      </c>
      <c r="E125" s="11" t="n">
        <v>493.58</v>
      </c>
      <c r="F125" s="11" t="n">
        <v>493.58</v>
      </c>
      <c r="G125" s="11" t="n">
        <v>493.58</v>
      </c>
      <c r="H125" s="11" t="n">
        <v>493.58</v>
      </c>
      <c r="I125" s="11" t="n">
        <v>493.58</v>
      </c>
      <c r="J125" s="11" t="n">
        <v>493.58</v>
      </c>
      <c r="K125" s="11" t="n">
        <v>493.58</v>
      </c>
      <c r="L125" s="11" t="n">
        <v>493.58</v>
      </c>
      <c r="M125" s="11" t="n">
        <v>493.58</v>
      </c>
      <c r="N125" s="11" t="n">
        <v>493.58</v>
      </c>
      <c r="O125" s="11" t="n">
        <v>493.58</v>
      </c>
    </row>
    <row r="126" spans="1:15">
      <c r="B126" s="20" t="s">
        <v>130</v>
      </c>
      <c r="C126" s="11" t="n">
        <v>289.21</v>
      </c>
      <c r="D126" s="11" t="n">
        <v>289.21</v>
      </c>
      <c r="E126" s="11" t="n">
        <v>289.21</v>
      </c>
      <c r="F126" s="11" t="n">
        <v>289.21</v>
      </c>
      <c r="G126" s="11" t="n">
        <v>289.21</v>
      </c>
      <c r="H126" s="11" t="n">
        <v>289.21</v>
      </c>
      <c r="I126" s="11" t="n">
        <v>289.21</v>
      </c>
      <c r="J126" s="11" t="n">
        <v>289.21</v>
      </c>
      <c r="K126" s="11" t="n">
        <v>289.21</v>
      </c>
      <c r="L126" s="11" t="n">
        <v>289.21</v>
      </c>
      <c r="M126" s="11" t="n">
        <v>289.21</v>
      </c>
      <c r="N126" s="11" t="n">
        <v>289.21</v>
      </c>
      <c r="O126" s="11" t="n">
        <v>289.21</v>
      </c>
    </row>
    <row r="127" spans="1:15">
      <c r="B127" s="20" t="s">
        <v>131</v>
      </c>
      <c r="C127" s="11" t="n">
        <v>528.0599999999999</v>
      </c>
      <c r="D127" s="11" t="n">
        <v>528.0599999999999</v>
      </c>
      <c r="E127" s="11" t="n">
        <v>528.0599999999999</v>
      </c>
      <c r="F127" s="11" t="n">
        <v>528.0599999999999</v>
      </c>
      <c r="G127" s="11" t="n">
        <v>528.0599999999999</v>
      </c>
      <c r="H127" s="11" t="n">
        <v>528.0599999999999</v>
      </c>
      <c r="I127" s="11" t="n">
        <v>528.0599999999999</v>
      </c>
      <c r="J127" s="11" t="n">
        <v>528.0599999999999</v>
      </c>
      <c r="K127" s="11" t="n">
        <v>528.0599999999999</v>
      </c>
      <c r="L127" s="11" t="n">
        <v>528.0599999999999</v>
      </c>
      <c r="M127" s="11" t="n">
        <v>528.0599999999999</v>
      </c>
      <c r="N127" s="11" t="n">
        <v>528.0599999999999</v>
      </c>
      <c r="O127" s="11" t="n">
        <v>528.0599999999999</v>
      </c>
    </row>
    <row r="128" spans="1:15">
      <c r="B128" s="20" t="s">
        <v>132</v>
      </c>
      <c r="C128" s="11" t="n">
        <v>280.92</v>
      </c>
      <c r="D128" s="11" t="n">
        <v>280.92</v>
      </c>
      <c r="E128" s="11" t="n">
        <v>280.92</v>
      </c>
      <c r="F128" s="11" t="n">
        <v>280.92</v>
      </c>
      <c r="G128" s="11" t="n">
        <v>280.92</v>
      </c>
      <c r="H128" s="11" t="n">
        <v>280.92</v>
      </c>
      <c r="I128" s="11" t="n">
        <v>280.92</v>
      </c>
      <c r="J128" s="11" t="n">
        <v>280.92</v>
      </c>
      <c r="K128" s="11" t="n">
        <v>280.92</v>
      </c>
      <c r="L128" s="11" t="n">
        <v>280.92</v>
      </c>
      <c r="M128" s="11" t="n">
        <v>280.92</v>
      </c>
      <c r="N128" s="11" t="n">
        <v>280.92</v>
      </c>
      <c r="O128" s="11" t="n">
        <v>280.92</v>
      </c>
    </row>
    <row r="129" spans="1:15">
      <c r="B129" s="20" t="s">
        <v>133</v>
      </c>
      <c r="C129" s="11" t="n">
        <v>306.97</v>
      </c>
      <c r="D129" s="11" t="n">
        <v>306.97</v>
      </c>
      <c r="E129" s="11" t="n">
        <v>306.97</v>
      </c>
      <c r="F129" s="11" t="n">
        <v>306.97</v>
      </c>
      <c r="G129" s="11" t="n">
        <v>306.97</v>
      </c>
      <c r="H129" s="11" t="n">
        <v>306.97</v>
      </c>
      <c r="I129" s="11" t="n">
        <v>306.97</v>
      </c>
      <c r="J129" s="11" t="n">
        <v>306.97</v>
      </c>
      <c r="K129" s="11" t="n">
        <v>306.97</v>
      </c>
      <c r="L129" s="11" t="n">
        <v>306.97</v>
      </c>
      <c r="M129" s="11" t="n">
        <v>306.97</v>
      </c>
      <c r="N129" s="11" t="n">
        <v>306.97</v>
      </c>
      <c r="O129" s="11" t="n">
        <v>306.97</v>
      </c>
    </row>
    <row r="130" spans="1:15">
      <c r="B130" s="20" t="s">
        <v>134</v>
      </c>
      <c r="C130" s="11" t="n">
        <v>484.02</v>
      </c>
      <c r="D130" s="11" t="n">
        <v>484.02</v>
      </c>
      <c r="E130" s="11" t="n">
        <v>484.02</v>
      </c>
      <c r="F130" s="11" t="n">
        <v>484.02</v>
      </c>
      <c r="G130" s="11" t="n">
        <v>484.02</v>
      </c>
      <c r="H130" s="11" t="n">
        <v>484.02</v>
      </c>
      <c r="I130" s="11" t="n">
        <v>484.02</v>
      </c>
      <c r="J130" s="11" t="n">
        <v>484.02</v>
      </c>
      <c r="K130" s="11" t="n">
        <v>484.02</v>
      </c>
      <c r="L130" s="11" t="n">
        <v>484.02</v>
      </c>
      <c r="M130" s="11" t="n">
        <v>484.02</v>
      </c>
      <c r="N130" s="11" t="n">
        <v>484.02</v>
      </c>
      <c r="O130" s="11" t="n">
        <v>484.02</v>
      </c>
    </row>
    <row r="131" spans="1:15">
      <c r="B131" s="20" t="s">
        <v>135</v>
      </c>
      <c r="C131" s="11" t="n">
        <v>148.03</v>
      </c>
      <c r="D131" s="11" t="n">
        <v>148.03</v>
      </c>
      <c r="E131" s="11" t="n">
        <v>148.03</v>
      </c>
      <c r="F131" s="11" t="n">
        <v>148.03</v>
      </c>
      <c r="G131" s="11" t="n">
        <v>148.03</v>
      </c>
      <c r="H131" s="11" t="n">
        <v>148.03</v>
      </c>
      <c r="I131" s="11" t="n">
        <v>148.03</v>
      </c>
      <c r="J131" s="11" t="n">
        <v>148.03</v>
      </c>
      <c r="K131" s="11" t="n">
        <v>148.03</v>
      </c>
      <c r="L131" s="11" t="n">
        <v>148.03</v>
      </c>
      <c r="M131" s="11" t="n">
        <v>148.03</v>
      </c>
      <c r="N131" s="11" t="n">
        <v>148.03</v>
      </c>
      <c r="O131" s="11" t="n">
        <v>148.03</v>
      </c>
    </row>
    <row r="132" spans="1:15">
      <c r="B132" s="20" t="s">
        <v>136</v>
      </c>
      <c r="C132" s="11" t="n">
        <v>20.46</v>
      </c>
      <c r="D132" s="11" t="n">
        <v>20.46</v>
      </c>
      <c r="E132" s="11" t="n">
        <v>20.46</v>
      </c>
      <c r="F132" s="11" t="n">
        <v>20.46</v>
      </c>
      <c r="G132" s="11" t="n">
        <v>20.46</v>
      </c>
      <c r="H132" s="11" t="n">
        <v>20.46</v>
      </c>
      <c r="I132" s="11" t="n">
        <v>20.46</v>
      </c>
      <c r="J132" s="11" t="n">
        <v>20.46</v>
      </c>
      <c r="K132" s="11" t="n">
        <v>20.46</v>
      </c>
      <c r="L132" s="11" t="n">
        <v>20.46</v>
      </c>
      <c r="M132" s="11" t="n">
        <v>20.46</v>
      </c>
      <c r="N132" s="11" t="n">
        <v>20.46</v>
      </c>
      <c r="O132" s="11" t="n">
        <v>20.46</v>
      </c>
    </row>
    <row r="133" spans="1:15">
      <c r="B133" s="20" t="s">
        <v>137</v>
      </c>
      <c r="C133" s="11" t="n">
        <v>702.47</v>
      </c>
      <c r="D133" s="11" t="n">
        <v>702.47</v>
      </c>
      <c r="E133" s="11" t="n">
        <v>702.47</v>
      </c>
      <c r="F133" s="11" t="n">
        <v>702.47</v>
      </c>
      <c r="G133" s="11" t="n">
        <v>702.47</v>
      </c>
      <c r="H133" s="11" t="n">
        <v>702.47</v>
      </c>
      <c r="I133" s="11" t="n">
        <v>702.47</v>
      </c>
      <c r="J133" s="11" t="n">
        <v>702.47</v>
      </c>
      <c r="K133" s="11" t="n">
        <v>702.47</v>
      </c>
      <c r="L133" s="11" t="n">
        <v>702.47</v>
      </c>
      <c r="M133" s="11" t="n">
        <v>702.47</v>
      </c>
      <c r="N133" s="11" t="n">
        <v>702.47</v>
      </c>
      <c r="O133" s="11" t="n">
        <v>702.47</v>
      </c>
    </row>
    <row r="134" spans="1:15">
      <c r="B134" s="20" t="s">
        <v>138</v>
      </c>
      <c r="C134" s="11" t="n">
        <v>155.4</v>
      </c>
      <c r="D134" s="11" t="n">
        <v>155.4</v>
      </c>
      <c r="E134" s="11" t="n">
        <v>155.4</v>
      </c>
      <c r="F134" s="11" t="n">
        <v>155.4</v>
      </c>
      <c r="G134" s="11" t="n">
        <v>155.4</v>
      </c>
      <c r="H134" s="11" t="n">
        <v>155.4</v>
      </c>
      <c r="I134" s="11" t="n">
        <v>155.4</v>
      </c>
      <c r="J134" s="11" t="n">
        <v>155.4</v>
      </c>
      <c r="K134" s="11" t="n">
        <v>155.4</v>
      </c>
      <c r="L134" s="11" t="n">
        <v>155.4</v>
      </c>
      <c r="M134" s="11" t="n">
        <v>155.4</v>
      </c>
      <c r="N134" s="11" t="n">
        <v>155.4</v>
      </c>
      <c r="O134" s="11" t="n">
        <v>155.4</v>
      </c>
    </row>
    <row r="135" spans="1:15">
      <c r="B135" s="20" t="s">
        <v>139</v>
      </c>
      <c r="C135" s="11" t="n">
        <v>548.15</v>
      </c>
      <c r="D135" s="11" t="n">
        <v>548.15</v>
      </c>
      <c r="E135" s="11" t="n">
        <v>548.15</v>
      </c>
      <c r="F135" s="11" t="n">
        <v>548.15</v>
      </c>
      <c r="G135" s="11" t="n">
        <v>548.15</v>
      </c>
      <c r="H135" s="11" t="n">
        <v>548.15</v>
      </c>
      <c r="I135" s="11" t="n">
        <v>548.15</v>
      </c>
      <c r="J135" s="11" t="n">
        <v>548.15</v>
      </c>
      <c r="K135" s="11" t="n">
        <v>548.15</v>
      </c>
      <c r="L135" s="11" t="n">
        <v>548.15</v>
      </c>
      <c r="M135" s="11" t="n">
        <v>548.15</v>
      </c>
      <c r="N135" s="11" t="n">
        <v>548.15</v>
      </c>
      <c r="O135" s="11" t="n">
        <v>548.15</v>
      </c>
    </row>
    <row r="136" spans="1:15">
      <c r="B136" s="20" t="s">
        <v>140</v>
      </c>
      <c r="C136" s="11" t="n">
        <v>794.53</v>
      </c>
      <c r="D136" s="11" t="n">
        <v>794.53</v>
      </c>
      <c r="E136" s="11" t="n">
        <v>794.53</v>
      </c>
      <c r="F136" s="11" t="n">
        <v>794.53</v>
      </c>
      <c r="G136" s="11" t="n">
        <v>794.53</v>
      </c>
      <c r="H136" s="11" t="n">
        <v>794.53</v>
      </c>
      <c r="I136" s="11" t="n">
        <v>794.53</v>
      </c>
      <c r="J136" s="11" t="n">
        <v>794.53</v>
      </c>
      <c r="K136" s="11" t="n">
        <v>794.53</v>
      </c>
      <c r="L136" s="11" t="n">
        <v>794.53</v>
      </c>
      <c r="M136" s="11" t="n">
        <v>794.53</v>
      </c>
      <c r="N136" s="11" t="n">
        <v>794.53</v>
      </c>
      <c r="O136" s="11" t="n">
        <v>794.53</v>
      </c>
    </row>
    <row r="137" spans="1:15">
      <c r="B137" s="20" t="s">
        <v>141</v>
      </c>
      <c r="C137" s="11" t="n">
        <v>678.0599999999999</v>
      </c>
      <c r="D137" s="11" t="n">
        <v>678.0599999999999</v>
      </c>
      <c r="E137" s="11" t="n">
        <v>678.0599999999999</v>
      </c>
      <c r="F137" s="11" t="n">
        <v>678.0599999999999</v>
      </c>
      <c r="G137" s="11" t="n">
        <v>678.0599999999999</v>
      </c>
      <c r="H137" s="11" t="n">
        <v>678.0599999999999</v>
      </c>
      <c r="I137" s="11" t="n">
        <v>678.0599999999999</v>
      </c>
      <c r="J137" s="11" t="n">
        <v>678.0599999999999</v>
      </c>
      <c r="K137" s="11" t="n">
        <v>678.0599999999999</v>
      </c>
      <c r="L137" s="11" t="n">
        <v>678.0599999999999</v>
      </c>
      <c r="M137" s="11" t="n">
        <v>678.0599999999999</v>
      </c>
      <c r="N137" s="11" t="n">
        <v>678.0599999999999</v>
      </c>
      <c r="O137" s="11" t="n">
        <v>678.0599999999999</v>
      </c>
    </row>
    <row r="138" spans="1:15">
      <c r="B138" s="20" t="s">
        <v>142</v>
      </c>
      <c r="C138" s="11" t="n">
        <v>532.08</v>
      </c>
      <c r="D138" s="11" t="n">
        <v>532.08</v>
      </c>
      <c r="E138" s="11" t="n">
        <v>532.08</v>
      </c>
      <c r="F138" s="11" t="n">
        <v>532.08</v>
      </c>
      <c r="G138" s="11" t="n">
        <v>532.08</v>
      </c>
      <c r="H138" s="11" t="n">
        <v>532.08</v>
      </c>
      <c r="I138" s="11" t="n">
        <v>532.08</v>
      </c>
      <c r="J138" s="11" t="n">
        <v>532.08</v>
      </c>
      <c r="K138" s="11" t="n">
        <v>532.08</v>
      </c>
      <c r="L138" s="11" t="n">
        <v>532.08</v>
      </c>
      <c r="M138" s="11" t="n">
        <v>532.08</v>
      </c>
      <c r="N138" s="11" t="n">
        <v>532.08</v>
      </c>
      <c r="O138" s="11" t="n">
        <v>532.08</v>
      </c>
    </row>
    <row r="139" spans="1:15">
      <c r="B139" s="20" t="s">
        <v>143</v>
      </c>
      <c r="C139" s="11" t="n">
        <v>484.02</v>
      </c>
      <c r="D139" s="11" t="n">
        <v>484.02</v>
      </c>
      <c r="E139" s="11" t="n">
        <v>484.02</v>
      </c>
      <c r="F139" s="11" t="n">
        <v>484.02</v>
      </c>
      <c r="G139" s="11" t="n">
        <v>484.02</v>
      </c>
      <c r="H139" s="11" t="n">
        <v>484.02</v>
      </c>
      <c r="I139" s="11" t="n">
        <v>484.02</v>
      </c>
      <c r="J139" s="11" t="n">
        <v>484.02</v>
      </c>
      <c r="K139" s="11" t="n">
        <v>484.02</v>
      </c>
      <c r="L139" s="11" t="n">
        <v>484.02</v>
      </c>
      <c r="M139" s="11" t="n">
        <v>484.02</v>
      </c>
      <c r="N139" s="11" t="n">
        <v>484.02</v>
      </c>
      <c r="O139" s="11" t="n">
        <v>484.02</v>
      </c>
    </row>
    <row r="140" spans="1:15">
      <c r="B140" s="20" t="s">
        <v>144</v>
      </c>
      <c r="C140" s="11" t="n">
        <v>576.49</v>
      </c>
      <c r="D140" s="11" t="n">
        <v>576.49</v>
      </c>
      <c r="E140" s="11" t="n">
        <v>576.49</v>
      </c>
      <c r="F140" s="11" t="n">
        <v>576.49</v>
      </c>
      <c r="G140" s="11" t="n">
        <v>576.49</v>
      </c>
      <c r="H140" s="11" t="n">
        <v>576.49</v>
      </c>
      <c r="I140" s="11" t="n">
        <v>576.49</v>
      </c>
      <c r="J140" s="11" t="n">
        <v>576.49</v>
      </c>
      <c r="K140" s="11" t="n">
        <v>576.49</v>
      </c>
      <c r="L140" s="11" t="n">
        <v>576.49</v>
      </c>
      <c r="M140" s="11" t="n">
        <v>576.49</v>
      </c>
      <c r="N140" s="11" t="n">
        <v>576.49</v>
      </c>
      <c r="O140" s="11" t="n">
        <v>576.49</v>
      </c>
    </row>
    <row r="141" spans="1:15">
      <c r="B141" s="20" t="s">
        <v>145</v>
      </c>
      <c r="C141" s="11" t="n">
        <v>414.69</v>
      </c>
      <c r="D141" s="11" t="n">
        <v>414.69</v>
      </c>
      <c r="E141" s="11" t="n">
        <v>414.69</v>
      </c>
      <c r="F141" s="11" t="n">
        <v>414.69</v>
      </c>
      <c r="G141" s="11" t="n">
        <v>414.69</v>
      </c>
      <c r="H141" s="11" t="n">
        <v>414.69</v>
      </c>
      <c r="I141" s="11" t="n">
        <v>414.69</v>
      </c>
      <c r="J141" s="11" t="n">
        <v>414.69</v>
      </c>
      <c r="K141" s="11" t="n">
        <v>414.69</v>
      </c>
      <c r="L141" s="11" t="n">
        <v>414.69</v>
      </c>
      <c r="M141" s="11" t="n">
        <v>414.69</v>
      </c>
      <c r="N141" s="11" t="n">
        <v>414.69</v>
      </c>
      <c r="O141" s="11" t="n">
        <v>414.69</v>
      </c>
    </row>
    <row r="142" spans="1:15">
      <c r="B142" s="20" t="s">
        <v>146</v>
      </c>
      <c r="C142" s="11" t="n">
        <v>690.21</v>
      </c>
      <c r="D142" s="11" t="n">
        <v>690.21</v>
      </c>
      <c r="E142" s="11" t="n">
        <v>690.21</v>
      </c>
      <c r="F142" s="11" t="n">
        <v>690.21</v>
      </c>
      <c r="G142" s="11" t="n">
        <v>690.21</v>
      </c>
      <c r="H142" s="11" t="n">
        <v>690.21</v>
      </c>
      <c r="I142" s="11" t="n">
        <v>690.21</v>
      </c>
      <c r="J142" s="11" t="n">
        <v>690.21</v>
      </c>
      <c r="K142" s="11" t="n">
        <v>690.21</v>
      </c>
      <c r="L142" s="11" t="n">
        <v>690.21</v>
      </c>
      <c r="M142" s="11" t="n">
        <v>690.21</v>
      </c>
      <c r="N142" s="11" t="n">
        <v>690.21</v>
      </c>
      <c r="O142" s="11" t="n">
        <v>690.21</v>
      </c>
    </row>
    <row r="143" spans="1:15">
      <c r="B143" s="20" t="s">
        <v>147</v>
      </c>
      <c r="C143" s="11" t="n">
        <v>151.94</v>
      </c>
      <c r="D143" s="11" t="n">
        <v>151.94</v>
      </c>
      <c r="E143" s="11" t="n">
        <v>151.94</v>
      </c>
      <c r="F143" s="11" t="n">
        <v>151.94</v>
      </c>
      <c r="G143" s="11" t="n">
        <v>151.94</v>
      </c>
      <c r="H143" s="11" t="n">
        <v>151.94</v>
      </c>
      <c r="I143" s="11" t="n">
        <v>151.94</v>
      </c>
      <c r="J143" s="11" t="n">
        <v>151.94</v>
      </c>
      <c r="K143" s="11" t="n">
        <v>151.94</v>
      </c>
      <c r="L143" s="11" t="n">
        <v>151.94</v>
      </c>
      <c r="M143" s="11" t="n">
        <v>151.94</v>
      </c>
      <c r="N143" s="11" t="n">
        <v>151.94</v>
      </c>
      <c r="O143" s="11" t="n">
        <v>151.94</v>
      </c>
    </row>
    <row r="144" spans="1:15">
      <c r="B144" s="19" t="s">
        <v>148</v>
      </c>
      <c r="C144" s="12" t="n">
        <v>370.06</v>
      </c>
      <c r="D144" s="12" t="n">
        <v>370.06</v>
      </c>
      <c r="E144" s="12" t="n">
        <v>370.06</v>
      </c>
      <c r="F144" s="12" t="n">
        <v>370.06</v>
      </c>
      <c r="G144" s="12" t="n">
        <v>370.06</v>
      </c>
      <c r="H144" s="12" t="n">
        <v>370.06</v>
      </c>
      <c r="I144" s="12" t="n">
        <v>370.06</v>
      </c>
      <c r="J144" s="12" t="n">
        <v>370.06</v>
      </c>
      <c r="K144" s="12" t="n">
        <v>370.06</v>
      </c>
      <c r="L144" s="12" t="n">
        <v>370.06</v>
      </c>
      <c r="M144" s="12" t="n">
        <v>370.06</v>
      </c>
      <c r="N144" s="12" t="n">
        <v>370.06</v>
      </c>
      <c r="O144" s="12" t="n">
        <v>370.06</v>
      </c>
    </row>
    <row r="145" spans="1:15">
      <c r="B145" s="21" t="s">
        <v>148</v>
      </c>
      <c r="C145" s="14" t="n">
        <v>277.17</v>
      </c>
      <c r="D145" s="14" t="n">
        <v>277.17</v>
      </c>
      <c r="E145" s="14" t="n">
        <v>277.17</v>
      </c>
      <c r="F145" s="14" t="n">
        <v>277.17</v>
      </c>
      <c r="G145" s="14" t="n">
        <v>277.17</v>
      </c>
      <c r="H145" s="14" t="n">
        <v>277.17</v>
      </c>
      <c r="I145" s="14" t="n">
        <v>277.17</v>
      </c>
      <c r="J145" s="14" t="n">
        <v>277.17</v>
      </c>
      <c r="K145" s="14" t="n">
        <v>277.17</v>
      </c>
      <c r="L145" s="14" t="n">
        <v>277.17</v>
      </c>
      <c r="M145" s="14" t="n">
        <v>277.17</v>
      </c>
      <c r="N145" s="14" t="n">
        <v>277.17</v>
      </c>
      <c r="O145" s="14" t="n">
        <v>277.17</v>
      </c>
    </row>
    <row r="146" spans="1:15">
      <c r="B146" s="17" t="s">
        <v>149</v>
      </c>
      <c r="C146" s="18" t="s"/>
      <c r="D146" s="18" t="s"/>
      <c r="E146" s="18" t="s"/>
      <c r="F146" s="18" t="s"/>
      <c r="G146" s="18" t="s"/>
      <c r="H146" s="18" t="s"/>
      <c r="I146" s="18" t="s"/>
      <c r="J146" s="18" t="s"/>
      <c r="K146" s="18" t="s"/>
      <c r="L146" s="18" t="s"/>
      <c r="M146" s="18" t="s"/>
      <c r="N146" s="18" t="s"/>
      <c r="O146" s="18" t="s"/>
    </row>
    <row r="147" spans="1:15">
      <c r="B147" s="19" t="s">
        <v>149</v>
      </c>
      <c r="C147" s="12" t="s"/>
      <c r="D147" s="12" t="s"/>
      <c r="E147" s="12" t="s"/>
      <c r="F147" s="12" t="s"/>
      <c r="G147" s="12" t="s"/>
      <c r="H147" s="12" t="s"/>
      <c r="I147" s="12" t="s"/>
      <c r="J147" s="12" t="s"/>
      <c r="K147" s="12" t="s"/>
      <c r="L147" s="12" t="s"/>
      <c r="M147" s="12" t="s"/>
      <c r="N147" s="12" t="s"/>
      <c r="O147" s="12" t="s"/>
    </row>
    <row r="148" spans="1:15">
      <c r="B148" s="20" t="s">
        <v>150</v>
      </c>
      <c r="C148" s="11" t="n">
        <v>527.78</v>
      </c>
      <c r="D148" s="11" t="n">
        <v>527.78</v>
      </c>
      <c r="E148" s="11" t="n">
        <v>527.78</v>
      </c>
      <c r="F148" s="11" t="n">
        <v>527.78</v>
      </c>
      <c r="G148" s="11" t="n">
        <v>527.78</v>
      </c>
      <c r="H148" s="11" t="n">
        <v>527.78</v>
      </c>
      <c r="I148" s="11" t="n">
        <v>527.78</v>
      </c>
      <c r="J148" s="11" t="n">
        <v>527.78</v>
      </c>
      <c r="K148" s="11" t="n">
        <v>527.78</v>
      </c>
      <c r="L148" s="11" t="n">
        <v>527.78</v>
      </c>
      <c r="M148" s="11" t="n">
        <v>527.78</v>
      </c>
      <c r="N148" s="11" t="n">
        <v>527.78</v>
      </c>
      <c r="O148" s="11" t="n">
        <v>527.78</v>
      </c>
    </row>
    <row r="149" spans="1:15">
      <c r="B149" s="20" t="s">
        <v>151</v>
      </c>
      <c r="C149" s="11" t="n">
        <v>446.58</v>
      </c>
      <c r="D149" s="11" t="n">
        <v>446.58</v>
      </c>
      <c r="E149" s="11" t="n">
        <v>446.58</v>
      </c>
      <c r="F149" s="11" t="n">
        <v>446.58</v>
      </c>
      <c r="G149" s="11" t="n">
        <v>446.58</v>
      </c>
      <c r="H149" s="11" t="n">
        <v>446.58</v>
      </c>
      <c r="I149" s="11" t="n">
        <v>446.58</v>
      </c>
      <c r="J149" s="11" t="n">
        <v>446.58</v>
      </c>
      <c r="K149" s="11" t="n">
        <v>446.58</v>
      </c>
      <c r="L149" s="11" t="n">
        <v>446.58</v>
      </c>
      <c r="M149" s="11" t="n">
        <v>446.58</v>
      </c>
      <c r="N149" s="11" t="n">
        <v>446.58</v>
      </c>
      <c r="O149" s="11" t="n">
        <v>446.58</v>
      </c>
    </row>
    <row r="150" spans="1:15">
      <c r="B150" s="20" t="s">
        <v>152</v>
      </c>
      <c r="C150" s="11" t="n">
        <v>282.81</v>
      </c>
      <c r="D150" s="11" t="n">
        <v>282.81</v>
      </c>
      <c r="E150" s="11" t="n">
        <v>282.81</v>
      </c>
      <c r="F150" s="11" t="n">
        <v>282.81</v>
      </c>
      <c r="G150" s="11" t="n">
        <v>282.81</v>
      </c>
      <c r="H150" s="11" t="n">
        <v>282.81</v>
      </c>
      <c r="I150" s="11" t="n">
        <v>282.81</v>
      </c>
      <c r="J150" s="11" t="n">
        <v>282.81</v>
      </c>
      <c r="K150" s="11" t="n">
        <v>282.81</v>
      </c>
      <c r="L150" s="11" t="n">
        <v>282.81</v>
      </c>
      <c r="M150" s="11" t="n">
        <v>282.81</v>
      </c>
      <c r="N150" s="11" t="n">
        <v>282.81</v>
      </c>
      <c r="O150" s="11" t="n">
        <v>282.81</v>
      </c>
    </row>
    <row r="151" spans="1:15">
      <c r="B151" s="20" t="s">
        <v>153</v>
      </c>
      <c r="C151" s="11" t="n">
        <v>190.14</v>
      </c>
      <c r="D151" s="11" t="n">
        <v>190.14</v>
      </c>
      <c r="E151" s="11" t="n">
        <v>190.14</v>
      </c>
      <c r="F151" s="11" t="n">
        <v>190.14</v>
      </c>
      <c r="G151" s="11" t="n">
        <v>190.14</v>
      </c>
      <c r="H151" s="11" t="n">
        <v>190.14</v>
      </c>
      <c r="I151" s="11" t="n">
        <v>190.14</v>
      </c>
      <c r="J151" s="11" t="n">
        <v>190.14</v>
      </c>
      <c r="K151" s="11" t="n">
        <v>190.14</v>
      </c>
      <c r="L151" s="11" t="n">
        <v>190.14</v>
      </c>
      <c r="M151" s="11" t="n">
        <v>190.14</v>
      </c>
      <c r="N151" s="11" t="n">
        <v>190.14</v>
      </c>
      <c r="O151" s="11" t="n">
        <v>190.14</v>
      </c>
    </row>
    <row r="152" spans="1:15">
      <c r="B152" s="20" t="s">
        <v>154</v>
      </c>
      <c r="C152" s="11" t="n">
        <v>418.22</v>
      </c>
      <c r="D152" s="11" t="n">
        <v>418.22</v>
      </c>
      <c r="E152" s="11" t="n">
        <v>418.22</v>
      </c>
      <c r="F152" s="11" t="n">
        <v>418.22</v>
      </c>
      <c r="G152" s="11" t="n">
        <v>418.22</v>
      </c>
      <c r="H152" s="11" t="n">
        <v>418.22</v>
      </c>
      <c r="I152" s="11" t="n">
        <v>418.22</v>
      </c>
      <c r="J152" s="11" t="n">
        <v>418.22</v>
      </c>
      <c r="K152" s="11" t="n">
        <v>418.22</v>
      </c>
      <c r="L152" s="11" t="n">
        <v>418.22</v>
      </c>
      <c r="M152" s="11" t="n">
        <v>418.22</v>
      </c>
      <c r="N152" s="11" t="n">
        <v>418.22</v>
      </c>
      <c r="O152" s="11" t="n">
        <v>418.22</v>
      </c>
    </row>
    <row r="153" spans="1:15">
      <c r="B153" s="20" t="s">
        <v>155</v>
      </c>
      <c r="C153" s="11" t="n">
        <v>824.77</v>
      </c>
      <c r="D153" s="11" t="n">
        <v>824.77</v>
      </c>
      <c r="E153" s="11" t="n">
        <v>824.77</v>
      </c>
      <c r="F153" s="11" t="n">
        <v>824.77</v>
      </c>
      <c r="G153" s="11" t="n">
        <v>824.77</v>
      </c>
      <c r="H153" s="11" t="n">
        <v>824.77</v>
      </c>
      <c r="I153" s="11" t="n">
        <v>824.77</v>
      </c>
      <c r="J153" s="11" t="n">
        <v>824.77</v>
      </c>
      <c r="K153" s="11" t="n">
        <v>824.77</v>
      </c>
      <c r="L153" s="11" t="n">
        <v>824.77</v>
      </c>
      <c r="M153" s="11" t="n">
        <v>824.77</v>
      </c>
      <c r="N153" s="11" t="n">
        <v>824.77</v>
      </c>
      <c r="O153" s="11" t="n">
        <v>824.77</v>
      </c>
    </row>
    <row r="154" spans="1:15">
      <c r="B154" s="20" t="s">
        <v>156</v>
      </c>
      <c r="C154" s="11" t="n">
        <v>243.64</v>
      </c>
      <c r="D154" s="11" t="n">
        <v>243.64</v>
      </c>
      <c r="E154" s="11" t="n">
        <v>243.64</v>
      </c>
      <c r="F154" s="11" t="n">
        <v>243.64</v>
      </c>
      <c r="G154" s="11" t="n">
        <v>243.64</v>
      </c>
      <c r="H154" s="11" t="n">
        <v>243.64</v>
      </c>
      <c r="I154" s="11" t="n">
        <v>243.64</v>
      </c>
      <c r="J154" s="11" t="n">
        <v>243.64</v>
      </c>
      <c r="K154" s="11" t="n">
        <v>243.64</v>
      </c>
      <c r="L154" s="11" t="n">
        <v>243.64</v>
      </c>
      <c r="M154" s="11" t="n">
        <v>243.64</v>
      </c>
      <c r="N154" s="11" t="n">
        <v>243.64</v>
      </c>
      <c r="O154" s="11" t="n">
        <v>243.64</v>
      </c>
    </row>
    <row r="155" spans="1:15">
      <c r="B155" s="20" t="s">
        <v>157</v>
      </c>
      <c r="C155" s="11" t="n">
        <v>869.4</v>
      </c>
      <c r="D155" s="11" t="n">
        <v>869.4</v>
      </c>
      <c r="E155" s="11" t="n">
        <v>869.4</v>
      </c>
      <c r="F155" s="11" t="n">
        <v>869.4</v>
      </c>
      <c r="G155" s="11" t="n">
        <v>869.4</v>
      </c>
      <c r="H155" s="11" t="n">
        <v>869.4</v>
      </c>
      <c r="I155" s="11" t="n">
        <v>869.4</v>
      </c>
      <c r="J155" s="11" t="n">
        <v>869.4</v>
      </c>
      <c r="K155" s="11" t="n">
        <v>869.4</v>
      </c>
      <c r="L155" s="11" t="n">
        <v>869.4</v>
      </c>
      <c r="M155" s="11" t="n">
        <v>869.4</v>
      </c>
      <c r="N155" s="11" t="n">
        <v>869.4</v>
      </c>
      <c r="O155" s="11" t="n">
        <v>869.4</v>
      </c>
    </row>
    <row r="156" spans="1:15">
      <c r="B156" s="20" t="s">
        <v>158</v>
      </c>
      <c r="C156" s="11" t="n">
        <v>410.6</v>
      </c>
      <c r="D156" s="11" t="n">
        <v>410.6</v>
      </c>
      <c r="E156" s="11" t="n">
        <v>410.6</v>
      </c>
      <c r="F156" s="11" t="n">
        <v>410.6</v>
      </c>
      <c r="G156" s="11" t="n">
        <v>410.6</v>
      </c>
      <c r="H156" s="11" t="n">
        <v>410.6</v>
      </c>
      <c r="I156" s="11" t="n">
        <v>410.6</v>
      </c>
      <c r="J156" s="11" t="n">
        <v>410.6</v>
      </c>
      <c r="K156" s="11" t="n">
        <v>410.6</v>
      </c>
      <c r="L156" s="11" t="n">
        <v>410.6</v>
      </c>
      <c r="M156" s="11" t="n">
        <v>410.6</v>
      </c>
      <c r="N156" s="11" t="n">
        <v>410.6</v>
      </c>
      <c r="O156" s="11" t="n">
        <v>410.6</v>
      </c>
    </row>
    <row r="157" spans="1:15">
      <c r="B157" s="20" t="s">
        <v>159</v>
      </c>
      <c r="C157" s="11" t="n">
        <v>468.52</v>
      </c>
      <c r="D157" s="11" t="n">
        <v>468.52</v>
      </c>
      <c r="E157" s="11" t="n">
        <v>468.52</v>
      </c>
      <c r="F157" s="11" t="n">
        <v>468.52</v>
      </c>
      <c r="G157" s="11" t="n">
        <v>468.52</v>
      </c>
      <c r="H157" s="11" t="n">
        <v>468.52</v>
      </c>
      <c r="I157" s="11" t="n">
        <v>468.52</v>
      </c>
      <c r="J157" s="11" t="n">
        <v>468.52</v>
      </c>
      <c r="K157" s="11" t="n">
        <v>468.52</v>
      </c>
      <c r="L157" s="11" t="n">
        <v>468.52</v>
      </c>
      <c r="M157" s="11" t="n">
        <v>468.52</v>
      </c>
      <c r="N157" s="11" t="n">
        <v>468.52</v>
      </c>
      <c r="O157" s="11" t="n">
        <v>468.52</v>
      </c>
    </row>
    <row r="158" spans="1:15">
      <c r="B158" s="20" t="s">
        <v>160</v>
      </c>
      <c r="C158" s="11" t="n">
        <v>20.46</v>
      </c>
      <c r="D158" s="11" t="n">
        <v>20.46</v>
      </c>
      <c r="E158" s="11" t="n">
        <v>20.46</v>
      </c>
      <c r="F158" s="11" t="n">
        <v>20.46</v>
      </c>
      <c r="G158" s="11" t="n">
        <v>20.46</v>
      </c>
      <c r="H158" s="11" t="n">
        <v>20.46</v>
      </c>
      <c r="I158" s="11" t="n">
        <v>20.46</v>
      </c>
      <c r="J158" s="11" t="n">
        <v>20.46</v>
      </c>
      <c r="K158" s="11" t="n">
        <v>20.46</v>
      </c>
      <c r="L158" s="11" t="n">
        <v>20.46</v>
      </c>
      <c r="M158" s="11" t="n">
        <v>20.46</v>
      </c>
      <c r="N158" s="11" t="n">
        <v>20.46</v>
      </c>
      <c r="O158" s="11" t="n">
        <v>20.46</v>
      </c>
    </row>
    <row r="159" spans="1:15">
      <c r="B159" s="20" t="s">
        <v>161</v>
      </c>
      <c r="C159" s="11" t="n">
        <v>967.77</v>
      </c>
      <c r="D159" s="11" t="n">
        <v>967.77</v>
      </c>
      <c r="E159" s="11" t="n">
        <v>967.77</v>
      </c>
      <c r="F159" s="11" t="n">
        <v>967.77</v>
      </c>
      <c r="G159" s="11" t="n">
        <v>967.77</v>
      </c>
      <c r="H159" s="11" t="n">
        <v>967.77</v>
      </c>
      <c r="I159" s="11" t="n">
        <v>967.77</v>
      </c>
      <c r="J159" s="11" t="n">
        <v>967.77</v>
      </c>
      <c r="K159" s="11" t="n">
        <v>967.77</v>
      </c>
      <c r="L159" s="11" t="n">
        <v>967.77</v>
      </c>
      <c r="M159" s="11" t="n">
        <v>967.77</v>
      </c>
      <c r="N159" s="11" t="n">
        <v>967.77</v>
      </c>
      <c r="O159" s="11" t="n">
        <v>967.77</v>
      </c>
    </row>
    <row r="160" spans="1:15">
      <c r="B160" s="20" t="s">
        <v>162</v>
      </c>
      <c r="C160" s="11" t="n">
        <v>694.78</v>
      </c>
      <c r="D160" s="11" t="n">
        <v>694.78</v>
      </c>
      <c r="E160" s="11" t="n">
        <v>694.78</v>
      </c>
      <c r="F160" s="11" t="n">
        <v>694.78</v>
      </c>
      <c r="G160" s="11" t="n">
        <v>694.78</v>
      </c>
      <c r="H160" s="11" t="n">
        <v>694.78</v>
      </c>
      <c r="I160" s="11" t="n">
        <v>694.78</v>
      </c>
      <c r="J160" s="11" t="n">
        <v>694.78</v>
      </c>
      <c r="K160" s="11" t="n">
        <v>694.78</v>
      </c>
      <c r="L160" s="11" t="n">
        <v>694.78</v>
      </c>
      <c r="M160" s="11" t="n">
        <v>694.78</v>
      </c>
      <c r="N160" s="11" t="n">
        <v>694.78</v>
      </c>
      <c r="O160" s="11" t="n">
        <v>694.78</v>
      </c>
    </row>
    <row r="161" spans="1:15">
      <c r="B161" s="19" t="s">
        <v>163</v>
      </c>
      <c r="C161" s="12" t="n">
        <v>639.25</v>
      </c>
      <c r="D161" s="12" t="n">
        <v>639.25</v>
      </c>
      <c r="E161" s="12" t="n">
        <v>639.25</v>
      </c>
      <c r="F161" s="12" t="n">
        <v>639.25</v>
      </c>
      <c r="G161" s="12" t="n">
        <v>639.25</v>
      </c>
      <c r="H161" s="12" t="n">
        <v>639.25</v>
      </c>
      <c r="I161" s="12" t="n">
        <v>639.25</v>
      </c>
      <c r="J161" s="12" t="n">
        <v>639.25</v>
      </c>
      <c r="K161" s="12" t="n">
        <v>639.25</v>
      </c>
      <c r="L161" s="12" t="n">
        <v>639.25</v>
      </c>
      <c r="M161" s="12" t="n">
        <v>639.25</v>
      </c>
      <c r="N161" s="12" t="n">
        <v>639.25</v>
      </c>
      <c r="O161" s="12" t="n">
        <v>639.25</v>
      </c>
    </row>
    <row r="162" spans="1:15">
      <c r="B162" s="21" t="s">
        <v>164</v>
      </c>
      <c r="C162" s="14" t="n">
        <v>841.12</v>
      </c>
      <c r="D162" s="14" t="n">
        <v>841.12</v>
      </c>
      <c r="E162" s="14" t="n">
        <v>841.12</v>
      </c>
      <c r="F162" s="14" t="n">
        <v>841.12</v>
      </c>
      <c r="G162" s="14" t="n">
        <v>841.12</v>
      </c>
      <c r="H162" s="14" t="n">
        <v>841.12</v>
      </c>
      <c r="I162" s="14" t="n">
        <v>841.12</v>
      </c>
      <c r="J162" s="14" t="n">
        <v>841.12</v>
      </c>
      <c r="K162" s="14" t="n">
        <v>841.12</v>
      </c>
      <c r="L162" s="14" t="n">
        <v>841.12</v>
      </c>
      <c r="M162" s="14" t="n">
        <v>841.12</v>
      </c>
      <c r="N162" s="14" t="n">
        <v>841.12</v>
      </c>
      <c r="O162" s="14" t="n">
        <v>841.12</v>
      </c>
    </row>
    <row r="163" spans="1:15">
      <c r="B163" s="17" t="s">
        <v>165</v>
      </c>
      <c r="C163" s="18" t="n">
        <v>759.59</v>
      </c>
      <c r="D163" s="18" t="n">
        <v>759.59</v>
      </c>
      <c r="E163" s="18" t="n">
        <v>759.59</v>
      </c>
      <c r="F163" s="18" t="n">
        <v>759.59</v>
      </c>
      <c r="G163" s="18" t="n">
        <v>759.59</v>
      </c>
      <c r="H163" s="18" t="n">
        <v>759.59</v>
      </c>
      <c r="I163" s="18" t="n">
        <v>759.59</v>
      </c>
      <c r="J163" s="18" t="n">
        <v>759.59</v>
      </c>
      <c r="K163" s="18" t="n">
        <v>759.59</v>
      </c>
      <c r="L163" s="18" t="n">
        <v>759.59</v>
      </c>
      <c r="M163" s="18" t="n">
        <v>759.59</v>
      </c>
      <c r="N163" s="18" t="n">
        <v>759.59</v>
      </c>
      <c r="O163" s="18" t="n">
        <v>759.59</v>
      </c>
    </row>
    <row r="164" spans="1:15">
      <c r="B164" s="19" t="s">
        <v>166</v>
      </c>
      <c r="C164" s="12" t="n">
        <v>686.6900000000001</v>
      </c>
      <c r="D164" s="12" t="n">
        <v>686.6900000000001</v>
      </c>
      <c r="E164" s="12" t="n">
        <v>686.6900000000001</v>
      </c>
      <c r="F164" s="12" t="n">
        <v>686.6900000000001</v>
      </c>
      <c r="G164" s="12" t="n">
        <v>686.6900000000001</v>
      </c>
      <c r="H164" s="12" t="n">
        <v>686.6900000000001</v>
      </c>
      <c r="I164" s="12" t="n">
        <v>686.6900000000001</v>
      </c>
      <c r="J164" s="12" t="n">
        <v>686.6900000000001</v>
      </c>
      <c r="K164" s="12" t="n">
        <v>686.6900000000001</v>
      </c>
      <c r="L164" s="12" t="n">
        <v>686.6900000000001</v>
      </c>
      <c r="M164" s="12" t="n">
        <v>686.6900000000001</v>
      </c>
      <c r="N164" s="12" t="n">
        <v>686.6900000000001</v>
      </c>
      <c r="O164" s="12" t="n">
        <v>686.6900000000001</v>
      </c>
    </row>
    <row r="165" spans="1:15">
      <c r="B165" s="20" t="s">
        <v>167</v>
      </c>
      <c r="C165" s="11" t="n">
        <v>754.08</v>
      </c>
      <c r="D165" s="11" t="n">
        <v>754.08</v>
      </c>
      <c r="E165" s="11" t="n">
        <v>754.08</v>
      </c>
      <c r="F165" s="11" t="n">
        <v>754.08</v>
      </c>
      <c r="G165" s="11" t="n">
        <v>754.08</v>
      </c>
      <c r="H165" s="11" t="n">
        <v>754.08</v>
      </c>
      <c r="I165" s="11" t="n">
        <v>754.08</v>
      </c>
      <c r="J165" s="11" t="n">
        <v>754.08</v>
      </c>
      <c r="K165" s="11" t="n">
        <v>754.08</v>
      </c>
      <c r="L165" s="11" t="n">
        <v>754.08</v>
      </c>
      <c r="M165" s="11" t="n">
        <v>754.08</v>
      </c>
      <c r="N165" s="11" t="n">
        <v>754.08</v>
      </c>
      <c r="O165" s="11" t="n">
        <v>754.08</v>
      </c>
    </row>
    <row r="166" spans="1:15">
      <c r="B166" s="19" t="s">
        <v>168</v>
      </c>
      <c r="C166" s="12" t="n">
        <v>849.5</v>
      </c>
      <c r="D166" s="12" t="n">
        <v>849.5</v>
      </c>
      <c r="E166" s="12" t="n">
        <v>849.5</v>
      </c>
      <c r="F166" s="12" t="n">
        <v>849.5</v>
      </c>
      <c r="G166" s="12" t="n">
        <v>849.5</v>
      </c>
      <c r="H166" s="12" t="n">
        <v>849.5</v>
      </c>
      <c r="I166" s="12" t="n">
        <v>849.5</v>
      </c>
      <c r="J166" s="12" t="n">
        <v>849.5</v>
      </c>
      <c r="K166" s="12" t="n">
        <v>849.5</v>
      </c>
      <c r="L166" s="12" t="n">
        <v>849.5</v>
      </c>
      <c r="M166" s="12" t="n">
        <v>849.5</v>
      </c>
      <c r="N166" s="12" t="n">
        <v>849.5</v>
      </c>
      <c r="O166" s="12" t="n">
        <v>849.5</v>
      </c>
    </row>
    <row r="167" spans="1:15">
      <c r="B167" s="19" t="s">
        <v>168</v>
      </c>
      <c r="C167" s="12" t="n">
        <v>869.4</v>
      </c>
      <c r="D167" s="12" t="n">
        <v>869.4</v>
      </c>
      <c r="E167" s="12" t="n">
        <v>869.4</v>
      </c>
      <c r="F167" s="12" t="n">
        <v>869.4</v>
      </c>
      <c r="G167" s="12" t="n">
        <v>869.4</v>
      </c>
      <c r="H167" s="12" t="n">
        <v>869.4</v>
      </c>
      <c r="I167" s="12" t="n">
        <v>869.4</v>
      </c>
      <c r="J167" s="12" t="n">
        <v>869.4</v>
      </c>
      <c r="K167" s="12" t="n">
        <v>869.4</v>
      </c>
      <c r="L167" s="12" t="n">
        <v>869.4</v>
      </c>
      <c r="M167" s="12" t="n">
        <v>869.4</v>
      </c>
      <c r="N167" s="12" t="n">
        <v>869.4</v>
      </c>
      <c r="O167" s="12" t="n">
        <v>869.4</v>
      </c>
    </row>
    <row r="168" spans="1:15">
      <c r="B168" s="20" t="s">
        <v>169</v>
      </c>
      <c r="C168" s="11" t="s"/>
      <c r="D168" s="11" t="s"/>
      <c r="E168" s="11" t="s"/>
      <c r="F168" s="11" t="s"/>
      <c r="G168" s="11" t="s"/>
      <c r="H168" s="11" t="s"/>
      <c r="I168" s="11" t="s"/>
      <c r="J168" s="11" t="s"/>
      <c r="K168" s="11" t="s"/>
      <c r="L168" s="11" t="s"/>
      <c r="M168" s="11" t="s"/>
      <c r="N168" s="11" t="s"/>
      <c r="O168" s="11" t="s"/>
    </row>
    <row r="169" spans="1:15">
      <c r="B169" s="19" t="s">
        <v>170</v>
      </c>
      <c r="C169" s="12" t="s"/>
      <c r="D169" s="12" t="s"/>
      <c r="E169" s="12" t="s"/>
      <c r="F169" s="12" t="s"/>
      <c r="G169" s="12" t="s"/>
      <c r="H169" s="12" t="s"/>
      <c r="I169" s="12" t="s"/>
      <c r="J169" s="12" t="s"/>
      <c r="K169" s="12" t="s"/>
      <c r="L169" s="12" t="s"/>
      <c r="M169" s="12" t="s"/>
      <c r="N169" s="12" t="s"/>
      <c r="O169" s="12" t="s"/>
    </row>
    <row r="170" spans="1:15">
      <c r="B170" s="19" t="s">
        <v>171</v>
      </c>
      <c r="C170" s="12" t="n">
        <v>897.87</v>
      </c>
      <c r="D170" s="12" t="n">
        <v>897.87</v>
      </c>
      <c r="E170" s="12" t="n">
        <v>897.87</v>
      </c>
      <c r="F170" s="12" t="n">
        <v>897.87</v>
      </c>
      <c r="G170" s="12" t="n">
        <v>897.87</v>
      </c>
      <c r="H170" s="12" t="n">
        <v>897.87</v>
      </c>
      <c r="I170" s="12" t="n">
        <v>897.87</v>
      </c>
      <c r="J170" s="12" t="n">
        <v>897.87</v>
      </c>
      <c r="K170" s="12" t="n">
        <v>897.87</v>
      </c>
      <c r="L170" s="12" t="n">
        <v>897.87</v>
      </c>
      <c r="M170" s="12" t="n">
        <v>897.87</v>
      </c>
      <c r="N170" s="12" t="n">
        <v>897.87</v>
      </c>
      <c r="O170" s="12" t="n">
        <v>897.87</v>
      </c>
    </row>
    <row r="171" spans="1:15">
      <c r="B171" s="20" t="s">
        <v>172</v>
      </c>
      <c r="C171" s="11" t="n">
        <v>763.51</v>
      </c>
      <c r="D171" s="11" t="n">
        <v>763.51</v>
      </c>
      <c r="E171" s="11" t="n">
        <v>763.51</v>
      </c>
      <c r="F171" s="11" t="n">
        <v>763.51</v>
      </c>
      <c r="G171" s="11" t="n">
        <v>763.51</v>
      </c>
      <c r="H171" s="11" t="n">
        <v>763.51</v>
      </c>
      <c r="I171" s="11" t="n">
        <v>763.51</v>
      </c>
      <c r="J171" s="11" t="n">
        <v>763.51</v>
      </c>
      <c r="K171" s="11" t="n">
        <v>763.51</v>
      </c>
      <c r="L171" s="11" t="n">
        <v>763.51</v>
      </c>
      <c r="M171" s="11" t="n">
        <v>763.51</v>
      </c>
      <c r="N171" s="11" t="n">
        <v>763.51</v>
      </c>
      <c r="O171" s="11" t="n">
        <v>763.51</v>
      </c>
    </row>
    <row r="172" spans="1:15">
      <c r="B172" s="19" t="s">
        <v>173</v>
      </c>
      <c r="C172" s="12" t="s"/>
      <c r="D172" s="12" t="s"/>
      <c r="E172" s="12" t="s"/>
      <c r="F172" s="12" t="s"/>
      <c r="G172" s="12" t="s"/>
      <c r="H172" s="12" t="s"/>
      <c r="I172" s="12" t="s"/>
      <c r="J172" s="12" t="s"/>
      <c r="K172" s="12" t="s"/>
      <c r="L172" s="12" t="s"/>
      <c r="M172" s="12" t="s"/>
      <c r="N172" s="12" t="s"/>
      <c r="O172" s="12" t="s"/>
    </row>
    <row r="173" spans="1:15">
      <c r="B173" s="19" t="s">
        <v>174</v>
      </c>
      <c r="C173" s="12" t="n">
        <v>536.1</v>
      </c>
      <c r="D173" s="12" t="n">
        <v>536.1</v>
      </c>
      <c r="E173" s="12" t="n">
        <v>536.1</v>
      </c>
      <c r="F173" s="12" t="n">
        <v>536.1</v>
      </c>
      <c r="G173" s="12" t="n">
        <v>536.1</v>
      </c>
      <c r="H173" s="12" t="n">
        <v>536.1</v>
      </c>
      <c r="I173" s="12" t="n">
        <v>536.1</v>
      </c>
      <c r="J173" s="12" t="n">
        <v>536.1</v>
      </c>
      <c r="K173" s="12" t="n">
        <v>536.1</v>
      </c>
      <c r="L173" s="12" t="n">
        <v>536.1</v>
      </c>
      <c r="M173" s="12" t="n">
        <v>536.1</v>
      </c>
      <c r="N173" s="12" t="n">
        <v>536.1</v>
      </c>
      <c r="O173" s="12" t="n">
        <v>536.1</v>
      </c>
    </row>
    <row r="174" spans="1:15">
      <c r="B174" s="20" t="s">
        <v>175</v>
      </c>
      <c r="C174" s="11" t="n">
        <v>282.75</v>
      </c>
      <c r="D174" s="11" t="n">
        <v>282.75</v>
      </c>
      <c r="E174" s="11" t="n">
        <v>282.75</v>
      </c>
      <c r="F174" s="11" t="n">
        <v>282.75</v>
      </c>
      <c r="G174" s="11" t="n">
        <v>282.75</v>
      </c>
      <c r="H174" s="11" t="n">
        <v>282.75</v>
      </c>
      <c r="I174" s="11" t="n">
        <v>282.75</v>
      </c>
      <c r="J174" s="11" t="n">
        <v>282.75</v>
      </c>
      <c r="K174" s="11" t="n">
        <v>282.75</v>
      </c>
      <c r="L174" s="11" t="n">
        <v>282.75</v>
      </c>
      <c r="M174" s="11" t="n">
        <v>282.75</v>
      </c>
      <c r="N174" s="11" t="n">
        <v>282.75</v>
      </c>
      <c r="O174" s="11" t="n">
        <v>282.75</v>
      </c>
    </row>
    <row r="175" spans="1:15">
      <c r="B175" s="19" t="s">
        <v>176</v>
      </c>
      <c r="C175" s="12" t="s"/>
      <c r="D175" s="12" t="s"/>
      <c r="E175" s="12" t="s"/>
      <c r="F175" s="12" t="s"/>
      <c r="G175" s="12" t="s"/>
      <c r="H175" s="12" t="s"/>
      <c r="I175" s="12" t="s"/>
      <c r="J175" s="12" t="s"/>
      <c r="K175" s="12" t="s"/>
      <c r="L175" s="12" t="s"/>
      <c r="M175" s="12" t="s"/>
      <c r="N175" s="12" t="s"/>
      <c r="O175" s="12" t="s"/>
    </row>
    <row r="176" spans="1:15">
      <c r="B176" s="19" t="s">
        <v>177</v>
      </c>
      <c r="C176" s="12" t="n">
        <v>49.6</v>
      </c>
      <c r="D176" s="12" t="n">
        <v>49.6</v>
      </c>
      <c r="E176" s="12" t="n">
        <v>49.6</v>
      </c>
      <c r="F176" s="12" t="n">
        <v>49.6</v>
      </c>
      <c r="G176" s="12" t="n">
        <v>49.6</v>
      </c>
      <c r="H176" s="12" t="n">
        <v>49.6</v>
      </c>
      <c r="I176" s="12" t="n">
        <v>49.6</v>
      </c>
      <c r="J176" s="12" t="n">
        <v>49.6</v>
      </c>
      <c r="K176" s="12" t="n">
        <v>49.6</v>
      </c>
      <c r="L176" s="12" t="n">
        <v>49.6</v>
      </c>
      <c r="M176" s="12" t="n">
        <v>49.6</v>
      </c>
      <c r="N176" s="12" t="n">
        <v>49.6</v>
      </c>
      <c r="O176" s="12" t="n">
        <v>49.6</v>
      </c>
    </row>
    <row r="177" spans="1:15">
      <c r="B177" s="20" t="s">
        <v>178</v>
      </c>
      <c r="C177" s="11" t="n">
        <v>203.71</v>
      </c>
      <c r="D177" s="11" t="n">
        <v>203.71</v>
      </c>
      <c r="E177" s="11" t="n">
        <v>203.71</v>
      </c>
      <c r="F177" s="11" t="n">
        <v>203.71</v>
      </c>
      <c r="G177" s="11" t="n">
        <v>203.71</v>
      </c>
      <c r="H177" s="11" t="n">
        <v>203.71</v>
      </c>
      <c r="I177" s="11" t="n">
        <v>203.71</v>
      </c>
      <c r="J177" s="11" t="n">
        <v>203.71</v>
      </c>
      <c r="K177" s="11" t="n">
        <v>203.71</v>
      </c>
      <c r="L177" s="11" t="n">
        <v>203.71</v>
      </c>
      <c r="M177" s="11" t="n">
        <v>203.71</v>
      </c>
      <c r="N177" s="11" t="n">
        <v>203.71</v>
      </c>
      <c r="O177" s="11" t="n">
        <v>203.71</v>
      </c>
    </row>
    <row r="178" spans="1:15">
      <c r="B178" s="20" t="s">
        <v>179</v>
      </c>
      <c r="C178" s="11" t="s"/>
      <c r="D178" s="11" t="s"/>
      <c r="E178" s="11" t="s"/>
      <c r="F178" s="11" t="s"/>
      <c r="G178" s="11" t="s"/>
      <c r="H178" s="11" t="s"/>
      <c r="I178" s="11" t="s"/>
      <c r="J178" s="11" t="s"/>
      <c r="K178" s="11" t="s"/>
      <c r="L178" s="11" t="s"/>
      <c r="M178" s="11" t="s"/>
      <c r="N178" s="11" t="s"/>
      <c r="O178" s="11" t="s"/>
    </row>
    <row r="179" spans="1:15">
      <c r="B179" s="20" t="s">
        <v>180</v>
      </c>
      <c r="C179" s="11" t="n">
        <v>794.12</v>
      </c>
      <c r="D179" s="11" t="n">
        <v>794.12</v>
      </c>
      <c r="E179" s="11" t="n">
        <v>794.12</v>
      </c>
      <c r="F179" s="11" t="n">
        <v>794.12</v>
      </c>
      <c r="G179" s="11" t="n">
        <v>794.12</v>
      </c>
      <c r="H179" s="11" t="n">
        <v>794.12</v>
      </c>
      <c r="I179" s="11" t="n">
        <v>794.12</v>
      </c>
      <c r="J179" s="11" t="n">
        <v>794.12</v>
      </c>
      <c r="K179" s="11" t="n">
        <v>794.12</v>
      </c>
      <c r="L179" s="11" t="n">
        <v>794.12</v>
      </c>
      <c r="M179" s="11" t="n">
        <v>794.12</v>
      </c>
      <c r="N179" s="11" t="n">
        <v>794.12</v>
      </c>
      <c r="O179" s="11" t="n">
        <v>794.12</v>
      </c>
    </row>
    <row r="180" spans="1:15">
      <c r="B180" s="20" t="s">
        <v>181</v>
      </c>
      <c r="C180" s="11" t="n">
        <v>553.1799999999999</v>
      </c>
      <c r="D180" s="11" t="n">
        <v>553.1799999999999</v>
      </c>
      <c r="E180" s="11" t="n">
        <v>553.1799999999999</v>
      </c>
      <c r="F180" s="11" t="n">
        <v>553.1799999999999</v>
      </c>
      <c r="G180" s="11" t="n">
        <v>553.1799999999999</v>
      </c>
      <c r="H180" s="11" t="n">
        <v>553.1799999999999</v>
      </c>
      <c r="I180" s="11" t="n">
        <v>553.1799999999999</v>
      </c>
      <c r="J180" s="11" t="n">
        <v>553.1799999999999</v>
      </c>
      <c r="K180" s="11" t="n">
        <v>553.1799999999999</v>
      </c>
      <c r="L180" s="11" t="n">
        <v>553.1799999999999</v>
      </c>
      <c r="M180" s="11" t="n">
        <v>553.1799999999999</v>
      </c>
      <c r="N180" s="11" t="n">
        <v>553.1799999999999</v>
      </c>
      <c r="O180" s="11" t="n">
        <v>553.1799999999999</v>
      </c>
    </row>
    <row r="181" spans="1:15">
      <c r="B181" s="20" t="s">
        <v>182</v>
      </c>
      <c r="C181" s="11" t="s"/>
      <c r="D181" s="11" t="s"/>
      <c r="E181" s="11" t="s"/>
      <c r="F181" s="11" t="s"/>
      <c r="G181" s="11" t="s"/>
      <c r="H181" s="11" t="s"/>
      <c r="I181" s="11" t="s"/>
      <c r="J181" s="11" t="s"/>
      <c r="K181" s="11" t="s"/>
      <c r="L181" s="11" t="s"/>
      <c r="M181" s="11" t="s"/>
      <c r="N181" s="11" t="s"/>
      <c r="O181" s="11" t="s"/>
    </row>
    <row r="182" spans="1:15">
      <c r="B182" s="19" t="s">
        <v>183</v>
      </c>
      <c r="C182" s="12" t="n">
        <v>886.3200000000001</v>
      </c>
      <c r="D182" s="12" t="n">
        <v>886.3200000000001</v>
      </c>
      <c r="E182" s="12" t="n">
        <v>886.3200000000001</v>
      </c>
      <c r="F182" s="12" t="n">
        <v>886.3200000000001</v>
      </c>
      <c r="G182" s="12" t="n">
        <v>886.3200000000001</v>
      </c>
      <c r="H182" s="12" t="n">
        <v>886.3200000000001</v>
      </c>
      <c r="I182" s="12" t="n">
        <v>886.3200000000001</v>
      </c>
      <c r="J182" s="12" t="n">
        <v>886.3200000000001</v>
      </c>
      <c r="K182" s="12" t="n">
        <v>886.3200000000001</v>
      </c>
      <c r="L182" s="12" t="n">
        <v>886.3200000000001</v>
      </c>
      <c r="M182" s="12" t="n">
        <v>886.3200000000001</v>
      </c>
      <c r="N182" s="12" t="n">
        <v>886.3200000000001</v>
      </c>
      <c r="O182" s="12" t="n">
        <v>886.3200000000001</v>
      </c>
    </row>
    <row r="183" spans="1:15">
      <c r="B183" s="19" t="s">
        <v>184</v>
      </c>
      <c r="C183" s="12" t="n">
        <v>603.39</v>
      </c>
      <c r="D183" s="12" t="n">
        <v>603.39</v>
      </c>
      <c r="E183" s="12" t="n">
        <v>603.39</v>
      </c>
      <c r="F183" s="12" t="n">
        <v>603.39</v>
      </c>
      <c r="G183" s="12" t="n">
        <v>603.39</v>
      </c>
      <c r="H183" s="12" t="n">
        <v>603.39</v>
      </c>
      <c r="I183" s="12" t="n">
        <v>603.39</v>
      </c>
      <c r="J183" s="12" t="n">
        <v>603.39</v>
      </c>
      <c r="K183" s="12" t="n">
        <v>603.39</v>
      </c>
      <c r="L183" s="12" t="n">
        <v>603.39</v>
      </c>
      <c r="M183" s="12" t="n">
        <v>603.39</v>
      </c>
      <c r="N183" s="12" t="n">
        <v>603.39</v>
      </c>
      <c r="O183" s="12" t="n">
        <v>603.39</v>
      </c>
    </row>
    <row r="184" spans="1:15">
      <c r="B184" s="20" t="s">
        <v>185</v>
      </c>
      <c r="C184" s="11" t="n">
        <v>124.75</v>
      </c>
      <c r="D184" s="11" t="n">
        <v>124.75</v>
      </c>
      <c r="E184" s="11" t="n">
        <v>124.75</v>
      </c>
      <c r="F184" s="11" t="n">
        <v>124.75</v>
      </c>
      <c r="G184" s="11" t="n">
        <v>124.75</v>
      </c>
      <c r="H184" s="11" t="n">
        <v>124.75</v>
      </c>
      <c r="I184" s="11" t="n">
        <v>124.75</v>
      </c>
      <c r="J184" s="11" t="n">
        <v>124.75</v>
      </c>
      <c r="K184" s="11" t="n">
        <v>124.75</v>
      </c>
      <c r="L184" s="11" t="n">
        <v>124.75</v>
      </c>
      <c r="M184" s="11" t="n">
        <v>124.75</v>
      </c>
      <c r="N184" s="11" t="n">
        <v>124.75</v>
      </c>
      <c r="O184" s="11" t="n">
        <v>124.75</v>
      </c>
    </row>
    <row r="185" spans="1:15">
      <c r="B185" s="19" t="s">
        <v>186</v>
      </c>
      <c r="C185" s="12" t="n">
        <v>14.35</v>
      </c>
      <c r="D185" s="12" t="n">
        <v>14.35</v>
      </c>
      <c r="E185" s="12" t="n">
        <v>14.35</v>
      </c>
      <c r="F185" s="12" t="n">
        <v>14.35</v>
      </c>
      <c r="G185" s="12" t="n">
        <v>14.35</v>
      </c>
      <c r="H185" s="12" t="n">
        <v>14.35</v>
      </c>
      <c r="I185" s="12" t="n">
        <v>14.35</v>
      </c>
      <c r="J185" s="12" t="n">
        <v>14.35</v>
      </c>
      <c r="K185" s="12" t="n">
        <v>14.35</v>
      </c>
      <c r="L185" s="12" t="n">
        <v>14.35</v>
      </c>
      <c r="M185" s="12" t="n">
        <v>14.35</v>
      </c>
      <c r="N185" s="12" t="n">
        <v>14.35</v>
      </c>
      <c r="O185" s="12" t="n">
        <v>14.35</v>
      </c>
    </row>
    <row r="186" spans="1:15">
      <c r="B186" s="19" t="s">
        <v>187</v>
      </c>
      <c r="C186" s="12" t="n">
        <v>366.47</v>
      </c>
      <c r="D186" s="12" t="n">
        <v>366.47</v>
      </c>
      <c r="E186" s="12" t="n">
        <v>366.47</v>
      </c>
      <c r="F186" s="12" t="n">
        <v>366.47</v>
      </c>
      <c r="G186" s="12" t="n">
        <v>366.47</v>
      </c>
      <c r="H186" s="12" t="n">
        <v>366.47</v>
      </c>
      <c r="I186" s="12" t="n">
        <v>366.47</v>
      </c>
      <c r="J186" s="12" t="n">
        <v>366.47</v>
      </c>
      <c r="K186" s="12" t="n">
        <v>366.47</v>
      </c>
      <c r="L186" s="12" t="n">
        <v>366.47</v>
      </c>
      <c r="M186" s="12" t="n">
        <v>366.47</v>
      </c>
      <c r="N186" s="12" t="n">
        <v>366.47</v>
      </c>
      <c r="O186" s="12" t="n">
        <v>366.47</v>
      </c>
    </row>
    <row r="187" spans="1:15">
      <c r="B187" s="20" t="s">
        <v>188</v>
      </c>
      <c r="C187" s="11" t="n">
        <v>429.56</v>
      </c>
      <c r="D187" s="11" t="n">
        <v>429.56</v>
      </c>
      <c r="E187" s="11" t="n">
        <v>429.56</v>
      </c>
      <c r="F187" s="11" t="n">
        <v>429.56</v>
      </c>
      <c r="G187" s="11" t="n">
        <v>429.56</v>
      </c>
      <c r="H187" s="11" t="n">
        <v>429.56</v>
      </c>
      <c r="I187" s="11" t="n">
        <v>429.56</v>
      </c>
      <c r="J187" s="11" t="n">
        <v>429.56</v>
      </c>
      <c r="K187" s="11" t="n">
        <v>429.56</v>
      </c>
      <c r="L187" s="11" t="n">
        <v>429.56</v>
      </c>
      <c r="M187" s="11" t="n">
        <v>429.56</v>
      </c>
      <c r="N187" s="11" t="n">
        <v>429.56</v>
      </c>
      <c r="O187" s="11" t="n">
        <v>429.56</v>
      </c>
    </row>
    <row r="188" spans="1:15">
      <c r="B188" s="19" t="s">
        <v>189</v>
      </c>
      <c r="C188" s="12" t="s"/>
      <c r="D188" s="12" t="s"/>
      <c r="E188" s="12" t="s"/>
      <c r="F188" s="12" t="s"/>
      <c r="G188" s="12" t="s"/>
      <c r="H188" s="12" t="s"/>
      <c r="I188" s="12" t="s"/>
      <c r="J188" s="12" t="s"/>
      <c r="K188" s="12" t="s"/>
      <c r="L188" s="12" t="s"/>
      <c r="M188" s="12" t="s"/>
      <c r="N188" s="12" t="s"/>
      <c r="O188" s="12" t="s"/>
    </row>
    <row r="189" spans="1:15">
      <c r="B189" s="19" t="s">
        <v>190</v>
      </c>
      <c r="C189" s="12" t="n">
        <v>932.89</v>
      </c>
      <c r="D189" s="12" t="n">
        <v>932.89</v>
      </c>
      <c r="E189" s="12" t="n">
        <v>932.89</v>
      </c>
      <c r="F189" s="12" t="n">
        <v>932.89</v>
      </c>
      <c r="G189" s="12" t="n">
        <v>932.89</v>
      </c>
      <c r="H189" s="12" t="n">
        <v>932.89</v>
      </c>
      <c r="I189" s="12" t="n">
        <v>932.89</v>
      </c>
      <c r="J189" s="12" t="n">
        <v>932.89</v>
      </c>
      <c r="K189" s="12" t="n">
        <v>932.89</v>
      </c>
      <c r="L189" s="12" t="n">
        <v>932.89</v>
      </c>
      <c r="M189" s="12" t="n">
        <v>932.89</v>
      </c>
      <c r="N189" s="12" t="n">
        <v>932.89</v>
      </c>
      <c r="O189" s="12" t="n">
        <v>932.89</v>
      </c>
    </row>
    <row r="190" spans="1:15">
      <c r="B190" s="20" t="s">
        <v>191</v>
      </c>
      <c r="C190" s="11" t="n">
        <v>935.65</v>
      </c>
      <c r="D190" s="11" t="n">
        <v>935.65</v>
      </c>
      <c r="E190" s="11" t="n">
        <v>935.65</v>
      </c>
      <c r="F190" s="11" t="n">
        <v>935.65</v>
      </c>
      <c r="G190" s="11" t="n">
        <v>935.65</v>
      </c>
      <c r="H190" s="11" t="n">
        <v>935.65</v>
      </c>
      <c r="I190" s="11" t="n">
        <v>935.65</v>
      </c>
      <c r="J190" s="11" t="n">
        <v>935.65</v>
      </c>
      <c r="K190" s="11" t="n">
        <v>935.65</v>
      </c>
      <c r="L190" s="11" t="n">
        <v>935.65</v>
      </c>
      <c r="M190" s="11" t="n">
        <v>935.65</v>
      </c>
      <c r="N190" s="11" t="n">
        <v>935.65</v>
      </c>
      <c r="O190" s="11" t="n">
        <v>935.65</v>
      </c>
    </row>
    <row r="191" spans="1:15">
      <c r="B191" s="20" t="s">
        <v>192</v>
      </c>
      <c r="C191" s="11" t="s"/>
      <c r="D191" s="11" t="s"/>
      <c r="E191" s="11" t="s"/>
      <c r="F191" s="11" t="s"/>
      <c r="G191" s="11" t="s"/>
      <c r="H191" s="11" t="s"/>
      <c r="I191" s="11" t="s"/>
      <c r="J191" s="11" t="s"/>
      <c r="K191" s="11" t="s"/>
      <c r="L191" s="11" t="s"/>
      <c r="M191" s="11" t="s"/>
      <c r="N191" s="11" t="s"/>
      <c r="O191" s="11" t="s"/>
    </row>
    <row r="192" spans="1:15">
      <c r="B192" s="20" t="s">
        <v>193</v>
      </c>
      <c r="C192" s="11" t="n">
        <v>588.8</v>
      </c>
      <c r="D192" s="11" t="n">
        <v>588.8</v>
      </c>
      <c r="E192" s="11" t="n">
        <v>588.8</v>
      </c>
      <c r="F192" s="11" t="n">
        <v>588.8</v>
      </c>
      <c r="G192" s="11" t="n">
        <v>588.8</v>
      </c>
      <c r="H192" s="11" t="n">
        <v>588.8</v>
      </c>
      <c r="I192" s="11" t="n">
        <v>588.8</v>
      </c>
      <c r="J192" s="11" t="n">
        <v>588.8</v>
      </c>
      <c r="K192" s="11" t="n">
        <v>588.8</v>
      </c>
      <c r="L192" s="11" t="n">
        <v>588.8</v>
      </c>
      <c r="M192" s="11" t="n">
        <v>588.8</v>
      </c>
      <c r="N192" s="11" t="n">
        <v>588.8</v>
      </c>
      <c r="O192" s="11" t="n">
        <v>588.8</v>
      </c>
    </row>
    <row r="193" spans="1:15">
      <c r="B193" s="20" t="s">
        <v>194</v>
      </c>
      <c r="C193" s="11" t="n">
        <v>417.51</v>
      </c>
      <c r="D193" s="11" t="n">
        <v>417.51</v>
      </c>
      <c r="E193" s="11" t="n">
        <v>417.51</v>
      </c>
      <c r="F193" s="11" t="n">
        <v>417.51</v>
      </c>
      <c r="G193" s="11" t="n">
        <v>417.51</v>
      </c>
      <c r="H193" s="11" t="n">
        <v>417.51</v>
      </c>
      <c r="I193" s="11" t="n">
        <v>417.51</v>
      </c>
      <c r="J193" s="11" t="n">
        <v>417.51</v>
      </c>
      <c r="K193" s="11" t="n">
        <v>417.51</v>
      </c>
      <c r="L193" s="11" t="n">
        <v>417.51</v>
      </c>
      <c r="M193" s="11" t="n">
        <v>417.51</v>
      </c>
      <c r="N193" s="11" t="n">
        <v>417.51</v>
      </c>
      <c r="O193" s="11" t="n">
        <v>417.51</v>
      </c>
    </row>
    <row r="194" spans="1:15">
      <c r="B194" s="20" t="s">
        <v>195</v>
      </c>
      <c r="C194" s="11" t="s"/>
      <c r="D194" s="11" t="s"/>
      <c r="E194" s="11" t="s"/>
      <c r="F194" s="11" t="s"/>
      <c r="G194" s="11" t="s"/>
      <c r="H194" s="11" t="s"/>
      <c r="I194" s="11" t="s"/>
      <c r="J194" s="11" t="s"/>
      <c r="K194" s="11" t="s"/>
      <c r="L194" s="11" t="s"/>
      <c r="M194" s="11" t="s"/>
      <c r="N194" s="11" t="s"/>
      <c r="O194" s="11" t="s"/>
    </row>
    <row r="195" spans="1:15">
      <c r="B195" s="20" t="s">
        <v>196</v>
      </c>
      <c r="C195" s="11" t="n">
        <v>954.91</v>
      </c>
      <c r="D195" s="11" t="n">
        <v>954.91</v>
      </c>
      <c r="E195" s="11" t="n">
        <v>954.91</v>
      </c>
      <c r="F195" s="11" t="n">
        <v>954.91</v>
      </c>
      <c r="G195" s="11" t="n">
        <v>954.91</v>
      </c>
      <c r="H195" s="11" t="n">
        <v>954.91</v>
      </c>
      <c r="I195" s="11" t="n">
        <v>954.91</v>
      </c>
      <c r="J195" s="11" t="n">
        <v>954.91</v>
      </c>
      <c r="K195" s="11" t="n">
        <v>954.91</v>
      </c>
      <c r="L195" s="11" t="n">
        <v>954.91</v>
      </c>
      <c r="M195" s="11" t="n">
        <v>954.91</v>
      </c>
      <c r="N195" s="11" t="n">
        <v>954.91</v>
      </c>
      <c r="O195" s="11" t="n">
        <v>954.91</v>
      </c>
    </row>
    <row r="196" spans="1:15">
      <c r="B196" s="20" t="s">
        <v>197</v>
      </c>
      <c r="C196" s="11" t="n">
        <v>988.29</v>
      </c>
      <c r="D196" s="11" t="n">
        <v>988.29</v>
      </c>
      <c r="E196" s="11" t="n">
        <v>988.29</v>
      </c>
      <c r="F196" s="11" t="n">
        <v>988.29</v>
      </c>
      <c r="G196" s="11" t="n">
        <v>988.29</v>
      </c>
      <c r="H196" s="11" t="n">
        <v>988.29</v>
      </c>
      <c r="I196" s="11" t="n">
        <v>988.29</v>
      </c>
      <c r="J196" s="11" t="n">
        <v>988.29</v>
      </c>
      <c r="K196" s="11" t="n">
        <v>988.29</v>
      </c>
      <c r="L196" s="11" t="n">
        <v>988.29</v>
      </c>
      <c r="M196" s="11" t="n">
        <v>988.29</v>
      </c>
      <c r="N196" s="11" t="n">
        <v>988.29</v>
      </c>
      <c r="O196" s="11" t="n">
        <v>988.29</v>
      </c>
    </row>
    <row r="197" spans="1:15">
      <c r="B197" s="20" t="s">
        <v>198</v>
      </c>
      <c r="C197" s="11" t="n">
        <v>746.9</v>
      </c>
      <c r="D197" s="11" t="n">
        <v>746.9</v>
      </c>
      <c r="E197" s="11" t="n">
        <v>746.9</v>
      </c>
      <c r="F197" s="11" t="n">
        <v>746.9</v>
      </c>
      <c r="G197" s="11" t="n">
        <v>746.9</v>
      </c>
      <c r="H197" s="11" t="n">
        <v>746.9</v>
      </c>
      <c r="I197" s="11" t="n">
        <v>746.9</v>
      </c>
      <c r="J197" s="11" t="n">
        <v>746.9</v>
      </c>
      <c r="K197" s="11" t="n">
        <v>746.9</v>
      </c>
      <c r="L197" s="11" t="n">
        <v>746.9</v>
      </c>
      <c r="M197" s="11" t="n">
        <v>746.9</v>
      </c>
      <c r="N197" s="11" t="n">
        <v>746.9</v>
      </c>
      <c r="O197" s="11" t="n">
        <v>746.9</v>
      </c>
    </row>
    <row r="198" spans="1:15">
      <c r="B198" s="20" t="s">
        <v>199</v>
      </c>
      <c r="C198" s="11" t="n">
        <v>534.59</v>
      </c>
      <c r="D198" s="11" t="n">
        <v>534.59</v>
      </c>
      <c r="E198" s="11" t="n">
        <v>534.59</v>
      </c>
      <c r="F198" s="11" t="n">
        <v>534.59</v>
      </c>
      <c r="G198" s="11" t="n">
        <v>534.59</v>
      </c>
      <c r="H198" s="11" t="n">
        <v>534.59</v>
      </c>
      <c r="I198" s="11" t="n">
        <v>534.59</v>
      </c>
      <c r="J198" s="11" t="n">
        <v>534.59</v>
      </c>
      <c r="K198" s="11" t="n">
        <v>534.59</v>
      </c>
      <c r="L198" s="11" t="n">
        <v>534.59</v>
      </c>
      <c r="M198" s="11" t="n">
        <v>534.59</v>
      </c>
      <c r="N198" s="11" t="n">
        <v>534.59</v>
      </c>
      <c r="O198" s="11" t="n">
        <v>534.59</v>
      </c>
    </row>
    <row r="199" spans="1:15">
      <c r="B199" s="20" t="s">
        <v>200</v>
      </c>
      <c r="C199" s="11" t="n">
        <v>439.49</v>
      </c>
      <c r="D199" s="11" t="n">
        <v>439.49</v>
      </c>
      <c r="E199" s="11" t="n">
        <v>439.49</v>
      </c>
      <c r="F199" s="11" t="n">
        <v>439.49</v>
      </c>
      <c r="G199" s="11" t="n">
        <v>439.49</v>
      </c>
      <c r="H199" s="11" t="n">
        <v>439.49</v>
      </c>
      <c r="I199" s="11" t="n">
        <v>439.49</v>
      </c>
      <c r="J199" s="11" t="n">
        <v>439.49</v>
      </c>
      <c r="K199" s="11" t="n">
        <v>439.49</v>
      </c>
      <c r="L199" s="11" t="n">
        <v>439.49</v>
      </c>
      <c r="M199" s="11" t="n">
        <v>439.49</v>
      </c>
      <c r="N199" s="11" t="n">
        <v>439.49</v>
      </c>
      <c r="O199" s="11" t="n">
        <v>439.49</v>
      </c>
    </row>
    <row r="200" spans="1:15">
      <c r="B200" s="20" t="s">
        <v>201</v>
      </c>
      <c r="C200" s="11" t="n">
        <v>28.04</v>
      </c>
      <c r="D200" s="11" t="n">
        <v>28.04</v>
      </c>
      <c r="E200" s="11" t="n">
        <v>28.04</v>
      </c>
      <c r="F200" s="11" t="n">
        <v>28.04</v>
      </c>
      <c r="G200" s="11" t="n">
        <v>28.04</v>
      </c>
      <c r="H200" s="11" t="n">
        <v>28.04</v>
      </c>
      <c r="I200" s="11" t="n">
        <v>28.04</v>
      </c>
      <c r="J200" s="11" t="n">
        <v>28.04</v>
      </c>
      <c r="K200" s="11" t="n">
        <v>28.04</v>
      </c>
      <c r="L200" s="11" t="n">
        <v>28.04</v>
      </c>
      <c r="M200" s="11" t="n">
        <v>28.04</v>
      </c>
      <c r="N200" s="11" t="n">
        <v>28.04</v>
      </c>
      <c r="O200" s="11" t="n">
        <v>28.04</v>
      </c>
    </row>
    <row r="201" spans="1:15">
      <c r="B201" s="20" t="s">
        <v>202</v>
      </c>
      <c r="C201" s="11" t="n">
        <v>490.63</v>
      </c>
      <c r="D201" s="11" t="n">
        <v>490.63</v>
      </c>
      <c r="E201" s="11" t="n">
        <v>490.63</v>
      </c>
      <c r="F201" s="11" t="n">
        <v>490.63</v>
      </c>
      <c r="G201" s="11" t="n">
        <v>490.63</v>
      </c>
      <c r="H201" s="11" t="n">
        <v>490.63</v>
      </c>
      <c r="I201" s="11" t="n">
        <v>490.63</v>
      </c>
      <c r="J201" s="11" t="n">
        <v>490.63</v>
      </c>
      <c r="K201" s="11" t="n">
        <v>490.63</v>
      </c>
      <c r="L201" s="11" t="n">
        <v>490.63</v>
      </c>
      <c r="M201" s="11" t="n">
        <v>490.63</v>
      </c>
      <c r="N201" s="11" t="n">
        <v>490.63</v>
      </c>
      <c r="O201" s="11" t="n">
        <v>490.63</v>
      </c>
    </row>
    <row r="202" spans="1:15">
      <c r="B202" s="20" t="s">
        <v>203</v>
      </c>
      <c r="C202" s="11" t="n">
        <v>316.78</v>
      </c>
      <c r="D202" s="11" t="n">
        <v>316.78</v>
      </c>
      <c r="E202" s="11" t="n">
        <v>316.78</v>
      </c>
      <c r="F202" s="11" t="n">
        <v>316.78</v>
      </c>
      <c r="G202" s="11" t="n">
        <v>316.78</v>
      </c>
      <c r="H202" s="11" t="n">
        <v>316.78</v>
      </c>
      <c r="I202" s="11" t="n">
        <v>316.78</v>
      </c>
      <c r="J202" s="11" t="n">
        <v>316.78</v>
      </c>
      <c r="K202" s="11" t="n">
        <v>316.78</v>
      </c>
      <c r="L202" s="11" t="n">
        <v>316.78</v>
      </c>
      <c r="M202" s="11" t="n">
        <v>316.78</v>
      </c>
      <c r="N202" s="11" t="n">
        <v>316.78</v>
      </c>
      <c r="O202" s="11" t="n">
        <v>316.78</v>
      </c>
    </row>
    <row r="203" spans="1:15">
      <c r="B203" s="20" t="s">
        <v>204</v>
      </c>
      <c r="C203" s="11" t="n">
        <v>135.47</v>
      </c>
      <c r="D203" s="11" t="n">
        <v>135.47</v>
      </c>
      <c r="E203" s="11" t="n">
        <v>135.47</v>
      </c>
      <c r="F203" s="11" t="n">
        <v>135.47</v>
      </c>
      <c r="G203" s="11" t="n">
        <v>135.47</v>
      </c>
      <c r="H203" s="11" t="n">
        <v>135.47</v>
      </c>
      <c r="I203" s="11" t="n">
        <v>135.47</v>
      </c>
      <c r="J203" s="11" t="n">
        <v>135.47</v>
      </c>
      <c r="K203" s="11" t="n">
        <v>135.47</v>
      </c>
      <c r="L203" s="11" t="n">
        <v>135.47</v>
      </c>
      <c r="M203" s="11" t="n">
        <v>135.47</v>
      </c>
      <c r="N203" s="11" t="n">
        <v>135.47</v>
      </c>
      <c r="O203" s="11" t="n">
        <v>135.47</v>
      </c>
    </row>
    <row r="204" spans="1:15">
      <c r="B204" s="20" t="s">
        <v>205</v>
      </c>
      <c r="C204" s="11" t="n">
        <v>604.36</v>
      </c>
      <c r="D204" s="11" t="n">
        <v>604.36</v>
      </c>
      <c r="E204" s="11" t="n">
        <v>604.36</v>
      </c>
      <c r="F204" s="11" t="n">
        <v>604.36</v>
      </c>
      <c r="G204" s="11" t="n">
        <v>604.36</v>
      </c>
      <c r="H204" s="11" t="n">
        <v>604.36</v>
      </c>
      <c r="I204" s="11" t="n">
        <v>604.36</v>
      </c>
      <c r="J204" s="11" t="n">
        <v>604.36</v>
      </c>
      <c r="K204" s="11" t="n">
        <v>604.36</v>
      </c>
      <c r="L204" s="11" t="n">
        <v>604.36</v>
      </c>
      <c r="M204" s="11" t="n">
        <v>604.36</v>
      </c>
      <c r="N204" s="11" t="n">
        <v>604.36</v>
      </c>
      <c r="O204" s="11" t="n">
        <v>604.36</v>
      </c>
    </row>
    <row r="205" spans="1:15">
      <c r="B205" s="20" t="s">
        <v>206</v>
      </c>
      <c r="C205" s="11" t="n">
        <v>439.2</v>
      </c>
      <c r="D205" s="11" t="n">
        <v>439.2</v>
      </c>
      <c r="E205" s="11" t="n">
        <v>439.2</v>
      </c>
      <c r="F205" s="11" t="n">
        <v>439.2</v>
      </c>
      <c r="G205" s="11" t="n">
        <v>439.2</v>
      </c>
      <c r="H205" s="11" t="n">
        <v>439.2</v>
      </c>
      <c r="I205" s="11" t="n">
        <v>439.2</v>
      </c>
      <c r="J205" s="11" t="n">
        <v>439.2</v>
      </c>
      <c r="K205" s="11" t="n">
        <v>439.2</v>
      </c>
      <c r="L205" s="11" t="n">
        <v>439.2</v>
      </c>
      <c r="M205" s="11" t="n">
        <v>439.2</v>
      </c>
      <c r="N205" s="11" t="n">
        <v>439.2</v>
      </c>
      <c r="O205" s="11" t="n">
        <v>439.2</v>
      </c>
    </row>
    <row r="206" spans="1:15">
      <c r="B206" s="20" t="s">
        <v>207</v>
      </c>
      <c r="C206" s="11" t="n">
        <v>340.71</v>
      </c>
      <c r="D206" s="11" t="n">
        <v>340.71</v>
      </c>
      <c r="E206" s="11" t="n">
        <v>340.71</v>
      </c>
      <c r="F206" s="11" t="n">
        <v>340.71</v>
      </c>
      <c r="G206" s="11" t="n">
        <v>340.71</v>
      </c>
      <c r="H206" s="11" t="n">
        <v>340.71</v>
      </c>
      <c r="I206" s="11" t="n">
        <v>340.71</v>
      </c>
      <c r="J206" s="11" t="n">
        <v>340.71</v>
      </c>
      <c r="K206" s="11" t="n">
        <v>340.71</v>
      </c>
      <c r="L206" s="11" t="n">
        <v>340.71</v>
      </c>
      <c r="M206" s="11" t="n">
        <v>340.71</v>
      </c>
      <c r="N206" s="11" t="n">
        <v>340.71</v>
      </c>
      <c r="O206" s="11" t="n">
        <v>340.71</v>
      </c>
    </row>
    <row r="207" spans="1:15">
      <c r="B207" s="20" t="s">
        <v>208</v>
      </c>
      <c r="C207" s="11" t="n">
        <v>687</v>
      </c>
      <c r="D207" s="11" t="n">
        <v>687</v>
      </c>
      <c r="E207" s="11" t="n">
        <v>687</v>
      </c>
      <c r="F207" s="11" t="n">
        <v>687</v>
      </c>
      <c r="G207" s="11" t="n">
        <v>687</v>
      </c>
      <c r="H207" s="11" t="n">
        <v>687</v>
      </c>
      <c r="I207" s="11" t="n">
        <v>687</v>
      </c>
      <c r="J207" s="11" t="n">
        <v>687</v>
      </c>
      <c r="K207" s="11" t="n">
        <v>687</v>
      </c>
      <c r="L207" s="11" t="n">
        <v>687</v>
      </c>
      <c r="M207" s="11" t="n">
        <v>687</v>
      </c>
      <c r="N207" s="11" t="n">
        <v>687</v>
      </c>
      <c r="O207" s="11" t="n">
        <v>687</v>
      </c>
    </row>
    <row r="208" spans="1:15">
      <c r="B208" s="19" t="s">
        <v>209</v>
      </c>
      <c r="C208" s="12" t="n">
        <v>128.67</v>
      </c>
      <c r="D208" s="12" t="n">
        <v>128.67</v>
      </c>
      <c r="E208" s="12" t="n">
        <v>128.67</v>
      </c>
      <c r="F208" s="12" t="n">
        <v>128.67</v>
      </c>
      <c r="G208" s="12" t="n">
        <v>128.67</v>
      </c>
      <c r="H208" s="12" t="n">
        <v>128.67</v>
      </c>
      <c r="I208" s="12" t="n">
        <v>128.67</v>
      </c>
      <c r="J208" s="12" t="n">
        <v>128.67</v>
      </c>
      <c r="K208" s="12" t="n">
        <v>128.67</v>
      </c>
      <c r="L208" s="12" t="n">
        <v>128.67</v>
      </c>
      <c r="M208" s="12" t="n">
        <v>128.67</v>
      </c>
      <c r="N208" s="12" t="n">
        <v>128.67</v>
      </c>
      <c r="O208" s="12" t="n">
        <v>128.67</v>
      </c>
    </row>
    <row r="209" spans="1:15">
      <c r="B209" s="19" t="s">
        <v>210</v>
      </c>
      <c r="C209" s="12" t="n">
        <v>594.65</v>
      </c>
      <c r="D209" s="12" t="n">
        <v>594.65</v>
      </c>
      <c r="E209" s="12" t="n">
        <v>594.65</v>
      </c>
      <c r="F209" s="12" t="n">
        <v>594.65</v>
      </c>
      <c r="G209" s="12" t="n">
        <v>594.65</v>
      </c>
      <c r="H209" s="12" t="n">
        <v>594.65</v>
      </c>
      <c r="I209" s="12" t="n">
        <v>594.65</v>
      </c>
      <c r="J209" s="12" t="n">
        <v>594.65</v>
      </c>
      <c r="K209" s="12" t="n">
        <v>594.65</v>
      </c>
      <c r="L209" s="12" t="n">
        <v>594.65</v>
      </c>
      <c r="M209" s="12" t="n">
        <v>594.65</v>
      </c>
      <c r="N209" s="12" t="n">
        <v>594.65</v>
      </c>
      <c r="O209" s="12" t="n">
        <v>594.65</v>
      </c>
    </row>
    <row r="210" spans="1:15">
      <c r="B210" s="20" t="s">
        <v>211</v>
      </c>
      <c r="C210" s="11" t="n">
        <v>230.45</v>
      </c>
      <c r="D210" s="11" t="n">
        <v>230.45</v>
      </c>
      <c r="E210" s="11" t="n">
        <v>230.45</v>
      </c>
      <c r="F210" s="11" t="n">
        <v>230.45</v>
      </c>
      <c r="G210" s="11" t="n">
        <v>230.45</v>
      </c>
      <c r="H210" s="11" t="n">
        <v>230.45</v>
      </c>
      <c r="I210" s="11" t="n">
        <v>230.45</v>
      </c>
      <c r="J210" s="11" t="n">
        <v>230.45</v>
      </c>
      <c r="K210" s="11" t="n">
        <v>230.45</v>
      </c>
      <c r="L210" s="11" t="n">
        <v>230.45</v>
      </c>
      <c r="M210" s="11" t="n">
        <v>230.45</v>
      </c>
      <c r="N210" s="11" t="n">
        <v>230.45</v>
      </c>
      <c r="O210" s="11" t="n">
        <v>230.45</v>
      </c>
    </row>
    <row r="211" spans="1:15">
      <c r="B211" s="20" t="s">
        <v>212</v>
      </c>
      <c r="C211" s="11" t="n">
        <v>984.1900000000001</v>
      </c>
      <c r="D211" s="11" t="n">
        <v>984.1900000000001</v>
      </c>
      <c r="E211" s="11" t="n">
        <v>984.1900000000001</v>
      </c>
      <c r="F211" s="11" t="n">
        <v>984.1900000000001</v>
      </c>
      <c r="G211" s="11" t="n">
        <v>984.1900000000001</v>
      </c>
      <c r="H211" s="11" t="n">
        <v>984.1900000000001</v>
      </c>
      <c r="I211" s="11" t="n">
        <v>984.1900000000001</v>
      </c>
      <c r="J211" s="11" t="n">
        <v>984.1900000000001</v>
      </c>
      <c r="K211" s="11" t="n">
        <v>984.1900000000001</v>
      </c>
      <c r="L211" s="11" t="n">
        <v>984.1900000000001</v>
      </c>
      <c r="M211" s="11" t="n">
        <v>984.1900000000001</v>
      </c>
      <c r="N211" s="11" t="n">
        <v>984.1900000000001</v>
      </c>
      <c r="O211" s="11" t="n">
        <v>984.1900000000001</v>
      </c>
    </row>
    <row r="212" spans="1:15">
      <c r="B212" s="20" t="s">
        <v>213</v>
      </c>
      <c r="C212" s="11" t="n">
        <v>234.37</v>
      </c>
      <c r="D212" s="11" t="n">
        <v>234.37</v>
      </c>
      <c r="E212" s="11" t="n">
        <v>234.37</v>
      </c>
      <c r="F212" s="11" t="n">
        <v>234.37</v>
      </c>
      <c r="G212" s="11" t="n">
        <v>234.37</v>
      </c>
      <c r="H212" s="11" t="n">
        <v>234.37</v>
      </c>
      <c r="I212" s="11" t="n">
        <v>234.37</v>
      </c>
      <c r="J212" s="11" t="n">
        <v>234.37</v>
      </c>
      <c r="K212" s="11" t="n">
        <v>234.37</v>
      </c>
      <c r="L212" s="11" t="n">
        <v>234.37</v>
      </c>
      <c r="M212" s="11" t="n">
        <v>234.37</v>
      </c>
      <c r="N212" s="11" t="n">
        <v>234.37</v>
      </c>
      <c r="O212" s="11" t="n">
        <v>234.37</v>
      </c>
    </row>
    <row r="213" spans="1:15">
      <c r="B213" s="20" t="s">
        <v>214</v>
      </c>
      <c r="C213" s="11" t="n">
        <v>803.3200000000001</v>
      </c>
      <c r="D213" s="11" t="n">
        <v>803.3200000000001</v>
      </c>
      <c r="E213" s="11" t="n">
        <v>803.3200000000001</v>
      </c>
      <c r="F213" s="11" t="n">
        <v>803.3200000000001</v>
      </c>
      <c r="G213" s="11" t="n">
        <v>803.3200000000001</v>
      </c>
      <c r="H213" s="11" t="n">
        <v>803.3200000000001</v>
      </c>
      <c r="I213" s="11" t="n">
        <v>803.3200000000001</v>
      </c>
      <c r="J213" s="11" t="n">
        <v>803.3200000000001</v>
      </c>
      <c r="K213" s="11" t="n">
        <v>803.3200000000001</v>
      </c>
      <c r="L213" s="11" t="n">
        <v>803.3200000000001</v>
      </c>
      <c r="M213" s="11" t="n">
        <v>803.3200000000001</v>
      </c>
      <c r="N213" s="11" t="n">
        <v>803.3200000000001</v>
      </c>
      <c r="O213" s="11" t="n">
        <v>803.3200000000001</v>
      </c>
    </row>
    <row r="214" spans="1:15">
      <c r="B214" s="19" t="s">
        <v>215</v>
      </c>
      <c r="C214" s="12" t="n">
        <v>175.65</v>
      </c>
      <c r="D214" s="12" t="n">
        <v>175.65</v>
      </c>
      <c r="E214" s="12" t="n">
        <v>175.65</v>
      </c>
      <c r="F214" s="12" t="n">
        <v>175.65</v>
      </c>
      <c r="G214" s="12" t="n">
        <v>175.65</v>
      </c>
      <c r="H214" s="12" t="n">
        <v>175.65</v>
      </c>
      <c r="I214" s="12" t="n">
        <v>175.65</v>
      </c>
      <c r="J214" s="12" t="n">
        <v>175.65</v>
      </c>
      <c r="K214" s="12" t="n">
        <v>175.65</v>
      </c>
      <c r="L214" s="12" t="n">
        <v>175.65</v>
      </c>
      <c r="M214" s="12" t="n">
        <v>175.65</v>
      </c>
      <c r="N214" s="12" t="n">
        <v>175.65</v>
      </c>
      <c r="O214" s="12" t="n">
        <v>175.65</v>
      </c>
    </row>
    <row r="215" spans="1:15">
      <c r="B215" s="19" t="s">
        <v>216</v>
      </c>
      <c r="C215" s="12" t="s"/>
      <c r="D215" s="12" t="s"/>
      <c r="E215" s="12" t="s"/>
      <c r="F215" s="12" t="s"/>
      <c r="G215" s="12" t="s"/>
      <c r="H215" s="12" t="s"/>
      <c r="I215" s="12" t="s"/>
      <c r="J215" s="12" t="s"/>
      <c r="K215" s="12" t="s"/>
      <c r="L215" s="12" t="s"/>
      <c r="M215" s="12" t="s"/>
      <c r="N215" s="12" t="s"/>
      <c r="O215" s="12" t="s"/>
    </row>
    <row r="216" spans="1:15">
      <c r="B216" s="20" t="s">
        <v>217</v>
      </c>
      <c r="C216" s="11" t="n">
        <v>921.47</v>
      </c>
      <c r="D216" s="11" t="n">
        <v>921.47</v>
      </c>
      <c r="E216" s="11" t="n">
        <v>921.47</v>
      </c>
      <c r="F216" s="11" t="n">
        <v>921.47</v>
      </c>
      <c r="G216" s="11" t="n">
        <v>921.47</v>
      </c>
      <c r="H216" s="11" t="n">
        <v>921.47</v>
      </c>
      <c r="I216" s="11" t="n">
        <v>921.47</v>
      </c>
      <c r="J216" s="11" t="n">
        <v>921.47</v>
      </c>
      <c r="K216" s="11" t="n">
        <v>921.47</v>
      </c>
      <c r="L216" s="11" t="n">
        <v>921.47</v>
      </c>
      <c r="M216" s="11" t="n">
        <v>921.47</v>
      </c>
      <c r="N216" s="11" t="n">
        <v>921.47</v>
      </c>
      <c r="O216" s="11" t="n">
        <v>921.47</v>
      </c>
    </row>
    <row r="217" spans="1:15">
      <c r="B217" s="19" t="s">
        <v>218</v>
      </c>
      <c r="C217" s="12" t="n">
        <v>168.12</v>
      </c>
      <c r="D217" s="12" t="n">
        <v>168.12</v>
      </c>
      <c r="E217" s="12" t="n">
        <v>168.12</v>
      </c>
      <c r="F217" s="12" t="n">
        <v>168.12</v>
      </c>
      <c r="G217" s="12" t="n">
        <v>168.12</v>
      </c>
      <c r="H217" s="12" t="n">
        <v>168.12</v>
      </c>
      <c r="I217" s="12" t="n">
        <v>168.12</v>
      </c>
      <c r="J217" s="12" t="n">
        <v>168.12</v>
      </c>
      <c r="K217" s="12" t="n">
        <v>168.12</v>
      </c>
      <c r="L217" s="12" t="n">
        <v>168.12</v>
      </c>
      <c r="M217" s="12" t="n">
        <v>168.12</v>
      </c>
      <c r="N217" s="12" t="n">
        <v>168.12</v>
      </c>
      <c r="O217" s="12" t="n">
        <v>168.12</v>
      </c>
    </row>
    <row r="218" spans="1:15">
      <c r="B218" s="19" t="s">
        <v>219</v>
      </c>
      <c r="C218" s="12" t="n">
        <v>366.71</v>
      </c>
      <c r="D218" s="12" t="n">
        <v>366.71</v>
      </c>
      <c r="E218" s="12" t="n">
        <v>366.71</v>
      </c>
      <c r="F218" s="12" t="n">
        <v>366.71</v>
      </c>
      <c r="G218" s="12" t="n">
        <v>366.71</v>
      </c>
      <c r="H218" s="12" t="n">
        <v>366.71</v>
      </c>
      <c r="I218" s="12" t="n">
        <v>366.71</v>
      </c>
      <c r="J218" s="12" t="n">
        <v>366.71</v>
      </c>
      <c r="K218" s="12" t="n">
        <v>366.71</v>
      </c>
      <c r="L218" s="12" t="n">
        <v>366.71</v>
      </c>
      <c r="M218" s="12" t="n">
        <v>366.71</v>
      </c>
      <c r="N218" s="12" t="n">
        <v>366.71</v>
      </c>
      <c r="O218" s="12" t="n">
        <v>366.71</v>
      </c>
    </row>
    <row r="219" spans="1:15">
      <c r="B219" s="20" t="s">
        <v>220</v>
      </c>
      <c r="C219" s="11" t="n">
        <v>96.48</v>
      </c>
      <c r="D219" s="11" t="n">
        <v>96.48</v>
      </c>
      <c r="E219" s="11" t="n">
        <v>96.48</v>
      </c>
      <c r="F219" s="11" t="n">
        <v>96.48</v>
      </c>
      <c r="G219" s="11" t="n">
        <v>96.48</v>
      </c>
      <c r="H219" s="11" t="n">
        <v>96.48</v>
      </c>
      <c r="I219" s="11" t="n">
        <v>96.48</v>
      </c>
      <c r="J219" s="11" t="n">
        <v>96.48</v>
      </c>
      <c r="K219" s="11" t="n">
        <v>96.48</v>
      </c>
      <c r="L219" s="11" t="n">
        <v>96.48</v>
      </c>
      <c r="M219" s="11" t="n">
        <v>96.48</v>
      </c>
      <c r="N219" s="11" t="n">
        <v>96.48</v>
      </c>
      <c r="O219" s="11" t="n">
        <v>96.48</v>
      </c>
    </row>
    <row r="220" spans="1:15">
      <c r="B220" s="20" t="s">
        <v>221</v>
      </c>
      <c r="C220" s="11" t="n">
        <v>559.09</v>
      </c>
      <c r="D220" s="11" t="n">
        <v>559.09</v>
      </c>
      <c r="E220" s="11" t="n">
        <v>559.09</v>
      </c>
      <c r="F220" s="11" t="n">
        <v>559.09</v>
      </c>
      <c r="G220" s="11" t="n">
        <v>559.09</v>
      </c>
      <c r="H220" s="11" t="n">
        <v>559.09</v>
      </c>
      <c r="I220" s="11" t="n">
        <v>559.09</v>
      </c>
      <c r="J220" s="11" t="n">
        <v>559.09</v>
      </c>
      <c r="K220" s="11" t="n">
        <v>559.09</v>
      </c>
      <c r="L220" s="11" t="n">
        <v>559.09</v>
      </c>
      <c r="M220" s="11" t="n">
        <v>559.09</v>
      </c>
      <c r="N220" s="11" t="n">
        <v>559.09</v>
      </c>
      <c r="O220" s="11" t="n">
        <v>559.09</v>
      </c>
    </row>
    <row r="221" spans="1:15">
      <c r="B221" s="20" t="s">
        <v>222</v>
      </c>
      <c r="C221" s="11" t="n">
        <v>634.9299999999999</v>
      </c>
      <c r="D221" s="11" t="n">
        <v>634.9299999999999</v>
      </c>
      <c r="E221" s="11" t="n">
        <v>634.9299999999999</v>
      </c>
      <c r="F221" s="11" t="n">
        <v>634.9299999999999</v>
      </c>
      <c r="G221" s="11" t="n">
        <v>634.9299999999999</v>
      </c>
      <c r="H221" s="11" t="n">
        <v>634.9299999999999</v>
      </c>
      <c r="I221" s="11" t="n">
        <v>634.9299999999999</v>
      </c>
      <c r="J221" s="11" t="n">
        <v>634.9299999999999</v>
      </c>
      <c r="K221" s="11" t="n">
        <v>634.9299999999999</v>
      </c>
      <c r="L221" s="11" t="n">
        <v>634.9299999999999</v>
      </c>
      <c r="M221" s="11" t="n">
        <v>634.9299999999999</v>
      </c>
      <c r="N221" s="11" t="n">
        <v>634.9299999999999</v>
      </c>
      <c r="O221" s="11" t="n">
        <v>634.9299999999999</v>
      </c>
    </row>
    <row r="222" spans="1:15">
      <c r="B222" s="20" t="s">
        <v>223</v>
      </c>
      <c r="C222" s="11" t="s"/>
      <c r="D222" s="11" t="s"/>
      <c r="E222" s="11" t="s"/>
      <c r="F222" s="11" t="s"/>
      <c r="G222" s="11" t="s"/>
      <c r="H222" s="11" t="s"/>
      <c r="I222" s="11" t="s"/>
      <c r="J222" s="11" t="s"/>
      <c r="K222" s="11" t="s"/>
      <c r="L222" s="11" t="s"/>
      <c r="M222" s="11" t="s"/>
      <c r="N222" s="11" t="s"/>
      <c r="O222" s="11" t="s"/>
    </row>
    <row r="223" spans="1:15">
      <c r="B223" s="20" t="s">
        <v>224</v>
      </c>
      <c r="C223" s="11" t="n">
        <v>479.47</v>
      </c>
      <c r="D223" s="11" t="n">
        <v>479.47</v>
      </c>
      <c r="E223" s="11" t="n">
        <v>479.47</v>
      </c>
      <c r="F223" s="11" t="n">
        <v>479.47</v>
      </c>
      <c r="G223" s="11" t="n">
        <v>479.47</v>
      </c>
      <c r="H223" s="11" t="n">
        <v>479.47</v>
      </c>
      <c r="I223" s="11" t="n">
        <v>479.47</v>
      </c>
      <c r="J223" s="11" t="n">
        <v>479.47</v>
      </c>
      <c r="K223" s="11" t="n">
        <v>479.47</v>
      </c>
      <c r="L223" s="11" t="n">
        <v>479.47</v>
      </c>
      <c r="M223" s="11" t="n">
        <v>479.47</v>
      </c>
      <c r="N223" s="11" t="n">
        <v>479.47</v>
      </c>
      <c r="O223" s="11" t="n">
        <v>479.47</v>
      </c>
    </row>
    <row r="224" spans="1:15">
      <c r="B224" s="20" t="s">
        <v>225</v>
      </c>
      <c r="C224" s="11" t="n">
        <v>776.6900000000001</v>
      </c>
      <c r="D224" s="11" t="n">
        <v>776.6900000000001</v>
      </c>
      <c r="E224" s="11" t="n">
        <v>776.6900000000001</v>
      </c>
      <c r="F224" s="11" t="n">
        <v>776.6900000000001</v>
      </c>
      <c r="G224" s="11" t="n">
        <v>776.6900000000001</v>
      </c>
      <c r="H224" s="11" t="n">
        <v>776.6900000000001</v>
      </c>
      <c r="I224" s="11" t="n">
        <v>776.6900000000001</v>
      </c>
      <c r="J224" s="11" t="n">
        <v>776.6900000000001</v>
      </c>
      <c r="K224" s="11" t="n">
        <v>776.6900000000001</v>
      </c>
      <c r="L224" s="11" t="n">
        <v>776.6900000000001</v>
      </c>
      <c r="M224" s="11" t="n">
        <v>776.6900000000001</v>
      </c>
      <c r="N224" s="11" t="n">
        <v>776.6900000000001</v>
      </c>
      <c r="O224" s="11" t="n">
        <v>776.6900000000001</v>
      </c>
    </row>
    <row r="225" spans="1:15">
      <c r="B225" s="20" t="s">
        <v>226</v>
      </c>
      <c r="C225" s="11" t="s"/>
      <c r="D225" s="11" t="s"/>
      <c r="E225" s="11" t="s"/>
      <c r="F225" s="11" t="s"/>
      <c r="G225" s="11" t="s"/>
      <c r="H225" s="11" t="s"/>
      <c r="I225" s="11" t="s"/>
      <c r="J225" s="11" t="s"/>
      <c r="K225" s="11" t="s"/>
      <c r="L225" s="11" t="s"/>
      <c r="M225" s="11" t="s"/>
      <c r="N225" s="11" t="s"/>
      <c r="O225" s="11" t="s"/>
    </row>
    <row r="226" spans="1:15">
      <c r="B226" s="20" t="s">
        <v>227</v>
      </c>
      <c r="C226" s="11" t="n">
        <v>839.9299999999999</v>
      </c>
      <c r="D226" s="11" t="n">
        <v>839.9299999999999</v>
      </c>
      <c r="E226" s="11" t="n">
        <v>839.9299999999999</v>
      </c>
      <c r="F226" s="11" t="n">
        <v>839.9299999999999</v>
      </c>
      <c r="G226" s="11" t="n">
        <v>839.9299999999999</v>
      </c>
      <c r="H226" s="11" t="n">
        <v>839.9299999999999</v>
      </c>
      <c r="I226" s="11" t="n">
        <v>839.9299999999999</v>
      </c>
      <c r="J226" s="11" t="n">
        <v>839.9299999999999</v>
      </c>
      <c r="K226" s="11" t="n">
        <v>839.9299999999999</v>
      </c>
      <c r="L226" s="11" t="n">
        <v>839.9299999999999</v>
      </c>
      <c r="M226" s="11" t="n">
        <v>839.9299999999999</v>
      </c>
      <c r="N226" s="11" t="n">
        <v>839.9299999999999</v>
      </c>
      <c r="O226" s="11" t="n">
        <v>839.9299999999999</v>
      </c>
    </row>
    <row r="227" spans="1:15">
      <c r="B227" s="19" t="s">
        <v>228</v>
      </c>
      <c r="C227" s="12" t="n">
        <v>754.02</v>
      </c>
      <c r="D227" s="12" t="n">
        <v>754.02</v>
      </c>
      <c r="E227" s="12" t="n">
        <v>754.02</v>
      </c>
      <c r="F227" s="12" t="n">
        <v>754.02</v>
      </c>
      <c r="G227" s="12" t="n">
        <v>754.02</v>
      </c>
      <c r="H227" s="12" t="n">
        <v>754.02</v>
      </c>
      <c r="I227" s="12" t="n">
        <v>754.02</v>
      </c>
      <c r="J227" s="12" t="n">
        <v>754.02</v>
      </c>
      <c r="K227" s="12" t="n">
        <v>754.02</v>
      </c>
      <c r="L227" s="12" t="n">
        <v>754.02</v>
      </c>
      <c r="M227" s="12" t="n">
        <v>754.02</v>
      </c>
      <c r="N227" s="12" t="n">
        <v>754.02</v>
      </c>
      <c r="O227" s="12" t="n">
        <v>754.02</v>
      </c>
    </row>
    <row r="228" spans="1:15">
      <c r="B228" s="19" t="s">
        <v>229</v>
      </c>
      <c r="C228" s="12" t="n">
        <v>74.92</v>
      </c>
      <c r="D228" s="12" t="n">
        <v>74.92</v>
      </c>
      <c r="E228" s="12" t="n">
        <v>74.92</v>
      </c>
      <c r="F228" s="12" t="n">
        <v>74.92</v>
      </c>
      <c r="G228" s="12" t="n">
        <v>74.92</v>
      </c>
      <c r="H228" s="12" t="n">
        <v>74.92</v>
      </c>
      <c r="I228" s="12" t="n">
        <v>74.92</v>
      </c>
      <c r="J228" s="12" t="n">
        <v>74.92</v>
      </c>
      <c r="K228" s="12" t="n">
        <v>74.92</v>
      </c>
      <c r="L228" s="12" t="n">
        <v>74.92</v>
      </c>
      <c r="M228" s="12" t="n">
        <v>74.92</v>
      </c>
      <c r="N228" s="12" t="n">
        <v>74.92</v>
      </c>
      <c r="O228" s="12" t="n">
        <v>74.92</v>
      </c>
    </row>
    <row r="229" spans="1:15">
      <c r="B229" s="20" t="s">
        <v>230</v>
      </c>
      <c r="C229" s="11" t="n">
        <v>794.53</v>
      </c>
      <c r="D229" s="11" t="n">
        <v>794.53</v>
      </c>
      <c r="E229" s="11" t="n">
        <v>794.53</v>
      </c>
      <c r="F229" s="11" t="n">
        <v>794.53</v>
      </c>
      <c r="G229" s="11" t="n">
        <v>794.53</v>
      </c>
      <c r="H229" s="11" t="n">
        <v>794.53</v>
      </c>
      <c r="I229" s="11" t="n">
        <v>794.53</v>
      </c>
      <c r="J229" s="11" t="n">
        <v>794.53</v>
      </c>
      <c r="K229" s="11" t="n">
        <v>794.53</v>
      </c>
      <c r="L229" s="11" t="n">
        <v>794.53</v>
      </c>
      <c r="M229" s="11" t="n">
        <v>794.53</v>
      </c>
      <c r="N229" s="11" t="n">
        <v>794.53</v>
      </c>
      <c r="O229" s="11" t="n">
        <v>794.53</v>
      </c>
    </row>
    <row r="230" spans="1:15">
      <c r="B230" s="19" t="s">
        <v>231</v>
      </c>
      <c r="C230" s="12" t="n">
        <v>930.76</v>
      </c>
      <c r="D230" s="12" t="n">
        <v>930.76</v>
      </c>
      <c r="E230" s="12" t="n">
        <v>930.76</v>
      </c>
      <c r="F230" s="12" t="n">
        <v>930.76</v>
      </c>
      <c r="G230" s="12" t="n">
        <v>930.76</v>
      </c>
      <c r="H230" s="12" t="n">
        <v>930.76</v>
      </c>
      <c r="I230" s="12" t="n">
        <v>930.76</v>
      </c>
      <c r="J230" s="12" t="n">
        <v>930.76</v>
      </c>
      <c r="K230" s="12" t="n">
        <v>930.76</v>
      </c>
      <c r="L230" s="12" t="n">
        <v>930.76</v>
      </c>
      <c r="M230" s="12" t="n">
        <v>930.76</v>
      </c>
      <c r="N230" s="12" t="n">
        <v>930.76</v>
      </c>
      <c r="O230" s="12" t="n">
        <v>930.76</v>
      </c>
    </row>
    <row r="231" spans="1:15">
      <c r="B231" s="19" t="s">
        <v>232</v>
      </c>
      <c r="C231" s="12" t="n">
        <v>356.94</v>
      </c>
      <c r="D231" s="12" t="n">
        <v>356.94</v>
      </c>
      <c r="E231" s="12" t="n">
        <v>356.94</v>
      </c>
      <c r="F231" s="12" t="n">
        <v>356.94</v>
      </c>
      <c r="G231" s="12" t="n">
        <v>356.94</v>
      </c>
      <c r="H231" s="12" t="n">
        <v>356.94</v>
      </c>
      <c r="I231" s="12" t="n">
        <v>356.94</v>
      </c>
      <c r="J231" s="12" t="n">
        <v>356.94</v>
      </c>
      <c r="K231" s="12" t="n">
        <v>356.94</v>
      </c>
      <c r="L231" s="12" t="n">
        <v>356.94</v>
      </c>
      <c r="M231" s="12" t="n">
        <v>356.94</v>
      </c>
      <c r="N231" s="12" t="n">
        <v>356.94</v>
      </c>
      <c r="O231" s="12" t="n">
        <v>356.94</v>
      </c>
    </row>
    <row r="232" spans="1:15">
      <c r="B232" s="20" t="s">
        <v>233</v>
      </c>
      <c r="C232" s="11" t="n">
        <v>280.92</v>
      </c>
      <c r="D232" s="11" t="n">
        <v>280.92</v>
      </c>
      <c r="E232" s="11" t="n">
        <v>280.92</v>
      </c>
      <c r="F232" s="11" t="n">
        <v>280.92</v>
      </c>
      <c r="G232" s="11" t="n">
        <v>280.92</v>
      </c>
      <c r="H232" s="11" t="n">
        <v>280.92</v>
      </c>
      <c r="I232" s="11" t="n">
        <v>280.92</v>
      </c>
      <c r="J232" s="11" t="n">
        <v>280.92</v>
      </c>
      <c r="K232" s="11" t="n">
        <v>280.92</v>
      </c>
      <c r="L232" s="11" t="n">
        <v>280.92</v>
      </c>
      <c r="M232" s="11" t="n">
        <v>280.92</v>
      </c>
      <c r="N232" s="11" t="n">
        <v>280.92</v>
      </c>
      <c r="O232" s="11" t="n">
        <v>280.92</v>
      </c>
    </row>
    <row r="233" spans="1:15">
      <c r="B233" s="19" t="s">
        <v>234</v>
      </c>
      <c r="C233" s="12" t="n">
        <v>236.2</v>
      </c>
      <c r="D233" s="12" t="n">
        <v>236.2</v>
      </c>
      <c r="E233" s="12" t="n">
        <v>236.2</v>
      </c>
      <c r="F233" s="12" t="n">
        <v>236.2</v>
      </c>
      <c r="G233" s="12" t="n">
        <v>236.2</v>
      </c>
      <c r="H233" s="12" t="n">
        <v>236.2</v>
      </c>
      <c r="I233" s="12" t="n">
        <v>236.2</v>
      </c>
      <c r="J233" s="12" t="n">
        <v>236.2</v>
      </c>
      <c r="K233" s="12" t="n">
        <v>236.2</v>
      </c>
      <c r="L233" s="12" t="n">
        <v>236.2</v>
      </c>
      <c r="M233" s="12" t="n">
        <v>236.2</v>
      </c>
      <c r="N233" s="12" t="n">
        <v>236.2</v>
      </c>
      <c r="O233" s="12" t="n">
        <v>236.2</v>
      </c>
    </row>
    <row r="234" spans="1:15">
      <c r="B234" s="19" t="s">
        <v>235</v>
      </c>
      <c r="C234" s="12" t="n">
        <v>838.64</v>
      </c>
      <c r="D234" s="12" t="n">
        <v>838.64</v>
      </c>
      <c r="E234" s="12" t="n">
        <v>838.64</v>
      </c>
      <c r="F234" s="12" t="n">
        <v>838.64</v>
      </c>
      <c r="G234" s="12" t="n">
        <v>838.64</v>
      </c>
      <c r="H234" s="12" t="n">
        <v>838.64</v>
      </c>
      <c r="I234" s="12" t="n">
        <v>838.64</v>
      </c>
      <c r="J234" s="12" t="n">
        <v>838.64</v>
      </c>
      <c r="K234" s="12" t="n">
        <v>838.64</v>
      </c>
      <c r="L234" s="12" t="n">
        <v>838.64</v>
      </c>
      <c r="M234" s="12" t="n">
        <v>838.64</v>
      </c>
      <c r="N234" s="12" t="n">
        <v>838.64</v>
      </c>
      <c r="O234" s="12" t="n">
        <v>838.64</v>
      </c>
    </row>
    <row r="235" spans="1:15">
      <c r="B235" s="20" t="s">
        <v>236</v>
      </c>
      <c r="C235" s="11" t="n">
        <v>348.06</v>
      </c>
      <c r="D235" s="11" t="n">
        <v>348.06</v>
      </c>
      <c r="E235" s="11" t="n">
        <v>348.06</v>
      </c>
      <c r="F235" s="11" t="n">
        <v>348.06</v>
      </c>
      <c r="G235" s="11" t="n">
        <v>348.06</v>
      </c>
      <c r="H235" s="11" t="n">
        <v>348.06</v>
      </c>
      <c r="I235" s="11" t="n">
        <v>348.06</v>
      </c>
      <c r="J235" s="11" t="n">
        <v>348.06</v>
      </c>
      <c r="K235" s="11" t="n">
        <v>348.06</v>
      </c>
      <c r="L235" s="11" t="n">
        <v>348.06</v>
      </c>
      <c r="M235" s="11" t="n">
        <v>348.06</v>
      </c>
      <c r="N235" s="11" t="n">
        <v>348.06</v>
      </c>
      <c r="O235" s="11" t="n">
        <v>348.06</v>
      </c>
    </row>
    <row r="236" spans="1:15">
      <c r="B236" s="19" t="s">
        <v>237</v>
      </c>
      <c r="C236" s="12" t="n">
        <v>632.08</v>
      </c>
      <c r="D236" s="12" t="n">
        <v>632.08</v>
      </c>
      <c r="E236" s="12" t="n">
        <v>632.08</v>
      </c>
      <c r="F236" s="12" t="n">
        <v>632.08</v>
      </c>
      <c r="G236" s="12" t="n">
        <v>632.08</v>
      </c>
      <c r="H236" s="12" t="n">
        <v>632.08</v>
      </c>
      <c r="I236" s="12" t="n">
        <v>632.08</v>
      </c>
      <c r="J236" s="12" t="n">
        <v>632.08</v>
      </c>
      <c r="K236" s="12" t="n">
        <v>632.08</v>
      </c>
      <c r="L236" s="12" t="n">
        <v>632.08</v>
      </c>
      <c r="M236" s="12" t="n">
        <v>632.08</v>
      </c>
      <c r="N236" s="12" t="n">
        <v>632.08</v>
      </c>
      <c r="O236" s="12" t="n">
        <v>632.08</v>
      </c>
    </row>
    <row r="237" spans="1:15">
      <c r="B237" s="21" t="s">
        <v>238</v>
      </c>
      <c r="C237" s="14" t="n">
        <v>307.83</v>
      </c>
      <c r="D237" s="14" t="n">
        <v>307.83</v>
      </c>
      <c r="E237" s="14" t="n">
        <v>307.83</v>
      </c>
      <c r="F237" s="14" t="n">
        <v>307.83</v>
      </c>
      <c r="G237" s="14" t="n">
        <v>307.83</v>
      </c>
      <c r="H237" s="14" t="n">
        <v>307.83</v>
      </c>
      <c r="I237" s="14" t="n">
        <v>307.83</v>
      </c>
      <c r="J237" s="14" t="n">
        <v>307.83</v>
      </c>
      <c r="K237" s="14" t="n">
        <v>307.83</v>
      </c>
      <c r="L237" s="14" t="n">
        <v>307.83</v>
      </c>
      <c r="M237" s="14" t="n">
        <v>307.83</v>
      </c>
      <c r="N237" s="14" t="n">
        <v>307.83</v>
      </c>
      <c r="O237" s="14" t="n">
        <v>307.83</v>
      </c>
    </row>
    <row r="238" spans="1:15">
      <c r="B238" s="17" t="s">
        <v>239</v>
      </c>
      <c r="C238" s="18" t="s"/>
      <c r="D238" s="18" t="s"/>
      <c r="E238" s="18" t="s"/>
      <c r="F238" s="18" t="s"/>
      <c r="G238" s="18" t="s"/>
      <c r="H238" s="18" t="s"/>
      <c r="I238" s="18" t="s"/>
      <c r="J238" s="18" t="s"/>
      <c r="K238" s="18" t="s"/>
      <c r="L238" s="18" t="s"/>
      <c r="M238" s="18" t="s"/>
      <c r="N238" s="18" t="s"/>
      <c r="O238" s="18" t="s"/>
    </row>
    <row r="239" spans="1:15">
      <c r="B239" s="19" t="s">
        <v>240</v>
      </c>
      <c r="C239" s="12" t="n">
        <v>43.87</v>
      </c>
      <c r="D239" s="12" t="n">
        <v>43.87</v>
      </c>
      <c r="E239" s="12" t="n">
        <v>43.87</v>
      </c>
      <c r="F239" s="12" t="n">
        <v>43.87</v>
      </c>
      <c r="G239" s="12" t="n">
        <v>43.87</v>
      </c>
      <c r="H239" s="12" t="n">
        <v>43.87</v>
      </c>
      <c r="I239" s="12" t="n">
        <v>43.87</v>
      </c>
      <c r="J239" s="12" t="n">
        <v>43.87</v>
      </c>
      <c r="K239" s="12" t="n">
        <v>43.87</v>
      </c>
      <c r="L239" s="12" t="n">
        <v>43.87</v>
      </c>
      <c r="M239" s="12" t="n">
        <v>43.87</v>
      </c>
      <c r="N239" s="12" t="n">
        <v>43.87</v>
      </c>
      <c r="O239" s="12" t="n">
        <v>43.87</v>
      </c>
    </row>
    <row r="240" spans="1:15">
      <c r="B240" s="20" t="s">
        <v>241</v>
      </c>
      <c r="C240" s="11" t="n">
        <v>466.42</v>
      </c>
      <c r="D240" s="11" t="n">
        <v>466.42</v>
      </c>
      <c r="E240" s="11" t="n">
        <v>466.42</v>
      </c>
      <c r="F240" s="11" t="n">
        <v>466.42</v>
      </c>
      <c r="G240" s="11" t="n">
        <v>466.42</v>
      </c>
      <c r="H240" s="11" t="n">
        <v>466.42</v>
      </c>
      <c r="I240" s="11" t="n">
        <v>466.42</v>
      </c>
      <c r="J240" s="11" t="n">
        <v>466.42</v>
      </c>
      <c r="K240" s="11" t="n">
        <v>466.42</v>
      </c>
      <c r="L240" s="11" t="n">
        <v>466.42</v>
      </c>
      <c r="M240" s="11" t="n">
        <v>466.42</v>
      </c>
      <c r="N240" s="11" t="n">
        <v>466.42</v>
      </c>
      <c r="O240" s="11" t="n">
        <v>466.42</v>
      </c>
    </row>
    <row r="241" spans="1:15">
      <c r="B241" s="20" t="s">
        <v>242</v>
      </c>
      <c r="C241" s="11" t="s"/>
      <c r="D241" s="11" t="s"/>
      <c r="E241" s="11" t="s"/>
      <c r="F241" s="11" t="s"/>
      <c r="G241" s="11" t="s"/>
      <c r="H241" s="11" t="s"/>
      <c r="I241" s="11" t="s"/>
      <c r="J241" s="11" t="s"/>
      <c r="K241" s="11" t="s"/>
      <c r="L241" s="11" t="s"/>
      <c r="M241" s="11" t="s"/>
      <c r="N241" s="11" t="s"/>
      <c r="O241" s="11" t="s"/>
    </row>
    <row r="242" spans="1:15">
      <c r="B242" s="19" t="s">
        <v>243</v>
      </c>
      <c r="C242" s="12" t="n">
        <v>107.1</v>
      </c>
      <c r="D242" s="12" t="n">
        <v>107.1</v>
      </c>
      <c r="E242" s="12" t="n">
        <v>107.1</v>
      </c>
      <c r="F242" s="12" t="n">
        <v>107.1</v>
      </c>
      <c r="G242" s="12" t="n">
        <v>107.1</v>
      </c>
      <c r="H242" s="12" t="n">
        <v>107.1</v>
      </c>
      <c r="I242" s="12" t="n">
        <v>107.1</v>
      </c>
      <c r="J242" s="12" t="n">
        <v>107.1</v>
      </c>
      <c r="K242" s="12" t="n">
        <v>107.1</v>
      </c>
      <c r="L242" s="12" t="n">
        <v>107.1</v>
      </c>
      <c r="M242" s="12" t="n">
        <v>107.1</v>
      </c>
      <c r="N242" s="12" t="n">
        <v>107.1</v>
      </c>
      <c r="O242" s="12" t="n">
        <v>107.1</v>
      </c>
    </row>
    <row r="243" spans="1:15">
      <c r="B243" s="19" t="s">
        <v>244</v>
      </c>
      <c r="C243" s="12" t="n">
        <v>19.61</v>
      </c>
      <c r="D243" s="12" t="n">
        <v>19.61</v>
      </c>
      <c r="E243" s="12" t="n">
        <v>19.61</v>
      </c>
      <c r="F243" s="12" t="n">
        <v>19.61</v>
      </c>
      <c r="G243" s="12" t="n">
        <v>19.61</v>
      </c>
      <c r="H243" s="12" t="n">
        <v>19.61</v>
      </c>
      <c r="I243" s="12" t="n">
        <v>19.61</v>
      </c>
      <c r="J243" s="12" t="n">
        <v>19.61</v>
      </c>
      <c r="K243" s="12" t="n">
        <v>19.61</v>
      </c>
      <c r="L243" s="12" t="n">
        <v>19.61</v>
      </c>
      <c r="M243" s="12" t="n">
        <v>19.61</v>
      </c>
      <c r="N243" s="12" t="n">
        <v>19.61</v>
      </c>
      <c r="O243" s="12" t="n">
        <v>19.61</v>
      </c>
    </row>
    <row r="244" spans="1:15">
      <c r="B244" s="20" t="s">
        <v>245</v>
      </c>
      <c r="C244" s="11" t="s"/>
      <c r="D244" s="11" t="s"/>
      <c r="E244" s="11" t="s"/>
      <c r="F244" s="11" t="s"/>
      <c r="G244" s="11" t="s"/>
      <c r="H244" s="11" t="s"/>
      <c r="I244" s="11" t="s"/>
      <c r="J244" s="11" t="s"/>
      <c r="K244" s="11" t="s"/>
      <c r="L244" s="11" t="s"/>
      <c r="M244" s="11" t="s"/>
      <c r="N244" s="11" t="s"/>
      <c r="O244" s="11" t="s"/>
    </row>
    <row r="245" spans="1:15">
      <c r="B245" s="19" t="s">
        <v>246</v>
      </c>
      <c r="C245" s="12" t="n">
        <v>54.37</v>
      </c>
      <c r="D245" s="12" t="n">
        <v>54.37</v>
      </c>
      <c r="E245" s="12" t="n">
        <v>54.37</v>
      </c>
      <c r="F245" s="12" t="n">
        <v>54.37</v>
      </c>
      <c r="G245" s="12" t="n">
        <v>54.37</v>
      </c>
      <c r="H245" s="12" t="n">
        <v>54.37</v>
      </c>
      <c r="I245" s="12" t="n">
        <v>54.37</v>
      </c>
      <c r="J245" s="12" t="n">
        <v>54.37</v>
      </c>
      <c r="K245" s="12" t="n">
        <v>54.37</v>
      </c>
      <c r="L245" s="12" t="n">
        <v>54.37</v>
      </c>
      <c r="M245" s="12" t="n">
        <v>54.37</v>
      </c>
      <c r="N245" s="12" t="n">
        <v>54.37</v>
      </c>
      <c r="O245" s="12" t="n">
        <v>54.37</v>
      </c>
    </row>
    <row r="246" spans="1:15">
      <c r="B246" s="19" t="s">
        <v>247</v>
      </c>
      <c r="C246" s="12" t="n">
        <v>704.14</v>
      </c>
      <c r="D246" s="12" t="n">
        <v>704.14</v>
      </c>
      <c r="E246" s="12" t="n">
        <v>704.14</v>
      </c>
      <c r="F246" s="12" t="n">
        <v>704.14</v>
      </c>
      <c r="G246" s="12" t="n">
        <v>704.14</v>
      </c>
      <c r="H246" s="12" t="n">
        <v>704.14</v>
      </c>
      <c r="I246" s="12" t="n">
        <v>704.14</v>
      </c>
      <c r="J246" s="12" t="n">
        <v>704.14</v>
      </c>
      <c r="K246" s="12" t="n">
        <v>704.14</v>
      </c>
      <c r="L246" s="12" t="n">
        <v>704.14</v>
      </c>
      <c r="M246" s="12" t="n">
        <v>704.14</v>
      </c>
      <c r="N246" s="12" t="n">
        <v>704.14</v>
      </c>
      <c r="O246" s="12" t="n">
        <v>704.14</v>
      </c>
    </row>
    <row r="247" spans="1:15">
      <c r="B247" s="19" t="s">
        <v>248</v>
      </c>
      <c r="C247" s="12" t="n">
        <v>286.73</v>
      </c>
      <c r="D247" s="12" t="n">
        <v>286.73</v>
      </c>
      <c r="E247" s="12" t="n">
        <v>286.73</v>
      </c>
      <c r="F247" s="12" t="n">
        <v>286.73</v>
      </c>
      <c r="G247" s="12" t="n">
        <v>286.73</v>
      </c>
      <c r="H247" s="12" t="n">
        <v>286.73</v>
      </c>
      <c r="I247" s="12" t="n">
        <v>286.73</v>
      </c>
      <c r="J247" s="12" t="n">
        <v>286.73</v>
      </c>
      <c r="K247" s="12" t="n">
        <v>286.73</v>
      </c>
      <c r="L247" s="12" t="n">
        <v>286.73</v>
      </c>
      <c r="M247" s="12" t="n">
        <v>286.73</v>
      </c>
      <c r="N247" s="12" t="n">
        <v>286.73</v>
      </c>
      <c r="O247" s="12" t="n">
        <v>286.73</v>
      </c>
    </row>
    <row r="248" spans="1:15">
      <c r="B248" s="19" t="s">
        <v>249</v>
      </c>
      <c r="C248" s="12" t="s"/>
      <c r="D248" s="12" t="s"/>
      <c r="E248" s="12" t="s"/>
      <c r="F248" s="12" t="s"/>
      <c r="G248" s="12" t="s"/>
      <c r="H248" s="12" t="s"/>
      <c r="I248" s="12" t="s"/>
      <c r="J248" s="12" t="s"/>
      <c r="K248" s="12" t="s"/>
      <c r="L248" s="12" t="s"/>
      <c r="M248" s="12" t="s"/>
      <c r="N248" s="12" t="s"/>
      <c r="O248" s="12" t="s"/>
    </row>
    <row r="249" spans="1:15">
      <c r="B249" s="19" t="s">
        <v>250</v>
      </c>
      <c r="C249" s="12" t="s"/>
      <c r="D249" s="12" t="s"/>
      <c r="E249" s="12" t="s"/>
      <c r="F249" s="12" t="s"/>
      <c r="G249" s="12" t="s"/>
      <c r="H249" s="12" t="s"/>
      <c r="I249" s="12" t="s"/>
      <c r="J249" s="12" t="s"/>
      <c r="K249" s="12" t="s"/>
      <c r="L249" s="12" t="s"/>
      <c r="M249" s="12" t="s"/>
      <c r="N249" s="12" t="s"/>
      <c r="O249" s="12" t="s"/>
    </row>
    <row r="250" spans="1:15">
      <c r="B250" s="19" t="s">
        <v>251</v>
      </c>
      <c r="C250" s="12" t="n">
        <v>532.08</v>
      </c>
      <c r="D250" s="12" t="n">
        <v>532.08</v>
      </c>
      <c r="E250" s="12" t="n">
        <v>532.08</v>
      </c>
      <c r="F250" s="12" t="n">
        <v>532.08</v>
      </c>
      <c r="G250" s="12" t="n">
        <v>532.08</v>
      </c>
      <c r="H250" s="12" t="n">
        <v>532.08</v>
      </c>
      <c r="I250" s="12" t="n">
        <v>532.08</v>
      </c>
      <c r="J250" s="12" t="n">
        <v>532.08</v>
      </c>
      <c r="K250" s="12" t="n">
        <v>532.08</v>
      </c>
      <c r="L250" s="12" t="n">
        <v>532.08</v>
      </c>
      <c r="M250" s="12" t="n">
        <v>532.08</v>
      </c>
      <c r="N250" s="12" t="n">
        <v>532.08</v>
      </c>
      <c r="O250" s="12" t="n">
        <v>532.08</v>
      </c>
    </row>
    <row r="251" spans="1:15">
      <c r="B251" s="19" t="s">
        <v>252</v>
      </c>
      <c r="C251" s="12" t="n">
        <v>506.46</v>
      </c>
      <c r="D251" s="12" t="n">
        <v>506.46</v>
      </c>
      <c r="E251" s="12" t="n">
        <v>506.46</v>
      </c>
      <c r="F251" s="12" t="n">
        <v>506.46</v>
      </c>
      <c r="G251" s="12" t="n">
        <v>506.46</v>
      </c>
      <c r="H251" s="12" t="n">
        <v>506.46</v>
      </c>
      <c r="I251" s="12" t="n">
        <v>506.46</v>
      </c>
      <c r="J251" s="12" t="n">
        <v>506.46</v>
      </c>
      <c r="K251" s="12" t="n">
        <v>506.46</v>
      </c>
      <c r="L251" s="12" t="n">
        <v>506.46</v>
      </c>
      <c r="M251" s="12" t="n">
        <v>506.46</v>
      </c>
      <c r="N251" s="12" t="n">
        <v>506.46</v>
      </c>
      <c r="O251" s="12" t="n">
        <v>506.46</v>
      </c>
    </row>
    <row r="252" spans="1:15">
      <c r="B252" s="19" t="s">
        <v>253</v>
      </c>
      <c r="C252" s="12" t="n">
        <v>947.47</v>
      </c>
      <c r="D252" s="12" t="n">
        <v>947.47</v>
      </c>
      <c r="E252" s="12" t="n">
        <v>947.47</v>
      </c>
      <c r="F252" s="12" t="n">
        <v>947.47</v>
      </c>
      <c r="G252" s="12" t="n">
        <v>947.47</v>
      </c>
      <c r="H252" s="12" t="n">
        <v>947.47</v>
      </c>
      <c r="I252" s="12" t="n">
        <v>947.47</v>
      </c>
      <c r="J252" s="12" t="n">
        <v>947.47</v>
      </c>
      <c r="K252" s="12" t="n">
        <v>947.47</v>
      </c>
      <c r="L252" s="12" t="n">
        <v>947.47</v>
      </c>
      <c r="M252" s="12" t="n">
        <v>947.47</v>
      </c>
      <c r="N252" s="12" t="n">
        <v>947.47</v>
      </c>
      <c r="O252" s="12" t="n">
        <v>947.47</v>
      </c>
    </row>
    <row r="253" spans="1:15">
      <c r="B253" s="19" t="s">
        <v>254</v>
      </c>
      <c r="C253" s="12" t="s"/>
      <c r="D253" s="12" t="s"/>
      <c r="E253" s="12" t="s"/>
      <c r="F253" s="12" t="s"/>
      <c r="G253" s="12" t="s"/>
      <c r="H253" s="12" t="s"/>
      <c r="I253" s="12" t="s"/>
      <c r="J253" s="12" t="s"/>
      <c r="K253" s="12" t="s"/>
      <c r="L253" s="12" t="s"/>
      <c r="M253" s="12" t="s"/>
      <c r="N253" s="12" t="s"/>
      <c r="O253" s="12" t="s"/>
    </row>
    <row r="254" spans="1:15">
      <c r="B254" s="19" t="s">
        <v>255</v>
      </c>
      <c r="C254" s="12" t="n">
        <v>617.17</v>
      </c>
      <c r="D254" s="12" t="n">
        <v>617.17</v>
      </c>
      <c r="E254" s="12" t="n">
        <v>617.17</v>
      </c>
      <c r="F254" s="12" t="n">
        <v>617.17</v>
      </c>
      <c r="G254" s="12" t="n">
        <v>617.17</v>
      </c>
      <c r="H254" s="12" t="n">
        <v>617.17</v>
      </c>
      <c r="I254" s="12" t="n">
        <v>617.17</v>
      </c>
      <c r="J254" s="12" t="n">
        <v>617.17</v>
      </c>
      <c r="K254" s="12" t="n">
        <v>617.17</v>
      </c>
      <c r="L254" s="12" t="n">
        <v>617.17</v>
      </c>
      <c r="M254" s="12" t="n">
        <v>617.17</v>
      </c>
      <c r="N254" s="12" t="n">
        <v>617.17</v>
      </c>
      <c r="O254" s="12" t="n">
        <v>617.17</v>
      </c>
    </row>
    <row r="255" spans="1:15">
      <c r="B255" s="19" t="s">
        <v>256</v>
      </c>
      <c r="C255" s="12" t="n">
        <v>91.36</v>
      </c>
      <c r="D255" s="12" t="n">
        <v>91.36</v>
      </c>
      <c r="E255" s="12" t="n">
        <v>91.36</v>
      </c>
      <c r="F255" s="12" t="n">
        <v>91.36</v>
      </c>
      <c r="G255" s="12" t="n">
        <v>91.36</v>
      </c>
      <c r="H255" s="12" t="n">
        <v>91.36</v>
      </c>
      <c r="I255" s="12" t="n">
        <v>91.36</v>
      </c>
      <c r="J255" s="12" t="n">
        <v>91.36</v>
      </c>
      <c r="K255" s="12" t="n">
        <v>91.36</v>
      </c>
      <c r="L255" s="12" t="n">
        <v>91.36</v>
      </c>
      <c r="M255" s="12" t="n">
        <v>91.36</v>
      </c>
      <c r="N255" s="12" t="n">
        <v>91.36</v>
      </c>
      <c r="O255" s="12" t="n">
        <v>91.36</v>
      </c>
    </row>
    <row r="256" spans="1:15">
      <c r="B256" s="19" t="s">
        <v>257</v>
      </c>
      <c r="C256" s="12" t="n">
        <v>532.08</v>
      </c>
      <c r="D256" s="12" t="n">
        <v>532.08</v>
      </c>
      <c r="E256" s="12" t="n">
        <v>532.08</v>
      </c>
      <c r="F256" s="12" t="n">
        <v>532.08</v>
      </c>
      <c r="G256" s="12" t="n">
        <v>532.08</v>
      </c>
      <c r="H256" s="12" t="n">
        <v>532.08</v>
      </c>
      <c r="I256" s="12" t="n">
        <v>532.08</v>
      </c>
      <c r="J256" s="12" t="n">
        <v>532.08</v>
      </c>
      <c r="K256" s="12" t="n">
        <v>532.08</v>
      </c>
      <c r="L256" s="12" t="n">
        <v>532.08</v>
      </c>
      <c r="M256" s="12" t="n">
        <v>532.08</v>
      </c>
      <c r="N256" s="12" t="n">
        <v>532.08</v>
      </c>
      <c r="O256" s="12" t="n">
        <v>532.08</v>
      </c>
    </row>
    <row r="257" spans="1:15">
      <c r="B257" s="19" t="s">
        <v>19</v>
      </c>
      <c r="C257" s="12" t="n">
        <v>596.08</v>
      </c>
      <c r="D257" s="12" t="n">
        <v>596.08</v>
      </c>
      <c r="E257" s="12" t="n">
        <v>596.08</v>
      </c>
      <c r="F257" s="12" t="n">
        <v>596.08</v>
      </c>
      <c r="G257" s="12" t="n">
        <v>596.08</v>
      </c>
      <c r="H257" s="12" t="n">
        <v>596.08</v>
      </c>
      <c r="I257" s="12" t="n">
        <v>596.08</v>
      </c>
      <c r="J257" s="12" t="n">
        <v>596.08</v>
      </c>
      <c r="K257" s="12" t="n">
        <v>596.08</v>
      </c>
      <c r="L257" s="12" t="n">
        <v>596.08</v>
      </c>
      <c r="M257" s="12" t="n">
        <v>596.08</v>
      </c>
      <c r="N257" s="12" t="n">
        <v>596.08</v>
      </c>
      <c r="O257" s="12" t="n">
        <v>596.08</v>
      </c>
    </row>
    <row r="258" spans="1:15">
      <c r="B258" s="19" t="s"/>
      <c r="C258" s="12" t="s"/>
      <c r="D258" s="12" t="s"/>
      <c r="E258" s="12" t="s"/>
      <c r="F258" s="12" t="s"/>
      <c r="G258" s="12" t="s"/>
      <c r="H258" s="12" t="s"/>
      <c r="I258" s="12" t="s"/>
      <c r="J258" s="12" t="s"/>
      <c r="K258" s="12" t="s"/>
      <c r="L258" s="12" t="s"/>
      <c r="M258" s="12" t="s"/>
      <c r="N258" s="12" t="s"/>
      <c r="O258" s="12" t="s"/>
    </row>
    <row r="259" spans="1:15">
      <c r="B259" s="19" t="s"/>
      <c r="C259" s="12" t="s"/>
      <c r="D259" s="12" t="s"/>
      <c r="E259" s="12" t="s"/>
      <c r="F259" s="12" t="s"/>
      <c r="G259" s="12" t="s"/>
      <c r="H259" s="12" t="s"/>
      <c r="I259" s="12" t="s"/>
      <c r="J259" s="12" t="s"/>
      <c r="K259" s="12" t="s"/>
      <c r="L259" s="12" t="s"/>
      <c r="M259" s="12" t="s"/>
      <c r="N259" s="12" t="s"/>
      <c r="O259" s="12" t="s"/>
    </row>
    <row r="260" spans="1:15">
      <c r="B260" s="19" t="s"/>
      <c r="C260" s="12" t="s"/>
      <c r="D260" s="12" t="s"/>
      <c r="E260" s="12" t="s"/>
      <c r="F260" s="12" t="s"/>
      <c r="G260" s="12" t="s"/>
      <c r="H260" s="12" t="s"/>
      <c r="I260" s="12" t="s"/>
      <c r="J260" s="12" t="s"/>
      <c r="K260" s="12" t="s"/>
      <c r="L260" s="12" t="s"/>
      <c r="M260" s="12" t="s"/>
      <c r="N260" s="12" t="s"/>
      <c r="O260" s="12" t="s"/>
    </row>
    <row r="261" spans="1:15">
      <c r="B261" s="19" t="s"/>
      <c r="C261" s="12" t="s"/>
      <c r="D261" s="12" t="s"/>
      <c r="E261" s="12" t="s"/>
      <c r="F261" s="12" t="s"/>
      <c r="G261" s="12" t="s"/>
      <c r="H261" s="12" t="s"/>
      <c r="I261" s="12" t="s"/>
      <c r="J261" s="12" t="s"/>
      <c r="K261" s="12" t="s"/>
      <c r="L261" s="12" t="s"/>
      <c r="M261" s="12" t="s"/>
      <c r="N261" s="12" t="s"/>
      <c r="O261" s="12" t="s"/>
    </row>
    <row r="262" spans="1:15">
      <c r="B262" s="19" t="s"/>
      <c r="C262" s="12" t="s"/>
      <c r="D262" s="12" t="s"/>
      <c r="E262" s="12" t="s"/>
      <c r="F262" s="12" t="s"/>
      <c r="G262" s="12" t="s"/>
      <c r="H262" s="12" t="s"/>
      <c r="I262" s="12" t="s"/>
      <c r="J262" s="12" t="s"/>
      <c r="K262" s="12" t="s"/>
      <c r="L262" s="12" t="s"/>
      <c r="M262" s="12" t="s"/>
      <c r="N262" s="12" t="s"/>
      <c r="O262" s="12" t="s"/>
    </row>
    <row r="263" spans="1:15">
      <c r="B263" s="19" t="s"/>
      <c r="C263" s="12" t="s"/>
      <c r="D263" s="12" t="s"/>
      <c r="E263" s="12" t="s"/>
      <c r="F263" s="12" t="s"/>
      <c r="G263" s="12" t="s"/>
      <c r="H263" s="12" t="s"/>
      <c r="I263" s="12" t="s"/>
      <c r="J263" s="12" t="s"/>
      <c r="K263" s="12" t="s"/>
      <c r="L263" s="12" t="s"/>
      <c r="M263" s="12" t="s"/>
      <c r="N263" s="12" t="s"/>
      <c r="O263" s="12" t="s"/>
    </row>
    <row r="264" spans="1:15">
      <c r="B264" s="19" t="s"/>
      <c r="C264" s="12" t="s"/>
      <c r="D264" s="12" t="s"/>
      <c r="E264" s="12" t="s"/>
      <c r="F264" s="12" t="s"/>
      <c r="G264" s="12" t="s"/>
      <c r="H264" s="12" t="s"/>
      <c r="I264" s="12" t="s"/>
      <c r="J264" s="12" t="s"/>
      <c r="K264" s="12" t="s"/>
      <c r="L264" s="12" t="s"/>
      <c r="M264" s="12" t="s"/>
      <c r="N264" s="12" t="s"/>
      <c r="O264" s="12" t="s"/>
    </row>
    <row r="265" spans="1:15">
      <c r="B265" s="19" t="s"/>
      <c r="C265" s="12" t="s"/>
      <c r="D265" s="12" t="s"/>
      <c r="E265" s="12" t="s"/>
      <c r="F265" s="12" t="s"/>
      <c r="G265" s="12" t="s"/>
      <c r="H265" s="12" t="s"/>
      <c r="I265" s="12" t="s"/>
      <c r="J265" s="12" t="s"/>
      <c r="K265" s="12" t="s"/>
      <c r="L265" s="12" t="s"/>
      <c r="M265" s="12" t="s"/>
      <c r="N265" s="12" t="s"/>
      <c r="O265" s="12" t="s"/>
    </row>
    <row r="266" spans="1:15">
      <c r="B266" s="19" t="s"/>
      <c r="C266" s="12" t="s"/>
      <c r="D266" s="12" t="s"/>
      <c r="E266" s="12" t="s"/>
      <c r="F266" s="12" t="s"/>
      <c r="G266" s="12" t="s"/>
      <c r="H266" s="12" t="s"/>
      <c r="I266" s="12" t="s"/>
      <c r="J266" s="12" t="s"/>
      <c r="K266" s="12" t="s"/>
      <c r="L266" s="12" t="s"/>
      <c r="M266" s="12" t="s"/>
      <c r="N266" s="12" t="s"/>
      <c r="O266" s="12" t="s"/>
    </row>
    <row r="267" spans="1:15">
      <c r="B267" s="19" t="s"/>
      <c r="C267" s="12" t="s"/>
      <c r="D267" s="12" t="s"/>
      <c r="E267" s="12" t="s"/>
      <c r="F267" s="12" t="s"/>
      <c r="G267" s="12" t="s"/>
      <c r="H267" s="12" t="s"/>
      <c r="I267" s="12" t="s"/>
      <c r="J267" s="12" t="s"/>
      <c r="K267" s="12" t="s"/>
      <c r="L267" s="12" t="s"/>
      <c r="M267" s="12" t="s"/>
      <c r="N267" s="12" t="s"/>
      <c r="O267" s="12" t="s"/>
    </row>
    <row r="268" spans="1:15">
      <c r="B268" s="19" t="s"/>
      <c r="C268" s="12" t="s"/>
      <c r="D268" s="12" t="s"/>
      <c r="E268" s="12" t="s"/>
      <c r="F268" s="12" t="s"/>
      <c r="G268" s="12" t="s"/>
      <c r="H268" s="12" t="s"/>
      <c r="I268" s="12" t="s"/>
      <c r="J268" s="12" t="s"/>
      <c r="K268" s="12" t="s"/>
      <c r="L268" s="12" t="s"/>
      <c r="M268" s="12" t="s"/>
      <c r="N268" s="12" t="s"/>
      <c r="O268" s="12" t="s"/>
    </row>
    <row r="269" spans="1:15">
      <c r="B269" s="19" t="s"/>
      <c r="C269" s="12" t="s"/>
      <c r="D269" s="12" t="s"/>
      <c r="E269" s="12" t="s"/>
      <c r="F269" s="12" t="s"/>
      <c r="G269" s="12" t="s"/>
      <c r="H269" s="12" t="s"/>
      <c r="I269" s="12" t="s"/>
      <c r="J269" s="12" t="s"/>
      <c r="K269" s="12" t="s"/>
      <c r="L269" s="12" t="s"/>
      <c r="M269" s="12" t="s"/>
      <c r="N269" s="12" t="s"/>
      <c r="O269" s="12" t="s"/>
    </row>
    <row r="270" spans="1:15">
      <c r="B270" s="19" t="s"/>
      <c r="C270" s="12" t="s"/>
      <c r="D270" s="12" t="s"/>
      <c r="E270" s="12" t="s"/>
      <c r="F270" s="12" t="s"/>
      <c r="G270" s="12" t="s"/>
      <c r="H270" s="12" t="s"/>
      <c r="I270" s="12" t="s"/>
      <c r="J270" s="12" t="s"/>
      <c r="K270" s="12" t="s"/>
      <c r="L270" s="12" t="s"/>
      <c r="M270" s="12" t="s"/>
      <c r="N270" s="12" t="s"/>
      <c r="O270" s="12" t="s"/>
    </row>
    <row r="271" spans="1:15">
      <c r="B271" s="19" t="s"/>
      <c r="C271" s="12" t="s"/>
      <c r="D271" s="12" t="s"/>
      <c r="E271" s="12" t="s"/>
      <c r="F271" s="12" t="s"/>
      <c r="G271" s="12" t="s"/>
      <c r="H271" s="12" t="s"/>
      <c r="I271" s="12" t="s"/>
      <c r="J271" s="12" t="s"/>
      <c r="K271" s="12" t="s"/>
      <c r="L271" s="12" t="s"/>
      <c r="M271" s="12" t="s"/>
      <c r="N271" s="12" t="s"/>
      <c r="O271" s="12" t="s"/>
    </row>
    <row r="272" spans="1:15">
      <c r="B272" s="19" t="s"/>
      <c r="C272" s="12" t="s"/>
      <c r="D272" s="12" t="s"/>
      <c r="E272" s="12" t="s"/>
      <c r="F272" s="12" t="s"/>
      <c r="G272" s="12" t="s"/>
      <c r="H272" s="12" t="s"/>
      <c r="I272" s="12" t="s"/>
      <c r="J272" s="12" t="s"/>
      <c r="K272" s="12" t="s"/>
      <c r="L272" s="12" t="s"/>
      <c r="M272" s="12" t="s"/>
      <c r="N272" s="12" t="s"/>
      <c r="O272" s="12" t="s"/>
    </row>
    <row r="273" spans="1:15">
      <c r="B273" s="19" t="s"/>
      <c r="C273" s="12" t="s"/>
      <c r="D273" s="12" t="s"/>
      <c r="E273" s="12" t="s"/>
      <c r="F273" s="12" t="s"/>
      <c r="G273" s="12" t="s"/>
      <c r="H273" s="12" t="s"/>
      <c r="I273" s="12" t="s"/>
      <c r="J273" s="12" t="s"/>
      <c r="K273" s="12" t="s"/>
      <c r="L273" s="12" t="s"/>
      <c r="M273" s="12" t="s"/>
      <c r="N273" s="12" t="s"/>
      <c r="O273" s="12" t="s"/>
    </row>
    <row r="274" spans="1:15">
      <c r="B274" s="19" t="s"/>
      <c r="C274" s="12" t="s"/>
      <c r="D274" s="12" t="s"/>
      <c r="E274" s="12" t="s"/>
      <c r="F274" s="12" t="s"/>
      <c r="G274" s="12" t="s"/>
      <c r="H274" s="12" t="s"/>
      <c r="I274" s="12" t="s"/>
      <c r="J274" s="12" t="s"/>
      <c r="K274" s="12" t="s"/>
      <c r="L274" s="12" t="s"/>
      <c r="M274" s="12" t="s"/>
      <c r="N274" s="12" t="s"/>
      <c r="O274" s="12" t="s"/>
    </row>
    <row r="275" spans="1:15">
      <c r="B275" s="19" t="s"/>
      <c r="C275" s="12" t="s"/>
      <c r="D275" s="12" t="s"/>
      <c r="E275" s="12" t="s"/>
      <c r="F275" s="12" t="s"/>
      <c r="G275" s="12" t="s"/>
      <c r="H275" s="12" t="s"/>
      <c r="I275" s="12" t="s"/>
      <c r="J275" s="12" t="s"/>
      <c r="K275" s="12" t="s"/>
      <c r="L275" s="12" t="s"/>
      <c r="M275" s="12" t="s"/>
      <c r="N275" s="12" t="s"/>
      <c r="O275" s="12" t="s"/>
    </row>
    <row r="276" spans="1:15">
      <c r="B276" s="19" t="s"/>
      <c r="C276" s="12" t="s"/>
      <c r="D276" s="12" t="s"/>
      <c r="E276" s="12" t="s"/>
      <c r="F276" s="12" t="s"/>
      <c r="G276" s="12" t="s"/>
      <c r="H276" s="12" t="s"/>
      <c r="I276" s="12" t="s"/>
      <c r="J276" s="12" t="s"/>
      <c r="K276" s="12" t="s"/>
      <c r="L276" s="12" t="s"/>
      <c r="M276" s="12" t="s"/>
      <c r="N276" s="12" t="s"/>
      <c r="O276" s="12" t="s"/>
    </row>
    <row r="277" spans="1:15">
      <c r="B277" s="19" t="s"/>
      <c r="C277" s="12" t="s"/>
      <c r="D277" s="12" t="s"/>
      <c r="E277" s="12" t="s"/>
      <c r="F277" s="12" t="s"/>
      <c r="G277" s="12" t="s"/>
      <c r="H277" s="12" t="s"/>
      <c r="I277" s="12" t="s"/>
      <c r="J277" s="12" t="s"/>
      <c r="K277" s="12" t="s"/>
      <c r="L277" s="12" t="s"/>
      <c r="M277" s="12" t="s"/>
      <c r="N277" s="12" t="s"/>
      <c r="O277" s="12" t="s"/>
    </row>
    <row r="278" spans="1:15">
      <c r="B278" s="19" t="s"/>
      <c r="C278" s="12" t="s"/>
      <c r="D278" s="12" t="s"/>
      <c r="E278" s="12" t="s"/>
      <c r="F278" s="12" t="s"/>
      <c r="G278" s="12" t="s"/>
      <c r="H278" s="12" t="s"/>
      <c r="I278" s="12" t="s"/>
      <c r="J278" s="12" t="s"/>
      <c r="K278" s="12" t="s"/>
      <c r="L278" s="12" t="s"/>
      <c r="M278" s="12" t="s"/>
      <c r="N278" s="12" t="s"/>
      <c r="O278" s="12" t="s"/>
    </row>
    <row r="279" spans="1:15">
      <c r="B279" s="19" t="s"/>
      <c r="C279" s="12" t="s"/>
      <c r="D279" s="12" t="s"/>
      <c r="E279" s="12" t="s"/>
      <c r="F279" s="12" t="s"/>
      <c r="G279" s="12" t="s"/>
      <c r="H279" s="12" t="s"/>
      <c r="I279" s="12" t="s"/>
      <c r="J279" s="12" t="s"/>
      <c r="K279" s="12" t="s"/>
      <c r="L279" s="12" t="s"/>
      <c r="M279" s="12" t="s"/>
      <c r="N279" s="12" t="s"/>
      <c r="O279" s="12" t="s"/>
    </row>
    <row r="280" spans="1:15">
      <c r="B280" s="19" t="s"/>
      <c r="C280" s="12" t="s"/>
      <c r="D280" s="12" t="s"/>
      <c r="E280" s="12" t="s"/>
      <c r="F280" s="12" t="s"/>
      <c r="G280" s="12" t="s"/>
      <c r="H280" s="12" t="s"/>
      <c r="I280" s="12" t="s"/>
      <c r="J280" s="12" t="s"/>
      <c r="K280" s="12" t="s"/>
      <c r="L280" s="12" t="s"/>
      <c r="M280" s="12" t="s"/>
      <c r="N280" s="12" t="s"/>
      <c r="O280" s="12" t="s"/>
    </row>
  </sheetData>
  <pageMargins bottom="0.75" footer="0.3" header="0.3" left="0.54" right="0.54" top="0.75"/>
  <pageSetup fitToHeight="6" orientation="portrait" paperSize="3" scale="74"/>
  <headerFooter>
    <oddHeader/>
    <oddFooter>&amp;L&amp;F&amp;C&amp;P of &amp;N&amp;R&amp;D &amp;T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14">
    <tabColor rgb="FF7030A0"/>
    <outlinePr summaryBelow="1" summaryRight="1"/>
    <pageSetUpPr fitToPage="1"/>
  </sheetPr>
  <dimension ref="A1:P411"/>
  <sheetViews>
    <sheetView tabSelected="1" workbookViewId="0" zoomScale="90" zoomScaleNormal="90">
      <pane activePane="bottomLeft" state="frozen" topLeftCell="A286" ySplit="6"/>
      <selection activeCell="H298" pane="bottomLeft" sqref="H298"/>
    </sheetView>
  </sheetViews>
  <sheetFormatPr baseColWidth="8" defaultRowHeight="14.4" outlineLevelCol="0" outlineLevelRow="1"/>
  <cols>
    <col customWidth="1" max="1" min="1" style="91" width="2.33203125"/>
    <col customWidth="1" max="2" min="2" style="91" width="36"/>
    <col customWidth="1" max="4" min="3" style="91" width="10.88671875"/>
    <col customWidth="1" max="5" min="5" style="91" width="10.5546875"/>
    <col customWidth="1" max="6" min="6" style="91" width="11.33203125"/>
    <col customWidth="1" max="7" min="7" style="91" width="12"/>
    <col customWidth="1" max="8" min="8" style="91" width="11.33203125"/>
    <col customWidth="1" max="12" min="9" style="91" width="10.5546875"/>
    <col customWidth="1" max="14" min="13" style="91" width="11.6640625"/>
    <col customWidth="1" max="15" min="15" style="91" width="12"/>
    <col customWidth="1" max="16" min="16" style="91" width="10.5546875"/>
    <col bestFit="1" customWidth="1" max="49" min="17" style="91" width="10.6640625"/>
  </cols>
  <sheetData>
    <row customHeight="1" ht="21" r="1" s="91" spans="1:16">
      <c r="B1" s="28" t="s">
        <v>0</v>
      </c>
      <c r="C1" s="28" t="s"/>
      <c r="D1" s="28" t="s"/>
      <c r="E1" s="28" t="s"/>
      <c r="F1" s="74" t="s">
        <v>284</v>
      </c>
      <c r="G1" s="23" t="s">
        <v>285</v>
      </c>
      <c r="H1" s="23" t="n"/>
      <c r="I1" s="24" t="s"/>
      <c r="J1" s="25" t="s">
        <v>286</v>
      </c>
      <c r="K1" s="25" t="n"/>
      <c r="L1" s="26" t="n"/>
      <c r="M1" s="27" t="s">
        <v>287</v>
      </c>
      <c r="N1" s="27" t="n"/>
      <c r="O1" s="27" t="n"/>
      <c r="P1" s="28" t="s"/>
    </row>
    <row customFormat="1" customHeight="1" ht="21" r="2" s="77" spans="1:16">
      <c r="B2" s="28" t="s">
        <v>288</v>
      </c>
      <c r="C2" t="s"/>
      <c r="D2" s="77" t="s"/>
      <c r="E2" s="77" t="s"/>
      <c r="F2" s="77" t="s"/>
      <c r="G2" s="30" t="s">
        <v>289</v>
      </c>
      <c r="H2" s="30" t="n"/>
      <c r="I2" s="31" t="s"/>
      <c r="J2" s="32" t="s">
        <v>290</v>
      </c>
      <c r="K2" s="32" t="n"/>
      <c r="L2" s="31" t="s"/>
      <c r="M2" s="31" t="s"/>
      <c r="N2" s="31" t="s"/>
      <c r="O2" s="77" t="s"/>
      <c r="P2" s="77" t="s"/>
    </row>
    <row customHeight="1" hidden="1" ht="15" outlineLevel="1" r="3" s="91" spans="1:16">
      <c r="B3" t="s">
        <v>2</v>
      </c>
      <c r="C3" t="s">
        <v>3</v>
      </c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  <c r="P3" t="s"/>
    </row>
    <row collapsed="1" customHeight="1" ht="15" r="4" s="91" spans="1:16">
      <c r="B4" t="s"/>
      <c r="C4" s="95" t="s"/>
      <c r="D4" s="95" t="s"/>
      <c r="E4" s="95" t="s"/>
      <c r="F4" s="95" t="s"/>
      <c r="G4" s="95" t="s"/>
      <c r="H4" s="95" t="s"/>
      <c r="I4" s="95" t="s"/>
      <c r="J4" s="95" t="s"/>
      <c r="K4" s="95" t="s"/>
      <c r="L4" s="95" t="s"/>
      <c r="M4" s="95" t="s"/>
      <c r="N4" s="95" t="s"/>
      <c r="O4" s="95" t="s"/>
      <c r="P4" t="s"/>
    </row>
    <row customHeight="1" ht="15" r="5" s="91" spans="1:16">
      <c r="B5" s="96" t="s">
        <v>4</v>
      </c>
      <c r="C5" s="98" t="s">
        <v>291</v>
      </c>
      <c r="D5" s="98" t="s">
        <v>291</v>
      </c>
      <c r="E5" s="98" t="s">
        <v>291</v>
      </c>
      <c r="F5" s="98" t="s">
        <v>291</v>
      </c>
      <c r="G5" s="37" t="s">
        <v>292</v>
      </c>
      <c r="H5" s="37" t="s">
        <v>292</v>
      </c>
      <c r="I5" s="37" t="s">
        <v>292</v>
      </c>
      <c r="J5" s="37" t="s">
        <v>292</v>
      </c>
      <c r="K5" s="37" t="s">
        <v>292</v>
      </c>
      <c r="L5" s="37" t="s">
        <v>292</v>
      </c>
      <c r="M5" s="37" t="s">
        <v>292</v>
      </c>
      <c r="N5" s="37" t="s">
        <v>292</v>
      </c>
      <c r="O5" s="38" t="s"/>
      <c r="P5" s="39" t="s"/>
    </row>
    <row customHeight="1" ht="15" r="6" s="91" spans="1:16">
      <c r="B6" s="103" t="s">
        <v>6</v>
      </c>
      <c r="C6" s="41" t="s">
        <v>293</v>
      </c>
      <c r="D6" s="41" t="s">
        <v>294</v>
      </c>
      <c r="E6" s="41" t="s">
        <v>295</v>
      </c>
      <c r="F6" s="41" t="s">
        <v>296</v>
      </c>
      <c r="G6" s="41" t="s">
        <v>297</v>
      </c>
      <c r="H6" s="41" t="s">
        <v>298</v>
      </c>
      <c r="I6" s="41" t="s">
        <v>299</v>
      </c>
      <c r="J6" s="41" t="s">
        <v>300</v>
      </c>
      <c r="K6" s="41" t="s">
        <v>301</v>
      </c>
      <c r="L6" s="41" t="s">
        <v>302</v>
      </c>
      <c r="M6" s="41" t="s">
        <v>303</v>
      </c>
      <c r="N6" s="41" t="s">
        <v>304</v>
      </c>
      <c r="O6" s="41" t="s">
        <v>19</v>
      </c>
      <c r="P6" s="42" t="s">
        <v>305</v>
      </c>
    </row>
    <row customHeight="1" ht="15" r="7" s="91" spans="1:16">
      <c r="B7" s="108" t="s">
        <v>20</v>
      </c>
      <c r="C7" s="43" t="n"/>
      <c r="D7" s="43" t="s"/>
      <c r="E7" s="43" t="s"/>
      <c r="F7" s="43" t="s"/>
      <c r="G7" s="43" t="s"/>
      <c r="H7" s="43" t="s"/>
      <c r="I7" s="43" t="s"/>
      <c r="J7" s="43" t="s"/>
      <c r="K7" s="43" t="s"/>
      <c r="L7" s="43" t="s"/>
      <c r="M7" s="43" t="s"/>
      <c r="N7" s="43" t="s"/>
      <c r="O7" s="43" t="s"/>
      <c r="P7" s="43" t="s"/>
    </row>
    <row customHeight="1" ht="15" r="8" s="91" spans="1:16">
      <c r="B8" s="115" t="s">
        <v>21</v>
      </c>
      <c r="C8" s="44" t="s"/>
      <c r="D8" s="44" t="s"/>
      <c r="E8" s="44" t="s"/>
      <c r="F8" s="44" t="s"/>
      <c r="G8" s="44" t="s"/>
      <c r="H8" s="44" t="s"/>
      <c r="I8" s="44" t="s"/>
      <c r="J8" s="44" t="s"/>
      <c r="K8" s="44" t="s"/>
      <c r="L8" s="44" t="s"/>
      <c r="M8" s="44" t="s"/>
      <c r="N8" s="44" t="s"/>
      <c r="O8" s="44" t="s"/>
      <c r="P8" s="44" t="s"/>
    </row>
    <row customHeight="1" ht="15" r="9" s="91" spans="1:16">
      <c r="B9" s="122" t="s">
        <v>22</v>
      </c>
      <c r="C9" s="130" t="n">
        <v>218.49</v>
      </c>
      <c r="D9" s="130" t="n">
        <v>218.49</v>
      </c>
      <c r="E9" s="130" t="n">
        <v>218.49</v>
      </c>
      <c r="F9" s="130" t="n">
        <v>218.49</v>
      </c>
      <c r="G9" s="46" t="n">
        <v>218.49</v>
      </c>
      <c r="H9" s="46" t="n">
        <v>218.49</v>
      </c>
      <c r="I9" s="46" t="n">
        <v>218.49</v>
      </c>
      <c r="J9" s="46" t="n">
        <v>218.49</v>
      </c>
      <c r="K9" s="46" t="n">
        <v>218.49</v>
      </c>
      <c r="L9" s="46" t="n">
        <v>218.49</v>
      </c>
      <c r="M9" s="46" t="n">
        <v>218.49</v>
      </c>
      <c r="N9" s="46" t="n">
        <v>218.49</v>
      </c>
      <c r="O9" s="130">
        <f>IF(N9="","",SUM(C9:N9))</f>
        <v/>
      </c>
      <c r="P9" s="130" t="n">
        <v>218.49</v>
      </c>
    </row>
    <row customHeight="1" ht="15" r="10" s="91" spans="1:16">
      <c r="B10" s="122" t="s">
        <v>306</v>
      </c>
      <c r="C10" s="130" t="n">
        <v>25.18</v>
      </c>
      <c r="D10" s="130" t="n">
        <v>25.18</v>
      </c>
      <c r="E10" s="130" t="n">
        <v>25.18</v>
      </c>
      <c r="F10" s="130" t="n">
        <v>25.18</v>
      </c>
      <c r="G10" s="46" t="s">
        <v>307</v>
      </c>
      <c r="H10" s="46" t="s">
        <v>307</v>
      </c>
      <c r="I10" s="46" t="n">
        <v>25.18</v>
      </c>
      <c r="J10" s="46" t="n">
        <v>25.18</v>
      </c>
      <c r="K10" s="46" t="n">
        <v>25.18</v>
      </c>
      <c r="L10" s="46" t="n">
        <v>25.18</v>
      </c>
      <c r="M10" s="46" t="n">
        <v>25.18</v>
      </c>
      <c r="N10" s="46" t="n">
        <v>25.18</v>
      </c>
      <c r="O10" s="130">
        <f>IF(N10="","",SUM(C10:N10))</f>
        <v/>
      </c>
      <c r="P10" s="130" t="n">
        <v>25.18</v>
      </c>
    </row>
    <row customHeight="1" ht="15" r="11" s="91" spans="1:16">
      <c r="B11" s="122" t="s">
        <v>23</v>
      </c>
      <c r="C11" s="130" t="n">
        <v>477.51</v>
      </c>
      <c r="D11" s="130" t="n">
        <v>477.51</v>
      </c>
      <c r="E11" s="130" t="n">
        <v>477.51</v>
      </c>
      <c r="F11" s="130" t="n">
        <v>477.51</v>
      </c>
      <c r="G11" s="46" t="s">
        <v>307</v>
      </c>
      <c r="H11" s="46" t="s">
        <v>307</v>
      </c>
      <c r="I11" s="46" t="s">
        <v>307</v>
      </c>
      <c r="J11" s="46" t="s">
        <v>307</v>
      </c>
      <c r="K11" s="46" t="s">
        <v>307</v>
      </c>
      <c r="L11" s="46" t="s">
        <v>307</v>
      </c>
      <c r="M11" s="46" t="s">
        <v>307</v>
      </c>
      <c r="N11" s="46" t="s">
        <v>307</v>
      </c>
      <c r="O11" s="130">
        <f>IF(N11="","",SUM(C11:N11))</f>
        <v/>
      </c>
      <c r="P11" s="130" t="n">
        <v>477.51</v>
      </c>
    </row>
    <row customHeight="1" ht="15" r="12" s="91" spans="1:16">
      <c r="B12" s="115" t="s">
        <v>24</v>
      </c>
      <c r="C12" s="158">
        <f>SUBTOTAL(9,C9:C11)</f>
        <v/>
      </c>
      <c r="D12" s="158">
        <f>SUBTOTAL(9,D9:D11)</f>
        <v/>
      </c>
      <c r="E12" s="158">
        <f>SUBTOTAL(9,E9:E11)</f>
        <v/>
      </c>
      <c r="F12" s="158">
        <f>SUBTOTAL(9,F9:F11)</f>
        <v/>
      </c>
      <c r="G12" s="158">
        <f>SUBTOTAL(9,G9:G11)</f>
        <v/>
      </c>
      <c r="H12" s="158">
        <f>SUBTOTAL(9,H9:H11)</f>
        <v/>
      </c>
      <c r="I12" s="158">
        <f>SUBTOTAL(9,I9:I11)</f>
        <v/>
      </c>
      <c r="J12" s="158">
        <f>SUBTOTAL(9,J9:J11)</f>
        <v/>
      </c>
      <c r="K12" s="158">
        <f>SUBTOTAL(9,K9:K11)</f>
        <v/>
      </c>
      <c r="L12" s="158">
        <f>SUBTOTAL(9,L9:L11)</f>
        <v/>
      </c>
      <c r="M12" s="158">
        <f>SUBTOTAL(9,M9:M11)</f>
        <v/>
      </c>
      <c r="N12" s="158">
        <f>SUBTOTAL(9,N9:N11)</f>
        <v/>
      </c>
      <c r="O12" s="158">
        <f>IF(N12="","",SUM(C12:N12))</f>
        <v/>
      </c>
      <c r="P12" s="158">
        <f>SUBTOTAL(9,P9:P11)</f>
        <v/>
      </c>
    </row>
    <row customHeight="1" ht="15" r="13" s="91" spans="1:16">
      <c r="B13" s="115" t="s">
        <v>25</v>
      </c>
      <c r="C13" s="158" t="s"/>
      <c r="D13" s="158" t="s"/>
      <c r="E13" s="158" t="s"/>
      <c r="F13" s="158" t="s"/>
      <c r="G13" s="158" t="s"/>
      <c r="H13" s="158" t="s"/>
      <c r="I13" s="158" t="s"/>
      <c r="J13" s="158" t="s"/>
      <c r="K13" s="158" t="s"/>
      <c r="L13" s="158" t="s"/>
      <c r="M13" s="158" t="s"/>
      <c r="N13" s="158" t="s"/>
      <c r="O13" s="158">
        <f>IF(N13="","",SUM(C13:N13))</f>
        <v/>
      </c>
      <c r="P13" s="130" t="n">
        <v>689.1799999999999</v>
      </c>
    </row>
    <row customHeight="1" ht="15" r="14" s="91" spans="1:16">
      <c r="B14" s="122" t="s">
        <v>26</v>
      </c>
      <c r="C14" s="130" t="n">
        <v>841.12</v>
      </c>
      <c r="D14" s="130" t="n">
        <v>841.12</v>
      </c>
      <c r="E14" s="130" t="n">
        <v>841.12</v>
      </c>
      <c r="F14" s="130" t="n">
        <v>841.12</v>
      </c>
      <c r="G14" s="46" t="n">
        <v>841.12</v>
      </c>
      <c r="H14" s="46" t="n">
        <v>841.12</v>
      </c>
      <c r="I14" s="46" t="n">
        <v>841.12</v>
      </c>
      <c r="J14" s="46" t="n">
        <v>841.12</v>
      </c>
      <c r="K14" s="46" t="n">
        <v>841.12</v>
      </c>
      <c r="L14" s="46" t="n">
        <v>841.12</v>
      </c>
      <c r="M14" s="46" t="n">
        <v>841.12</v>
      </c>
      <c r="N14" s="46" t="n">
        <v>841.12</v>
      </c>
      <c r="O14" s="130">
        <f>IF(N14="","",SUM(C14:N14))</f>
        <v/>
      </c>
      <c r="P14" s="130" t="n">
        <v>841.12</v>
      </c>
    </row>
    <row customHeight="1" ht="15" r="15" s="91" spans="1:16">
      <c r="B15" s="122" t="s">
        <v>308</v>
      </c>
      <c r="C15" s="130" t="n">
        <v>111.17</v>
      </c>
      <c r="D15" s="130" t="n">
        <v>111.17</v>
      </c>
      <c r="E15" s="130" t="n">
        <v>111.17</v>
      </c>
      <c r="F15" s="130" t="n">
        <v>111.17</v>
      </c>
      <c r="G15" s="46" t="n">
        <v>111.17</v>
      </c>
      <c r="H15" s="46" t="n">
        <v>111.17</v>
      </c>
      <c r="I15" s="46" t="n">
        <v>111.17</v>
      </c>
      <c r="J15" s="46" t="n">
        <v>111.17</v>
      </c>
      <c r="K15" s="46" t="n">
        <v>111.17</v>
      </c>
      <c r="L15" s="46" t="n">
        <v>111.17</v>
      </c>
      <c r="M15" s="46" t="n">
        <v>111.17</v>
      </c>
      <c r="N15" s="46" t="n">
        <v>111.17</v>
      </c>
      <c r="O15" s="130">
        <f>IF(N15="","",SUM(C15:N15))</f>
        <v/>
      </c>
      <c r="P15" s="130" t="n">
        <v>111.17</v>
      </c>
    </row>
    <row customHeight="1" ht="15" r="16" s="91" spans="1:16">
      <c r="B16" s="122" t="s">
        <v>309</v>
      </c>
      <c r="C16" s="130" t="n">
        <v>150.72</v>
      </c>
      <c r="D16" s="130" t="n">
        <v>150.72</v>
      </c>
      <c r="E16" s="130" t="n">
        <v>150.72</v>
      </c>
      <c r="F16" s="130" t="n">
        <v>150.72</v>
      </c>
      <c r="G16" s="46" t="n">
        <v>150.72</v>
      </c>
      <c r="H16" s="46" t="n">
        <v>150.72</v>
      </c>
      <c r="I16" s="46" t="n">
        <v>150.72</v>
      </c>
      <c r="J16" s="46" t="n">
        <v>150.72</v>
      </c>
      <c r="K16" s="46" t="n">
        <v>150.72</v>
      </c>
      <c r="L16" s="46" t="n">
        <v>150.72</v>
      </c>
      <c r="M16" s="46" t="n">
        <v>150.72</v>
      </c>
      <c r="N16" s="46" t="n">
        <v>150.72</v>
      </c>
      <c r="O16" s="130">
        <f>IF(N16="","",SUM(C16:N16))</f>
        <v/>
      </c>
      <c r="P16" s="130" t="n">
        <v>150.72</v>
      </c>
    </row>
    <row customHeight="1" ht="15" r="17" s="91" spans="1:16">
      <c r="B17" s="122" t="s">
        <v>27</v>
      </c>
      <c r="C17" s="130" t="n">
        <v>509.75</v>
      </c>
      <c r="D17" s="130" t="n">
        <v>509.75</v>
      </c>
      <c r="E17" s="130" t="n">
        <v>509.75</v>
      </c>
      <c r="F17" s="130" t="n">
        <v>509.75</v>
      </c>
      <c r="G17" s="46" t="n">
        <v>509.75</v>
      </c>
      <c r="H17" s="46" t="n">
        <v>509.75</v>
      </c>
      <c r="I17" s="46" t="n">
        <v>509.75</v>
      </c>
      <c r="J17" s="46" t="n">
        <v>509.75</v>
      </c>
      <c r="K17" s="46" t="n">
        <v>509.75</v>
      </c>
      <c r="L17" s="46" t="n">
        <v>509.75</v>
      </c>
      <c r="M17" s="46" t="n">
        <v>509.75</v>
      </c>
      <c r="N17" s="46" t="n">
        <v>509.75</v>
      </c>
      <c r="O17" s="130">
        <f>IF(N17="","",SUM(C17:N17))</f>
        <v/>
      </c>
      <c r="P17" s="130" t="n">
        <v>509.75</v>
      </c>
    </row>
    <row customHeight="1" ht="15" r="18" s="91" spans="1:16">
      <c r="B18" s="122" t="s">
        <v>310</v>
      </c>
      <c r="C18" s="130" t="n">
        <v>447.83</v>
      </c>
      <c r="D18" s="130" t="n">
        <v>447.83</v>
      </c>
      <c r="E18" s="130" t="n">
        <v>447.83</v>
      </c>
      <c r="F18" s="130" t="n">
        <v>447.83</v>
      </c>
      <c r="G18" s="46" t="n">
        <v>447.83</v>
      </c>
      <c r="H18" s="46" t="n">
        <v>447.83</v>
      </c>
      <c r="I18" s="46" t="n">
        <v>447.83</v>
      </c>
      <c r="J18" s="46" t="n">
        <v>447.83</v>
      </c>
      <c r="K18" s="46" t="n">
        <v>447.83</v>
      </c>
      <c r="L18" s="46" t="n">
        <v>447.83</v>
      </c>
      <c r="M18" s="46" t="n">
        <v>447.83</v>
      </c>
      <c r="N18" s="46" t="n">
        <v>447.83</v>
      </c>
      <c r="O18" s="130">
        <f>IF(N18="","",SUM(C18:N18))</f>
        <v/>
      </c>
      <c r="P18" s="130" t="n">
        <v>447.83</v>
      </c>
    </row>
    <row customHeight="1" ht="15" r="19" s="91" spans="1:16">
      <c r="B19" s="122" t="s">
        <v>311</v>
      </c>
      <c r="C19" s="130" t="n">
        <v>183.66</v>
      </c>
      <c r="D19" s="130" t="n">
        <v>183.66</v>
      </c>
      <c r="E19" s="130" t="n">
        <v>183.66</v>
      </c>
      <c r="F19" s="130" t="n">
        <v>183.66</v>
      </c>
      <c r="G19" s="46" t="n">
        <v>183.66</v>
      </c>
      <c r="H19" s="46" t="n">
        <v>183.66</v>
      </c>
      <c r="I19" s="46" t="n">
        <v>183.66</v>
      </c>
      <c r="J19" s="46" t="n">
        <v>183.66</v>
      </c>
      <c r="K19" s="46" t="n">
        <v>183.66</v>
      </c>
      <c r="L19" s="46" t="n">
        <v>183.66</v>
      </c>
      <c r="M19" s="46" t="n">
        <v>183.66</v>
      </c>
      <c r="N19" s="46" t="n">
        <v>183.66</v>
      </c>
      <c r="O19" s="130">
        <f>IF(N19="","",SUM(C19:N19))</f>
        <v/>
      </c>
      <c r="P19" s="130" t="n">
        <v>183.66</v>
      </c>
    </row>
    <row customHeight="1" ht="15" r="20" s="91" spans="1:16">
      <c r="B20" s="115" t="s">
        <v>28</v>
      </c>
      <c r="C20" s="158">
        <f>SUBTOTAL(9,C14:C19)</f>
        <v/>
      </c>
      <c r="D20" s="158">
        <f>SUBTOTAL(9,D14:D19)</f>
        <v/>
      </c>
      <c r="E20" s="158">
        <f>SUBTOTAL(9,E14:E19)</f>
        <v/>
      </c>
      <c r="F20" s="158">
        <f>SUBTOTAL(9,F14:F19)</f>
        <v/>
      </c>
      <c r="G20" s="158">
        <f>SUBTOTAL(9,G14:G19)</f>
        <v/>
      </c>
      <c r="H20" s="158">
        <f>SUBTOTAL(9,H14:H19)</f>
        <v/>
      </c>
      <c r="I20" s="158">
        <f>SUBTOTAL(9,I14:I19)</f>
        <v/>
      </c>
      <c r="J20" s="158">
        <f>SUBTOTAL(9,J14:J19)</f>
        <v/>
      </c>
      <c r="K20" s="158">
        <f>SUBTOTAL(9,K14:K19)</f>
        <v/>
      </c>
      <c r="L20" s="158">
        <f>SUBTOTAL(9,L14:L19)</f>
        <v/>
      </c>
      <c r="M20" s="158">
        <f>SUBTOTAL(9,M14:M19)</f>
        <v/>
      </c>
      <c r="N20" s="158">
        <f>SUBTOTAL(9,N14:N19)</f>
        <v/>
      </c>
      <c r="O20" s="158">
        <f>IF(N20="","",SUM(C20:N20))</f>
        <v/>
      </c>
      <c r="P20" s="158">
        <f>SUBTOTAL(9,P14:P19)</f>
        <v/>
      </c>
    </row>
    <row customHeight="1" ht="15" r="21" s="91" spans="1:16">
      <c r="B21" s="115" t="s">
        <v>29</v>
      </c>
      <c r="C21" s="158" t="s"/>
      <c r="D21" s="158" t="s"/>
      <c r="E21" s="158" t="s"/>
      <c r="F21" s="158" t="s"/>
      <c r="G21" s="158" t="s"/>
      <c r="H21" s="158" t="s"/>
      <c r="I21" s="158" t="s"/>
      <c r="J21" s="158" t="s"/>
      <c r="K21" s="158" t="s"/>
      <c r="L21" s="158" t="s"/>
      <c r="M21" s="158" t="s"/>
      <c r="N21" s="158" t="s"/>
      <c r="O21" s="158">
        <f>IF(N21="","",SUM(C21:N21))</f>
        <v/>
      </c>
      <c r="P21" s="130" t="n">
        <v>850.6</v>
      </c>
    </row>
    <row customHeight="1" ht="15" r="22" s="91" spans="1:16">
      <c r="B22" s="122" t="s">
        <v>30</v>
      </c>
      <c r="C22" s="130" t="n">
        <v>180.92</v>
      </c>
      <c r="D22" s="130" t="n">
        <v>180.92</v>
      </c>
      <c r="E22" s="130" t="n">
        <v>180.92</v>
      </c>
      <c r="F22" s="130" t="n">
        <v>180.92</v>
      </c>
      <c r="G22" s="46" t="n">
        <v>180.92</v>
      </c>
      <c r="H22" s="46" t="n">
        <v>180.92</v>
      </c>
      <c r="I22" s="46" t="n">
        <v>180.92</v>
      </c>
      <c r="J22" s="46" t="n">
        <v>180.92</v>
      </c>
      <c r="K22" s="46" t="n">
        <v>180.92</v>
      </c>
      <c r="L22" s="46" t="n">
        <v>180.92</v>
      </c>
      <c r="M22" s="46" t="n">
        <v>180.92</v>
      </c>
      <c r="N22" s="46" t="n">
        <v>180.92</v>
      </c>
      <c r="O22" s="130">
        <f>IF(N22="","",SUM(C22:N22))</f>
        <v/>
      </c>
      <c r="P22" s="130" t="n">
        <v>180.92</v>
      </c>
    </row>
    <row customHeight="1" ht="15" r="23" s="91" spans="1:16">
      <c r="B23" s="122" t="s">
        <v>312</v>
      </c>
      <c r="C23" s="130" t="n">
        <v>541.87</v>
      </c>
      <c r="D23" s="130" t="n">
        <v>541.87</v>
      </c>
      <c r="E23" s="130" t="n">
        <v>541.87</v>
      </c>
      <c r="F23" s="130" t="n">
        <v>541.87</v>
      </c>
      <c r="G23" s="46" t="n">
        <v>541.87</v>
      </c>
      <c r="H23" s="46" t="n">
        <v>541.87</v>
      </c>
      <c r="I23" s="46" t="n">
        <v>541.87</v>
      </c>
      <c r="J23" s="46" t="n">
        <v>541.87</v>
      </c>
      <c r="K23" s="46" t="n">
        <v>541.87</v>
      </c>
      <c r="L23" s="46" t="n">
        <v>541.87</v>
      </c>
      <c r="M23" s="46" t="n">
        <v>541.87</v>
      </c>
      <c r="N23" s="46" t="n">
        <v>541.87</v>
      </c>
      <c r="O23" s="130">
        <f>IF(N23="","",SUM(C23:N23))</f>
        <v/>
      </c>
      <c r="P23" s="130" t="n">
        <v>541.87</v>
      </c>
    </row>
    <row customHeight="1" ht="15" r="24" s="91" spans="1:16">
      <c r="B24" s="122" t="s">
        <v>31</v>
      </c>
      <c r="C24" s="130" t="n">
        <v>281.89</v>
      </c>
      <c r="D24" s="130" t="n">
        <v>281.89</v>
      </c>
      <c r="E24" s="130" t="n">
        <v>281.89</v>
      </c>
      <c r="F24" s="130" t="n">
        <v>281.89</v>
      </c>
      <c r="G24" s="46" t="n">
        <v>281.89</v>
      </c>
      <c r="H24" s="46" t="n">
        <v>281.89</v>
      </c>
      <c r="I24" s="46" t="n">
        <v>281.89</v>
      </c>
      <c r="J24" s="46" t="n">
        <v>281.89</v>
      </c>
      <c r="K24" s="46" t="n">
        <v>281.89</v>
      </c>
      <c r="L24" s="46" t="n">
        <v>281.89</v>
      </c>
      <c r="M24" s="46" t="n">
        <v>281.89</v>
      </c>
      <c r="N24" s="46" t="n">
        <v>281.89</v>
      </c>
      <c r="O24" s="130">
        <f>IF(N24="","",SUM(C24:N24))</f>
        <v/>
      </c>
      <c r="P24" s="130" t="n">
        <v>281.89</v>
      </c>
    </row>
    <row customHeight="1" ht="15" r="25" s="91" spans="1:16">
      <c r="B25" s="122" t="s">
        <v>32</v>
      </c>
      <c r="C25" s="130" t="n">
        <v>190.14</v>
      </c>
      <c r="D25" s="130" t="n">
        <v>190.14</v>
      </c>
      <c r="E25" s="130" t="n">
        <v>190.14</v>
      </c>
      <c r="F25" s="130" t="n">
        <v>190.14</v>
      </c>
      <c r="G25" s="46" t="n">
        <v>190.14</v>
      </c>
      <c r="H25" s="46" t="n">
        <v>190.14</v>
      </c>
      <c r="I25" s="46" t="n">
        <v>190.14</v>
      </c>
      <c r="J25" s="46" t="n">
        <v>190.14</v>
      </c>
      <c r="K25" s="46" t="n">
        <v>190.14</v>
      </c>
      <c r="L25" s="46" t="n">
        <v>190.14</v>
      </c>
      <c r="M25" s="46" t="n">
        <v>190.14</v>
      </c>
      <c r="N25" s="46" t="n">
        <v>190.14</v>
      </c>
      <c r="O25" s="130">
        <f>IF(N25="","",SUM(C25:N25))</f>
        <v/>
      </c>
      <c r="P25" s="130" t="n">
        <v>190.14</v>
      </c>
    </row>
    <row customHeight="1" ht="15" r="26" s="91" spans="1:16">
      <c r="B26" s="122" t="s">
        <v>33</v>
      </c>
      <c r="C26" s="130" t="n">
        <v>869.5</v>
      </c>
      <c r="D26" s="130" t="n">
        <v>869.5</v>
      </c>
      <c r="E26" s="130" t="n">
        <v>869.5</v>
      </c>
      <c r="F26" s="130" t="n">
        <v>869.5</v>
      </c>
      <c r="G26" s="46" t="n">
        <v>869.5</v>
      </c>
      <c r="H26" s="46" t="n">
        <v>869.5</v>
      </c>
      <c r="I26" s="46" t="n">
        <v>869.5</v>
      </c>
      <c r="J26" s="46" t="n">
        <v>869.5</v>
      </c>
      <c r="K26" s="46" t="n">
        <v>869.5</v>
      </c>
      <c r="L26" s="46" t="n">
        <v>869.5</v>
      </c>
      <c r="M26" s="46" t="n">
        <v>869.5</v>
      </c>
      <c r="N26" s="46" t="n">
        <v>869.5</v>
      </c>
      <c r="O26" s="130">
        <f>IF(N26="","",SUM(C26:N26))</f>
        <v/>
      </c>
      <c r="P26" s="130" t="n">
        <v>869.5</v>
      </c>
    </row>
    <row customHeight="1" ht="15" r="27" s="91" spans="1:16">
      <c r="B27" s="122" t="s">
        <v>313</v>
      </c>
      <c r="C27" s="130" t="n">
        <v>252.46</v>
      </c>
      <c r="D27" s="130" t="n">
        <v>252.46</v>
      </c>
      <c r="E27" s="130" t="n">
        <v>252.46</v>
      </c>
      <c r="F27" s="130" t="n">
        <v>252.46</v>
      </c>
      <c r="G27" s="46" t="n">
        <v>252.46</v>
      </c>
      <c r="H27" s="46" t="n">
        <v>252.46</v>
      </c>
      <c r="I27" s="46" t="n">
        <v>252.46</v>
      </c>
      <c r="J27" s="46" t="n">
        <v>252.46</v>
      </c>
      <c r="K27" s="46" t="n">
        <v>252.46</v>
      </c>
      <c r="L27" s="46" t="n">
        <v>252.46</v>
      </c>
      <c r="M27" s="46" t="n">
        <v>252.46</v>
      </c>
      <c r="N27" s="46" t="n">
        <v>252.46</v>
      </c>
      <c r="O27" s="130">
        <f>IF(N27="","",SUM(C27:N27))</f>
        <v/>
      </c>
      <c r="P27" s="130" t="n">
        <v>252.46</v>
      </c>
    </row>
    <row customHeight="1" ht="15" r="28" s="91" spans="1:16">
      <c r="B28" s="122" t="s">
        <v>34</v>
      </c>
      <c r="C28" s="130" t="n">
        <v>239.19</v>
      </c>
      <c r="D28" s="130" t="n">
        <v>239.19</v>
      </c>
      <c r="E28" s="130" t="n">
        <v>239.19</v>
      </c>
      <c r="F28" s="130" t="n">
        <v>239.19</v>
      </c>
      <c r="G28" s="46" t="n">
        <v>239.19</v>
      </c>
      <c r="H28" s="46" t="n">
        <v>239.19</v>
      </c>
      <c r="I28" s="46" t="n">
        <v>239.19</v>
      </c>
      <c r="J28" s="46" t="n">
        <v>239.19</v>
      </c>
      <c r="K28" s="46" t="n">
        <v>239.19</v>
      </c>
      <c r="L28" s="46" t="n">
        <v>239.19</v>
      </c>
      <c r="M28" s="46" t="n">
        <v>239.19</v>
      </c>
      <c r="N28" s="46" t="n">
        <v>239.19</v>
      </c>
      <c r="O28" s="130">
        <f>IF(N28="","",SUM(C28:N28))</f>
        <v/>
      </c>
      <c r="P28" s="130" t="n">
        <v>239.19</v>
      </c>
    </row>
    <row customHeight="1" ht="15" r="29" s="91" spans="1:16">
      <c r="B29" s="122" t="s">
        <v>35</v>
      </c>
      <c r="C29" s="130" t="n">
        <v>578.5</v>
      </c>
      <c r="D29" s="130" t="n">
        <v>578.5</v>
      </c>
      <c r="E29" s="130" t="n">
        <v>578.5</v>
      </c>
      <c r="F29" s="130" t="n">
        <v>578.5</v>
      </c>
      <c r="G29" s="46" t="n">
        <v>578.5</v>
      </c>
      <c r="H29" s="46" t="n">
        <v>578.5</v>
      </c>
      <c r="I29" s="46" t="n">
        <v>578.5</v>
      </c>
      <c r="J29" s="46" t="n">
        <v>578.5</v>
      </c>
      <c r="K29" s="46" t="n">
        <v>578.5</v>
      </c>
      <c r="L29" s="46" t="n">
        <v>578.5</v>
      </c>
      <c r="M29" s="46" t="n">
        <v>578.5</v>
      </c>
      <c r="N29" s="46" t="n">
        <v>578.5</v>
      </c>
      <c r="O29" s="130">
        <f>IF(N29="","",SUM(C29:N29))</f>
        <v/>
      </c>
      <c r="P29" s="130" t="n">
        <v>578.5</v>
      </c>
    </row>
    <row customHeight="1" ht="15" r="30" s="91" spans="1:16">
      <c r="B30" s="122" t="s">
        <v>314</v>
      </c>
      <c r="C30" s="130" t="n">
        <v>937.03</v>
      </c>
      <c r="D30" s="130" t="n">
        <v>937.03</v>
      </c>
      <c r="E30" s="130" t="n">
        <v>937.03</v>
      </c>
      <c r="F30" s="130" t="n">
        <v>937.03</v>
      </c>
      <c r="G30" s="46" t="n">
        <v>937.03</v>
      </c>
      <c r="H30" s="46" t="n">
        <v>937.03</v>
      </c>
      <c r="I30" s="46" t="n">
        <v>937.03</v>
      </c>
      <c r="J30" s="46" t="n">
        <v>937.03</v>
      </c>
      <c r="K30" s="46" t="n">
        <v>937.03</v>
      </c>
      <c r="L30" s="46" t="n">
        <v>937.03</v>
      </c>
      <c r="M30" s="46" t="n">
        <v>937.03</v>
      </c>
      <c r="N30" s="46" t="n">
        <v>937.03</v>
      </c>
      <c r="O30" s="130">
        <f>IF(N30="","",SUM(C30:N30))</f>
        <v/>
      </c>
      <c r="P30" s="130" t="n">
        <v>937.03</v>
      </c>
    </row>
    <row customHeight="1" ht="15" r="31" s="91" spans="1:16">
      <c r="B31" s="122" t="s">
        <v>36</v>
      </c>
      <c r="C31" s="130" t="n">
        <v>740.23</v>
      </c>
      <c r="D31" s="130" t="n">
        <v>740.23</v>
      </c>
      <c r="E31" s="130" t="n">
        <v>740.23</v>
      </c>
      <c r="F31" s="130" t="n">
        <v>740.23</v>
      </c>
      <c r="G31" s="46" t="n">
        <v>740.23</v>
      </c>
      <c r="H31" s="46" t="n">
        <v>740.23</v>
      </c>
      <c r="I31" s="46" t="n">
        <v>740.23</v>
      </c>
      <c r="J31" s="46" t="n">
        <v>740.23</v>
      </c>
      <c r="K31" s="46" t="n">
        <v>740.23</v>
      </c>
      <c r="L31" s="46" t="n">
        <v>740.23</v>
      </c>
      <c r="M31" s="46" t="n">
        <v>740.23</v>
      </c>
      <c r="N31" s="46" t="n">
        <v>740.23</v>
      </c>
      <c r="O31" s="130">
        <f>IF(N31="","",SUM(C31:N31))</f>
        <v/>
      </c>
      <c r="P31" s="130" t="n">
        <v>740.23</v>
      </c>
    </row>
    <row customHeight="1" ht="15" r="32" s="91" spans="1:16">
      <c r="B32" s="122" t="s">
        <v>37</v>
      </c>
      <c r="C32" s="130" t="n">
        <v>51.75</v>
      </c>
      <c r="D32" s="130" t="n">
        <v>51.75</v>
      </c>
      <c r="E32" s="130" t="n">
        <v>51.75</v>
      </c>
      <c r="F32" s="130" t="n">
        <v>51.75</v>
      </c>
      <c r="G32" s="46" t="n">
        <v>51.75</v>
      </c>
      <c r="H32" s="46" t="n">
        <v>51.75</v>
      </c>
      <c r="I32" s="46" t="n">
        <v>51.75</v>
      </c>
      <c r="J32" s="46" t="n">
        <v>51.75</v>
      </c>
      <c r="K32" s="46" t="n">
        <v>51.75</v>
      </c>
      <c r="L32" s="46" t="n">
        <v>51.75</v>
      </c>
      <c r="M32" s="46" t="n">
        <v>51.75</v>
      </c>
      <c r="N32" s="46" t="n">
        <v>51.75</v>
      </c>
      <c r="O32" s="130">
        <f>IF(N32="","",SUM(C32:N32))</f>
        <v/>
      </c>
      <c r="P32" s="130" t="n">
        <v>51.75</v>
      </c>
    </row>
    <row customHeight="1" ht="15" r="33" s="91" spans="1:16">
      <c r="B33" s="122" t="s">
        <v>38</v>
      </c>
      <c r="C33" s="130" t="n">
        <v>507.35</v>
      </c>
      <c r="D33" s="130" t="n">
        <v>507.35</v>
      </c>
      <c r="E33" s="130" t="n">
        <v>507.35</v>
      </c>
      <c r="F33" s="130" t="n">
        <v>507.35</v>
      </c>
      <c r="G33" s="46" t="n">
        <v>507.35</v>
      </c>
      <c r="H33" s="46" t="n">
        <v>507.35</v>
      </c>
      <c r="I33" s="46" t="n">
        <v>507.35</v>
      </c>
      <c r="J33" s="46" t="n">
        <v>507.35</v>
      </c>
      <c r="K33" s="46" t="n">
        <v>507.35</v>
      </c>
      <c r="L33" s="46" t="n">
        <v>507.35</v>
      </c>
      <c r="M33" s="46" t="n">
        <v>507.35</v>
      </c>
      <c r="N33" s="46" t="n">
        <v>507.35</v>
      </c>
      <c r="O33" s="130">
        <f>IF(N33="","",SUM(C33:N33))</f>
        <v/>
      </c>
      <c r="P33" s="130" t="n">
        <v>507.35</v>
      </c>
    </row>
    <row customHeight="1" ht="15" r="34" s="91" spans="1:16">
      <c r="B34" s="115" t="s">
        <v>39</v>
      </c>
      <c r="C34" s="158">
        <f>SUBTOTAL(9,C22:C33)</f>
        <v/>
      </c>
      <c r="D34" s="158">
        <f>SUBTOTAL(9,D22:D33)</f>
        <v/>
      </c>
      <c r="E34" s="158">
        <f>SUBTOTAL(9,E22:E33)</f>
        <v/>
      </c>
      <c r="F34" s="158">
        <f>SUBTOTAL(9,F22:F33)</f>
        <v/>
      </c>
      <c r="G34" s="158">
        <f>SUBTOTAL(9,G22:G33)</f>
        <v/>
      </c>
      <c r="H34" s="158">
        <f>SUBTOTAL(9,H22:H33)</f>
        <v/>
      </c>
      <c r="I34" s="158">
        <f>SUBTOTAL(9,I22:I33)</f>
        <v/>
      </c>
      <c r="J34" s="158">
        <f>SUBTOTAL(9,J22:J33)</f>
        <v/>
      </c>
      <c r="K34" s="158">
        <f>SUBTOTAL(9,K22:K33)</f>
        <v/>
      </c>
      <c r="L34" s="158">
        <f>SUBTOTAL(9,L22:L33)</f>
        <v/>
      </c>
      <c r="M34" s="158">
        <f>SUBTOTAL(9,M22:M33)</f>
        <v/>
      </c>
      <c r="N34" s="158">
        <f>SUBTOTAL(9,N22:N33)</f>
        <v/>
      </c>
      <c r="O34" s="158">
        <f>IF(N34="","",SUM(C34:N34))</f>
        <v/>
      </c>
      <c r="P34" s="158">
        <f>SUBTOTAL(9,P22:P33)</f>
        <v/>
      </c>
    </row>
    <row customHeight="1" ht="15" r="35" s="91" spans="1:16">
      <c r="B35" s="136" t="s">
        <v>40</v>
      </c>
      <c r="C35" s="143">
        <f>SUBTOTAL(9,C9:C34)</f>
        <v/>
      </c>
      <c r="D35" s="143">
        <f>SUBTOTAL(9,D9:D34)</f>
        <v/>
      </c>
      <c r="E35" s="143">
        <f>SUBTOTAL(9,E9:E34)</f>
        <v/>
      </c>
      <c r="F35" s="143">
        <f>SUBTOTAL(9,F9:F34)</f>
        <v/>
      </c>
      <c r="G35" s="143">
        <f>SUBTOTAL(9,G9:G34)</f>
        <v/>
      </c>
      <c r="H35" s="143">
        <f>SUBTOTAL(9,H9:H34)</f>
        <v/>
      </c>
      <c r="I35" s="143">
        <f>SUBTOTAL(9,I9:I34)</f>
        <v/>
      </c>
      <c r="J35" s="143">
        <f>SUBTOTAL(9,J9:J34)</f>
        <v/>
      </c>
      <c r="K35" s="143">
        <f>SUBTOTAL(9,K9:K34)</f>
        <v/>
      </c>
      <c r="L35" s="143">
        <f>SUBTOTAL(9,L9:L34)</f>
        <v/>
      </c>
      <c r="M35" s="143">
        <f>SUBTOTAL(9,M9:M34)</f>
        <v/>
      </c>
      <c r="N35" s="143">
        <f>SUBTOTAL(9,N9:N34)</f>
        <v/>
      </c>
      <c r="O35" s="143">
        <f>IF(N35="","",SUM(C35:N35))</f>
        <v/>
      </c>
      <c r="P35" s="143">
        <f>SUBTOTAL(9,P9:P34)</f>
        <v/>
      </c>
    </row>
    <row customHeight="1" ht="15" r="36" s="91" spans="1:16">
      <c r="B36" s="108" t="s">
        <v>41</v>
      </c>
      <c r="C36" s="110" t="s"/>
      <c r="D36" s="110" t="s"/>
      <c r="E36" s="110" t="s"/>
      <c r="F36" s="110" t="s"/>
      <c r="G36" s="110" t="s"/>
      <c r="H36" s="110" t="s"/>
      <c r="I36" s="110" t="s"/>
      <c r="J36" s="110" t="s"/>
      <c r="K36" s="110" t="s"/>
      <c r="L36" s="110" t="s"/>
      <c r="M36" s="110" t="s"/>
      <c r="N36" s="110" t="s"/>
      <c r="O36" s="110">
        <f>IF(N36="","",SUM(C36:N36))</f>
        <v/>
      </c>
      <c r="P36" s="130" t="n">
        <v>343.58</v>
      </c>
    </row>
    <row customHeight="1" ht="15" r="37" s="91" spans="1:16">
      <c r="B37" s="115" t="s">
        <v>41</v>
      </c>
      <c r="C37" s="158" t="s"/>
      <c r="D37" s="158" t="s"/>
      <c r="E37" s="158" t="s"/>
      <c r="F37" s="158" t="s"/>
      <c r="G37" s="158" t="s"/>
      <c r="H37" s="158" t="s"/>
      <c r="I37" s="158" t="s"/>
      <c r="J37" s="158" t="s"/>
      <c r="K37" s="158" t="s"/>
      <c r="L37" s="158" t="s"/>
      <c r="M37" s="158" t="s"/>
      <c r="N37" s="158" t="s"/>
      <c r="O37" s="158">
        <f>IF(N37="","",SUM(C37:N37))</f>
        <v/>
      </c>
      <c r="P37" s="130" t="n">
        <v>732.99</v>
      </c>
    </row>
    <row r="38" spans="1:16">
      <c r="B38" s="122" t="s">
        <v>315</v>
      </c>
      <c r="C38" s="130" t="n">
        <v>447.48</v>
      </c>
      <c r="D38" s="130" t="n">
        <v>447.48</v>
      </c>
      <c r="E38" s="130" t="n">
        <v>447.48</v>
      </c>
      <c r="F38" s="130" t="n">
        <v>447.48</v>
      </c>
      <c r="G38" s="46" t="n">
        <v>447.48</v>
      </c>
      <c r="H38" s="46" t="n">
        <v>447.48</v>
      </c>
      <c r="I38" s="46" t="n">
        <v>447.48</v>
      </c>
      <c r="J38" s="46" t="n">
        <v>447.48</v>
      </c>
      <c r="K38" s="46" t="n">
        <v>447.48</v>
      </c>
      <c r="L38" s="46" t="n">
        <v>447.48</v>
      </c>
      <c r="M38" s="46" t="n">
        <v>447.48</v>
      </c>
      <c r="N38" s="46" t="n">
        <v>447.48</v>
      </c>
      <c r="O38" s="130">
        <f>IF(N38="","",SUM(C38:N38))</f>
        <v/>
      </c>
      <c r="P38" s="130" t="n">
        <v>447.48</v>
      </c>
    </row>
    <row r="39" spans="1:16">
      <c r="B39" s="122" t="s">
        <v>42</v>
      </c>
      <c r="C39" s="130" t="n">
        <v>829.37</v>
      </c>
      <c r="D39" s="130" t="n">
        <v>829.37</v>
      </c>
      <c r="E39" s="130" t="n">
        <v>829.37</v>
      </c>
      <c r="F39" s="130" t="n">
        <v>829.37</v>
      </c>
      <c r="G39" s="46" t="n">
        <v>829.37</v>
      </c>
      <c r="H39" s="46" t="n">
        <v>829.37</v>
      </c>
      <c r="I39" s="46" t="n">
        <v>829.37</v>
      </c>
      <c r="J39" s="46" t="n">
        <v>829.37</v>
      </c>
      <c r="K39" s="46" t="n">
        <v>829.37</v>
      </c>
      <c r="L39" s="46" t="n">
        <v>829.37</v>
      </c>
      <c r="M39" s="46" t="n">
        <v>829.37</v>
      </c>
      <c r="N39" s="46" t="n">
        <v>829.37</v>
      </c>
      <c r="O39" s="130">
        <f>IF(N39="","",SUM(C39:N39))</f>
        <v/>
      </c>
      <c r="P39" s="130" t="n">
        <v>829.37</v>
      </c>
    </row>
    <row r="40" spans="1:16">
      <c r="B40" s="122" t="s">
        <v>316</v>
      </c>
      <c r="C40" s="130" t="n">
        <v>854.89</v>
      </c>
      <c r="D40" s="130" t="n">
        <v>854.89</v>
      </c>
      <c r="E40" s="130" t="n">
        <v>854.89</v>
      </c>
      <c r="F40" s="130" t="n">
        <v>854.89</v>
      </c>
      <c r="G40" s="46" t="n">
        <v>854.89</v>
      </c>
      <c r="H40" s="46" t="n">
        <v>854.89</v>
      </c>
      <c r="I40" s="46" t="n">
        <v>854.89</v>
      </c>
      <c r="J40" s="46" t="n">
        <v>854.89</v>
      </c>
      <c r="K40" s="46" t="n">
        <v>854.89</v>
      </c>
      <c r="L40" s="46" t="n">
        <v>854.89</v>
      </c>
      <c r="M40" s="46" t="n">
        <v>854.89</v>
      </c>
      <c r="N40" s="46" t="n">
        <v>854.89</v>
      </c>
      <c r="O40" s="130">
        <f>IF(N40="","",SUM(C40:N40))</f>
        <v/>
      </c>
      <c r="P40" s="130" t="n">
        <v>854.89</v>
      </c>
    </row>
    <row r="41" spans="1:16">
      <c r="B41" s="122" t="s">
        <v>317</v>
      </c>
      <c r="C41" s="130" t="n">
        <v>540.22</v>
      </c>
      <c r="D41" s="130" t="n">
        <v>540.22</v>
      </c>
      <c r="E41" s="130" t="n">
        <v>540.22</v>
      </c>
      <c r="F41" s="130" t="n">
        <v>540.22</v>
      </c>
      <c r="G41" s="46" t="n">
        <v>540.22</v>
      </c>
      <c r="H41" s="46" t="n">
        <v>540.22</v>
      </c>
      <c r="I41" s="46" t="n">
        <v>540.22</v>
      </c>
      <c r="J41" s="46" t="n">
        <v>540.22</v>
      </c>
      <c r="K41" s="46" t="n">
        <v>540.22</v>
      </c>
      <c r="L41" s="46" t="n">
        <v>540.22</v>
      </c>
      <c r="M41" s="46" t="n">
        <v>540.22</v>
      </c>
      <c r="N41" s="46" t="n">
        <v>540.22</v>
      </c>
      <c r="O41" s="130">
        <f>IF(N41="","",SUM(C41:N41))</f>
        <v/>
      </c>
      <c r="P41" s="130" t="n">
        <v>540.22</v>
      </c>
    </row>
    <row r="42" spans="1:16">
      <c r="B42" s="122" t="s">
        <v>318</v>
      </c>
      <c r="C42" s="130" t="n">
        <v>430.67</v>
      </c>
      <c r="D42" s="130" t="n">
        <v>430.67</v>
      </c>
      <c r="E42" s="130" t="n">
        <v>430.67</v>
      </c>
      <c r="F42" s="130" t="n">
        <v>430.67</v>
      </c>
      <c r="G42" s="46" t="n">
        <v>430.67</v>
      </c>
      <c r="H42" s="46" t="n">
        <v>430.67</v>
      </c>
      <c r="I42" s="46" t="n">
        <v>430.67</v>
      </c>
      <c r="J42" s="46" t="n">
        <v>430.67</v>
      </c>
      <c r="K42" s="46" t="n">
        <v>430.67</v>
      </c>
      <c r="L42" s="46" t="n">
        <v>430.67</v>
      </c>
      <c r="M42" s="46" t="n">
        <v>430.67</v>
      </c>
      <c r="N42" s="46" t="n">
        <v>430.67</v>
      </c>
      <c r="O42" s="130">
        <f>IF(N42="","",SUM(C42:N42))</f>
        <v/>
      </c>
      <c r="P42" s="130" t="n">
        <v>430.67</v>
      </c>
    </row>
    <row r="43" spans="1:16">
      <c r="B43" s="122" t="s">
        <v>319</v>
      </c>
      <c r="C43" s="130" t="n">
        <v>233.14</v>
      </c>
      <c r="D43" s="130" t="n">
        <v>233.14</v>
      </c>
      <c r="E43" s="130" t="n">
        <v>233.14</v>
      </c>
      <c r="F43" s="130" t="n">
        <v>233.14</v>
      </c>
      <c r="G43" s="46" t="n">
        <v>233.14</v>
      </c>
      <c r="H43" s="46" t="n">
        <v>233.14</v>
      </c>
      <c r="I43" s="46" t="n">
        <v>233.14</v>
      </c>
      <c r="J43" s="46" t="n">
        <v>233.14</v>
      </c>
      <c r="K43" s="46" t="n">
        <v>233.14</v>
      </c>
      <c r="L43" s="46" t="n">
        <v>233.14</v>
      </c>
      <c r="M43" s="46" t="n">
        <v>233.14</v>
      </c>
      <c r="N43" s="46" t="n">
        <v>233.14</v>
      </c>
      <c r="O43" s="130">
        <f>IF(N43="","",SUM(C43:N43))</f>
        <v/>
      </c>
      <c r="P43" s="130" t="n">
        <v>233.14</v>
      </c>
    </row>
    <row r="44" spans="1:16">
      <c r="B44" s="122" t="s">
        <v>320</v>
      </c>
      <c r="C44" s="130" t="n">
        <v>569.0700000000001</v>
      </c>
      <c r="D44" s="130" t="n">
        <v>569.0700000000001</v>
      </c>
      <c r="E44" s="130" t="n">
        <v>569.0700000000001</v>
      </c>
      <c r="F44" s="130" t="n">
        <v>569.0700000000001</v>
      </c>
      <c r="G44" s="46" t="n">
        <v>569.0700000000001</v>
      </c>
      <c r="H44" s="46" t="n">
        <v>569.0700000000001</v>
      </c>
      <c r="I44" s="46" t="n">
        <v>569.0700000000001</v>
      </c>
      <c r="J44" s="46" t="n">
        <v>569.0700000000001</v>
      </c>
      <c r="K44" s="46" t="n">
        <v>569.0700000000001</v>
      </c>
      <c r="L44" s="46" t="n">
        <v>569.0700000000001</v>
      </c>
      <c r="M44" s="46" t="n">
        <v>569.0700000000001</v>
      </c>
      <c r="N44" s="46" t="n">
        <v>569.0700000000001</v>
      </c>
      <c r="O44" s="130">
        <f>IF(N44="","",SUM(C44:N44))</f>
        <v/>
      </c>
      <c r="P44" s="130" t="n">
        <v>569.0700000000001</v>
      </c>
    </row>
    <row r="45" spans="1:16">
      <c r="B45" s="122" t="s">
        <v>321</v>
      </c>
      <c r="C45" s="130" t="n">
        <v>416.02</v>
      </c>
      <c r="D45" s="130" t="n">
        <v>416.02</v>
      </c>
      <c r="E45" s="130" t="n">
        <v>416.02</v>
      </c>
      <c r="F45" s="130" t="n">
        <v>416.02</v>
      </c>
      <c r="G45" s="46" t="n">
        <v>416.02</v>
      </c>
      <c r="H45" s="46" t="n">
        <v>416.02</v>
      </c>
      <c r="I45" s="46" t="n">
        <v>416.02</v>
      </c>
      <c r="J45" s="46" t="n">
        <v>416.02</v>
      </c>
      <c r="K45" s="46" t="n">
        <v>416.02</v>
      </c>
      <c r="L45" s="46" t="n">
        <v>416.02</v>
      </c>
      <c r="M45" s="46" t="n">
        <v>416.02</v>
      </c>
      <c r="N45" s="46" t="n">
        <v>416.02</v>
      </c>
      <c r="O45" s="130">
        <f>IF(N45="","",SUM(C45:N45))</f>
        <v/>
      </c>
      <c r="P45" s="130" t="n">
        <v>416.02</v>
      </c>
    </row>
    <row r="46" spans="1:16">
      <c r="B46" s="122" t="s">
        <v>322</v>
      </c>
      <c r="C46" s="130" t="n">
        <v>674.35</v>
      </c>
      <c r="D46" s="130" t="n">
        <v>674.35</v>
      </c>
      <c r="E46" s="130" t="n">
        <v>674.35</v>
      </c>
      <c r="F46" s="130" t="n">
        <v>674.35</v>
      </c>
      <c r="G46" s="46" t="n">
        <v>674.35</v>
      </c>
      <c r="H46" s="46" t="n">
        <v>674.35</v>
      </c>
      <c r="I46" s="46" t="n">
        <v>674.35</v>
      </c>
      <c r="J46" s="46" t="n">
        <v>674.35</v>
      </c>
      <c r="K46" s="46" t="n">
        <v>674.35</v>
      </c>
      <c r="L46" s="46" t="n">
        <v>674.35</v>
      </c>
      <c r="M46" s="46" t="n">
        <v>674.35</v>
      </c>
      <c r="N46" s="46" t="n">
        <v>674.35</v>
      </c>
      <c r="O46" s="130">
        <f>IF(N46="","",SUM(C46:N46))</f>
        <v/>
      </c>
      <c r="P46" s="130" t="n">
        <v>674.35</v>
      </c>
    </row>
    <row r="47" spans="1:16">
      <c r="B47" s="122" t="s">
        <v>323</v>
      </c>
      <c r="C47" s="130" t="n">
        <v>477.86</v>
      </c>
      <c r="D47" s="130" t="n">
        <v>477.86</v>
      </c>
      <c r="E47" s="130" t="n">
        <v>477.86</v>
      </c>
      <c r="F47" s="130" t="n">
        <v>477.86</v>
      </c>
      <c r="G47" s="46" t="n">
        <v>477.86</v>
      </c>
      <c r="H47" s="46" t="n">
        <v>477.86</v>
      </c>
      <c r="I47" s="46" t="n">
        <v>477.86</v>
      </c>
      <c r="J47" s="46" t="n">
        <v>477.86</v>
      </c>
      <c r="K47" s="46" t="n">
        <v>477.86</v>
      </c>
      <c r="L47" s="46" t="n">
        <v>477.86</v>
      </c>
      <c r="M47" s="46" t="n">
        <v>477.86</v>
      </c>
      <c r="N47" s="46" t="n">
        <v>477.86</v>
      </c>
      <c r="O47" s="130">
        <f>IF(N47="","",SUM(C47:N47))</f>
        <v/>
      </c>
      <c r="P47" s="130" t="n">
        <v>477.86</v>
      </c>
    </row>
    <row r="48" spans="1:16">
      <c r="B48" s="122" t="s">
        <v>324</v>
      </c>
      <c r="C48" s="130" t="n">
        <v>382.8</v>
      </c>
      <c r="D48" s="130" t="n">
        <v>382.8</v>
      </c>
      <c r="E48" s="130" t="n">
        <v>382.8</v>
      </c>
      <c r="F48" s="130" t="n">
        <v>382.8</v>
      </c>
      <c r="G48" s="46" t="n">
        <v>382.8</v>
      </c>
      <c r="H48" s="46" t="n">
        <v>382.8</v>
      </c>
      <c r="I48" s="46" t="n">
        <v>382.8</v>
      </c>
      <c r="J48" s="46" t="n">
        <v>382.8</v>
      </c>
      <c r="K48" s="46" t="n">
        <v>382.8</v>
      </c>
      <c r="L48" s="46" t="n">
        <v>382.8</v>
      </c>
      <c r="M48" s="46" t="n">
        <v>382.8</v>
      </c>
      <c r="N48" s="46" t="n">
        <v>382.8</v>
      </c>
      <c r="O48" s="130">
        <f>IF(N48="","",SUM(C48:N48))</f>
        <v/>
      </c>
      <c r="P48" s="130" t="n">
        <v>382.8</v>
      </c>
    </row>
    <row r="49" spans="1:16">
      <c r="B49" s="122" t="s">
        <v>325</v>
      </c>
      <c r="C49" s="130" t="n">
        <v>142.09</v>
      </c>
      <c r="D49" s="130" t="n">
        <v>142.09</v>
      </c>
      <c r="E49" s="130" t="n">
        <v>142.09</v>
      </c>
      <c r="F49" s="130" t="n">
        <v>142.09</v>
      </c>
      <c r="G49" s="46" t="n">
        <v>142.09</v>
      </c>
      <c r="H49" s="46" t="n">
        <v>142.09</v>
      </c>
      <c r="I49" s="46" t="n">
        <v>142.09</v>
      </c>
      <c r="J49" s="46" t="n">
        <v>142.09</v>
      </c>
      <c r="K49" s="46" t="n">
        <v>142.09</v>
      </c>
      <c r="L49" s="46" t="n">
        <v>142.09</v>
      </c>
      <c r="M49" s="46" t="n">
        <v>142.09</v>
      </c>
      <c r="N49" s="46" t="n">
        <v>142.09</v>
      </c>
      <c r="O49" s="130">
        <f>IF(N49="","",SUM(C49:N49))</f>
        <v/>
      </c>
      <c r="P49" s="130" t="n">
        <v>142.09</v>
      </c>
    </row>
    <row r="50" spans="1:16">
      <c r="B50" s="122" t="s">
        <v>326</v>
      </c>
      <c r="C50" s="130" t="n">
        <v>477.86</v>
      </c>
      <c r="D50" s="130" t="n">
        <v>477.86</v>
      </c>
      <c r="E50" s="130" t="n">
        <v>477.86</v>
      </c>
      <c r="F50" s="130" t="n">
        <v>477.86</v>
      </c>
      <c r="G50" s="46" t="n">
        <v>477.86</v>
      </c>
      <c r="H50" s="46" t="n">
        <v>477.86</v>
      </c>
      <c r="I50" s="46" t="n">
        <v>477.86</v>
      </c>
      <c r="J50" s="46" t="n">
        <v>477.86</v>
      </c>
      <c r="K50" s="46" t="n">
        <v>477.86</v>
      </c>
      <c r="L50" s="46" t="n">
        <v>477.86</v>
      </c>
      <c r="M50" s="46" t="n">
        <v>477.86</v>
      </c>
      <c r="N50" s="46" t="n">
        <v>477.86</v>
      </c>
      <c r="O50" s="130">
        <f>IF(N50="","",SUM(C50:N50))</f>
        <v/>
      </c>
      <c r="P50" s="130" t="n">
        <v>477.86</v>
      </c>
    </row>
    <row r="51" spans="1:16">
      <c r="B51" s="122" t="s">
        <v>43</v>
      </c>
      <c r="C51" s="130" t="n">
        <v>377.49</v>
      </c>
      <c r="D51" s="130" t="n">
        <v>377.49</v>
      </c>
      <c r="E51" s="130" t="n">
        <v>377.49</v>
      </c>
      <c r="F51" s="130" t="n">
        <v>377.49</v>
      </c>
      <c r="G51" s="46" t="n">
        <v>377.49</v>
      </c>
      <c r="H51" s="46" t="n">
        <v>377.49</v>
      </c>
      <c r="I51" s="46" t="n">
        <v>377.49</v>
      </c>
      <c r="J51" s="46" t="n">
        <v>377.49</v>
      </c>
      <c r="K51" s="46" t="n">
        <v>377.49</v>
      </c>
      <c r="L51" s="46" t="n">
        <v>377.49</v>
      </c>
      <c r="M51" s="46" t="n">
        <v>377.49</v>
      </c>
      <c r="N51" s="46" t="n">
        <v>377.49</v>
      </c>
      <c r="O51" s="130">
        <f>IF(N51="","",SUM(C51:N51))</f>
        <v/>
      </c>
      <c r="P51" s="130" t="n">
        <v>377.49</v>
      </c>
    </row>
    <row r="52" spans="1:16">
      <c r="B52" s="122" t="s">
        <v>327</v>
      </c>
      <c r="C52" s="130" t="n">
        <v>44.11</v>
      </c>
      <c r="D52" s="130" t="n">
        <v>44.11</v>
      </c>
      <c r="E52" s="130" t="n">
        <v>44.11</v>
      </c>
      <c r="F52" s="130" t="n">
        <v>44.11</v>
      </c>
      <c r="G52" s="46" t="n">
        <v>44.11</v>
      </c>
      <c r="H52" s="46" t="n">
        <v>44.11</v>
      </c>
      <c r="I52" s="46" t="n">
        <v>44.11</v>
      </c>
      <c r="J52" s="46" t="n">
        <v>44.11</v>
      </c>
      <c r="K52" s="46" t="n">
        <v>44.11</v>
      </c>
      <c r="L52" s="46" t="n">
        <v>44.11</v>
      </c>
      <c r="M52" s="46" t="n">
        <v>44.11</v>
      </c>
      <c r="N52" s="46" t="n">
        <v>44.11</v>
      </c>
      <c r="O52" s="130">
        <f>IF(N52="","",SUM(C52:N52))</f>
        <v/>
      </c>
      <c r="P52" s="130" t="n">
        <v>44.11</v>
      </c>
    </row>
    <row r="53" spans="1:16">
      <c r="B53" s="122" t="s">
        <v>44</v>
      </c>
      <c r="C53" s="130" t="n">
        <v>208.33</v>
      </c>
      <c r="D53" s="130" t="n">
        <v>208.33</v>
      </c>
      <c r="E53" s="130" t="n">
        <v>208.33</v>
      </c>
      <c r="F53" s="130" t="n">
        <v>208.33</v>
      </c>
      <c r="G53" s="46" t="n">
        <v>208.33</v>
      </c>
      <c r="H53" s="46" t="n">
        <v>208.33</v>
      </c>
      <c r="I53" s="46" t="n">
        <v>208.33</v>
      </c>
      <c r="J53" s="46" t="n">
        <v>208.33</v>
      </c>
      <c r="K53" s="46" t="n">
        <v>208.33</v>
      </c>
      <c r="L53" s="46" t="n">
        <v>208.33</v>
      </c>
      <c r="M53" s="46" t="n">
        <v>208.33</v>
      </c>
      <c r="N53" s="46" t="n">
        <v>208.33</v>
      </c>
      <c r="O53" s="130">
        <f>IF(N53="","",SUM(C53:N53))</f>
        <v/>
      </c>
      <c r="P53" s="130" t="n">
        <v>208.33</v>
      </c>
    </row>
    <row r="54" spans="1:16">
      <c r="B54" s="122" t="s">
        <v>45</v>
      </c>
      <c r="C54" s="130" t="n">
        <v>204.97</v>
      </c>
      <c r="D54" s="130" t="n">
        <v>204.97</v>
      </c>
      <c r="E54" s="130" t="n">
        <v>204.97</v>
      </c>
      <c r="F54" s="130" t="n">
        <v>204.97</v>
      </c>
      <c r="G54" s="46" t="n">
        <v>204.97</v>
      </c>
      <c r="H54" s="46" t="n">
        <v>204.97</v>
      </c>
      <c r="I54" s="46" t="n">
        <v>204.97</v>
      </c>
      <c r="J54" s="46" t="n">
        <v>204.97</v>
      </c>
      <c r="K54" s="46" t="n">
        <v>204.97</v>
      </c>
      <c r="L54" s="46" t="n">
        <v>204.97</v>
      </c>
      <c r="M54" s="46" t="n">
        <v>204.97</v>
      </c>
      <c r="N54" s="46" t="n">
        <v>204.97</v>
      </c>
      <c r="O54" s="130">
        <f>IF(N54="","",SUM(C54:N54))</f>
        <v/>
      </c>
      <c r="P54" s="130" t="n">
        <v>204.97</v>
      </c>
    </row>
    <row r="55" spans="1:16">
      <c r="B55" s="122" t="s">
        <v>46</v>
      </c>
      <c r="C55" s="130" t="n">
        <v>316.06</v>
      </c>
      <c r="D55" s="130" t="n">
        <v>316.06</v>
      </c>
      <c r="E55" s="130" t="n">
        <v>316.06</v>
      </c>
      <c r="F55" s="130" t="n">
        <v>316.06</v>
      </c>
      <c r="G55" s="46" t="n">
        <v>316.06</v>
      </c>
      <c r="H55" s="46" t="n">
        <v>316.06</v>
      </c>
      <c r="I55" s="46" t="n">
        <v>316.06</v>
      </c>
      <c r="J55" s="46" t="n">
        <v>316.06</v>
      </c>
      <c r="K55" s="46" t="n">
        <v>316.06</v>
      </c>
      <c r="L55" s="46" t="n">
        <v>316.06</v>
      </c>
      <c r="M55" s="46" t="n">
        <v>316.06</v>
      </c>
      <c r="N55" s="46" t="n">
        <v>316.06</v>
      </c>
      <c r="O55" s="130">
        <f>IF(N55="","",SUM(C55:N55))</f>
        <v/>
      </c>
      <c r="P55" s="130" t="n">
        <v>316.06</v>
      </c>
    </row>
    <row r="56" spans="1:16">
      <c r="B56" s="122" t="s">
        <v>47</v>
      </c>
      <c r="C56" s="130" t="n">
        <v>22.71</v>
      </c>
      <c r="D56" s="130" t="n">
        <v>22.71</v>
      </c>
      <c r="E56" s="130" t="n">
        <v>22.71</v>
      </c>
      <c r="F56" s="130" t="n">
        <v>22.71</v>
      </c>
      <c r="G56" s="46" t="n">
        <v>22.71</v>
      </c>
      <c r="H56" s="46" t="n">
        <v>22.71</v>
      </c>
      <c r="I56" s="46" t="n">
        <v>22.71</v>
      </c>
      <c r="J56" s="46" t="n">
        <v>22.71</v>
      </c>
      <c r="K56" s="46" t="n">
        <v>22.71</v>
      </c>
      <c r="L56" s="46" t="n">
        <v>22.71</v>
      </c>
      <c r="M56" s="46" t="n">
        <v>22.71</v>
      </c>
      <c r="N56" s="46" t="n">
        <v>22.71</v>
      </c>
      <c r="O56" s="130">
        <f>IF(N56="","",SUM(C56:N56))</f>
        <v/>
      </c>
      <c r="P56" s="130" t="n">
        <v>22.71</v>
      </c>
    </row>
    <row r="57" spans="1:16">
      <c r="B57" s="122" t="s">
        <v>48</v>
      </c>
      <c r="C57" s="130" t="n">
        <v>315.03</v>
      </c>
      <c r="D57" s="130" t="n">
        <v>315.03</v>
      </c>
      <c r="E57" s="130" t="n">
        <v>315.03</v>
      </c>
      <c r="F57" s="130" t="n">
        <v>315.03</v>
      </c>
      <c r="G57" s="46" t="n">
        <v>315.03</v>
      </c>
      <c r="H57" s="46" t="n">
        <v>315.03</v>
      </c>
      <c r="I57" s="46" t="n">
        <v>315.03</v>
      </c>
      <c r="J57" s="46" t="n">
        <v>315.03</v>
      </c>
      <c r="K57" s="46" t="n">
        <v>315.03</v>
      </c>
      <c r="L57" s="46" t="n">
        <v>315.03</v>
      </c>
      <c r="M57" s="46" t="n">
        <v>315.03</v>
      </c>
      <c r="N57" s="46" t="n">
        <v>315.03</v>
      </c>
      <c r="O57" s="130">
        <f>IF(N57="","",SUM(C57:N57))</f>
        <v/>
      </c>
      <c r="P57" s="130" t="n">
        <v>315.03</v>
      </c>
    </row>
    <row r="58" spans="1:16">
      <c r="B58" s="122" t="s">
        <v>328</v>
      </c>
      <c r="C58" s="130" t="n">
        <v>519.9</v>
      </c>
      <c r="D58" s="130" t="n">
        <v>519.9</v>
      </c>
      <c r="E58" s="130" t="n">
        <v>519.9</v>
      </c>
      <c r="F58" s="130" t="n">
        <v>519.9</v>
      </c>
      <c r="G58" s="46" t="n">
        <v>519.9</v>
      </c>
      <c r="H58" s="46" t="n">
        <v>519.9</v>
      </c>
      <c r="I58" s="46" t="n">
        <v>519.9</v>
      </c>
      <c r="J58" s="46" t="n">
        <v>519.9</v>
      </c>
      <c r="K58" s="46" t="n">
        <v>519.9</v>
      </c>
      <c r="L58" s="46" t="n">
        <v>519.9</v>
      </c>
      <c r="M58" s="46" t="n">
        <v>519.9</v>
      </c>
      <c r="N58" s="46" t="n">
        <v>519.9</v>
      </c>
      <c r="O58" s="130">
        <f>IF(N58="","",SUM(C58:N58))</f>
        <v/>
      </c>
      <c r="P58" s="130" t="n">
        <v>519.9</v>
      </c>
    </row>
    <row r="59" spans="1:16">
      <c r="B59" s="122" t="s">
        <v>49</v>
      </c>
      <c r="C59" s="130" t="n">
        <v>109.74</v>
      </c>
      <c r="D59" s="130" t="n">
        <v>109.74</v>
      </c>
      <c r="E59" s="130" t="n">
        <v>109.74</v>
      </c>
      <c r="F59" s="130" t="n">
        <v>109.74</v>
      </c>
      <c r="G59" s="46" t="n">
        <v>109.74</v>
      </c>
      <c r="H59" s="46" t="n">
        <v>109.74</v>
      </c>
      <c r="I59" s="46" t="n">
        <v>109.74</v>
      </c>
      <c r="J59" s="46" t="n">
        <v>109.74</v>
      </c>
      <c r="K59" s="46" t="n">
        <v>109.74</v>
      </c>
      <c r="L59" s="46" t="n">
        <v>109.74</v>
      </c>
      <c r="M59" s="46" t="n">
        <v>109.74</v>
      </c>
      <c r="N59" s="46" t="n">
        <v>109.74</v>
      </c>
      <c r="O59" s="130">
        <f>IF(N59="","",SUM(C59:N59))</f>
        <v/>
      </c>
      <c r="P59" s="130" t="n">
        <v>109.74</v>
      </c>
    </row>
    <row r="60" spans="1:16">
      <c r="B60" s="122" t="s">
        <v>329</v>
      </c>
      <c r="C60" s="130" t="n">
        <v>240.1</v>
      </c>
      <c r="D60" s="130" t="n">
        <v>240.1</v>
      </c>
      <c r="E60" s="130" t="n">
        <v>240.1</v>
      </c>
      <c r="F60" s="130" t="n">
        <v>240.1</v>
      </c>
      <c r="G60" s="46" t="n">
        <v>240.1</v>
      </c>
      <c r="H60" s="46" t="n">
        <v>240.1</v>
      </c>
      <c r="I60" s="46" t="n">
        <v>240.1</v>
      </c>
      <c r="J60" s="46" t="n">
        <v>240.1</v>
      </c>
      <c r="K60" s="46" t="n">
        <v>240.1</v>
      </c>
      <c r="L60" s="46" t="n">
        <v>240.1</v>
      </c>
      <c r="M60" s="46" t="n">
        <v>240.1</v>
      </c>
      <c r="N60" s="46" t="n">
        <v>240.1</v>
      </c>
      <c r="O60" s="130">
        <f>IF(N60="","",SUM(C60:N60))</f>
        <v/>
      </c>
      <c r="P60" s="130" t="n">
        <v>240.1</v>
      </c>
    </row>
    <row r="61" spans="1:16">
      <c r="B61" s="122" t="s">
        <v>50</v>
      </c>
      <c r="C61" s="130" t="n">
        <v>81.64</v>
      </c>
      <c r="D61" s="130" t="n">
        <v>81.64</v>
      </c>
      <c r="E61" s="130" t="n">
        <v>81.64</v>
      </c>
      <c r="F61" s="130" t="n">
        <v>81.64</v>
      </c>
      <c r="G61" s="46" t="n">
        <v>81.64</v>
      </c>
      <c r="H61" s="46" t="n">
        <v>81.64</v>
      </c>
      <c r="I61" s="46" t="n">
        <v>81.64</v>
      </c>
      <c r="J61" s="46" t="n">
        <v>81.64</v>
      </c>
      <c r="K61" s="46" t="n">
        <v>81.64</v>
      </c>
      <c r="L61" s="46" t="n">
        <v>81.64</v>
      </c>
      <c r="M61" s="46" t="n">
        <v>81.64</v>
      </c>
      <c r="N61" s="46" t="n">
        <v>81.64</v>
      </c>
      <c r="O61" s="130">
        <f>IF(N61="","",SUM(C61:N61))</f>
        <v/>
      </c>
      <c r="P61" s="130" t="n">
        <v>81.64</v>
      </c>
    </row>
    <row r="62" spans="1:16">
      <c r="B62" s="122" t="s">
        <v>330</v>
      </c>
      <c r="C62" s="130" t="n">
        <v>246.66</v>
      </c>
      <c r="D62" s="130" t="n">
        <v>246.66</v>
      </c>
      <c r="E62" s="130" t="n">
        <v>246.66</v>
      </c>
      <c r="F62" s="130" t="n">
        <v>246.66</v>
      </c>
      <c r="G62" s="46" t="n">
        <v>246.66</v>
      </c>
      <c r="H62" s="46" t="n">
        <v>246.66</v>
      </c>
      <c r="I62" s="46" t="n">
        <v>246.66</v>
      </c>
      <c r="J62" s="46" t="n">
        <v>246.66</v>
      </c>
      <c r="K62" s="46" t="n">
        <v>246.66</v>
      </c>
      <c r="L62" s="46" t="n">
        <v>246.66</v>
      </c>
      <c r="M62" s="46" t="n">
        <v>246.66</v>
      </c>
      <c r="N62" s="46" t="n">
        <v>246.66</v>
      </c>
      <c r="O62" s="130">
        <f>IF(N62="","",SUM(C62:N62))</f>
        <v/>
      </c>
      <c r="P62" s="130" t="n">
        <v>246.66</v>
      </c>
    </row>
    <row r="63" spans="1:16">
      <c r="B63" s="122" t="s">
        <v>51</v>
      </c>
      <c r="C63" s="130" t="n">
        <v>183.19</v>
      </c>
      <c r="D63" s="130" t="n">
        <v>183.19</v>
      </c>
      <c r="E63" s="130" t="n">
        <v>183.19</v>
      </c>
      <c r="F63" s="130" t="n">
        <v>183.19</v>
      </c>
      <c r="G63" s="46" t="n">
        <v>183.19</v>
      </c>
      <c r="H63" s="46" t="n">
        <v>183.19</v>
      </c>
      <c r="I63" s="46" t="n">
        <v>183.19</v>
      </c>
      <c r="J63" s="46" t="n">
        <v>183.19</v>
      </c>
      <c r="K63" s="46" t="n">
        <v>183.19</v>
      </c>
      <c r="L63" s="46" t="n">
        <v>183.19</v>
      </c>
      <c r="M63" s="46" t="n">
        <v>183.19</v>
      </c>
      <c r="N63" s="46" t="n">
        <v>183.19</v>
      </c>
      <c r="O63" s="130">
        <f>IF(N63="","",SUM(C63:N63))</f>
        <v/>
      </c>
      <c r="P63" s="130" t="n">
        <v>183.19</v>
      </c>
    </row>
    <row r="64" spans="1:16">
      <c r="B64" s="122" t="s">
        <v>52</v>
      </c>
      <c r="C64" s="130" t="n">
        <v>258.81</v>
      </c>
      <c r="D64" s="130" t="n">
        <v>258.81</v>
      </c>
      <c r="E64" s="130" t="n">
        <v>258.81</v>
      </c>
      <c r="F64" s="130" t="n">
        <v>258.81</v>
      </c>
      <c r="G64" s="46" t="n">
        <v>258.81</v>
      </c>
      <c r="H64" s="46" t="n">
        <v>258.81</v>
      </c>
      <c r="I64" s="46" t="n">
        <v>258.81</v>
      </c>
      <c r="J64" s="46" t="n">
        <v>258.81</v>
      </c>
      <c r="K64" s="46" t="n">
        <v>258.81</v>
      </c>
      <c r="L64" s="46" t="n">
        <v>258.81</v>
      </c>
      <c r="M64" s="46" t="n">
        <v>258.81</v>
      </c>
      <c r="N64" s="46" t="n">
        <v>258.81</v>
      </c>
      <c r="O64" s="130">
        <f>IF(N64="","",SUM(C64:N64))</f>
        <v/>
      </c>
      <c r="P64" s="130" t="n">
        <v>258.81</v>
      </c>
    </row>
    <row r="65" spans="1:16">
      <c r="B65" s="122" t="s">
        <v>331</v>
      </c>
      <c r="C65" s="130" t="n">
        <v>74.72</v>
      </c>
      <c r="D65" s="130" t="n">
        <v>74.72</v>
      </c>
      <c r="E65" s="130" t="n">
        <v>74.72</v>
      </c>
      <c r="F65" s="130" t="n">
        <v>74.72</v>
      </c>
      <c r="G65" s="46" t="n">
        <v>74.72</v>
      </c>
      <c r="H65" s="46" t="n">
        <v>74.72</v>
      </c>
      <c r="I65" s="46" t="n">
        <v>74.72</v>
      </c>
      <c r="J65" s="46" t="n">
        <v>74.72</v>
      </c>
      <c r="K65" s="46" t="n">
        <v>74.72</v>
      </c>
      <c r="L65" s="46" t="n">
        <v>74.72</v>
      </c>
      <c r="M65" s="46" t="n">
        <v>74.72</v>
      </c>
      <c r="N65" s="46" t="n">
        <v>74.72</v>
      </c>
      <c r="O65" s="130">
        <f>IF(N65="","",SUM(C65:N65))</f>
        <v/>
      </c>
      <c r="P65" s="130" t="n">
        <v>74.72</v>
      </c>
    </row>
    <row r="66" spans="1:16">
      <c r="B66" s="122" t="s">
        <v>53</v>
      </c>
      <c r="C66" s="130" t="n">
        <v>137.45</v>
      </c>
      <c r="D66" s="130" t="n">
        <v>137.45</v>
      </c>
      <c r="E66" s="130" t="n">
        <v>137.45</v>
      </c>
      <c r="F66" s="130" t="n">
        <v>137.45</v>
      </c>
      <c r="G66" s="46" t="n">
        <v>137.45</v>
      </c>
      <c r="H66" s="46" t="n">
        <v>137.45</v>
      </c>
      <c r="I66" s="46" t="n">
        <v>137.45</v>
      </c>
      <c r="J66" s="46" t="n">
        <v>137.45</v>
      </c>
      <c r="K66" s="46" t="n">
        <v>137.45</v>
      </c>
      <c r="L66" s="46" t="n">
        <v>137.45</v>
      </c>
      <c r="M66" s="46" t="n">
        <v>137.45</v>
      </c>
      <c r="N66" s="46" t="n">
        <v>137.45</v>
      </c>
      <c r="O66" s="130">
        <f>IF(N66="","",SUM(C66:N66))</f>
        <v/>
      </c>
      <c r="P66" s="130" t="n">
        <v>137.45</v>
      </c>
    </row>
    <row r="67" spans="1:16">
      <c r="B67" s="122" t="s">
        <v>54</v>
      </c>
      <c r="C67" s="130" t="n">
        <v>204.15</v>
      </c>
      <c r="D67" s="130" t="n">
        <v>204.15</v>
      </c>
      <c r="E67" s="130" t="n">
        <v>204.15</v>
      </c>
      <c r="F67" s="130" t="n">
        <v>204.15</v>
      </c>
      <c r="G67" s="46" t="n">
        <v>204.15</v>
      </c>
      <c r="H67" s="46" t="n">
        <v>204.15</v>
      </c>
      <c r="I67" s="46" t="n">
        <v>204.15</v>
      </c>
      <c r="J67" s="46" t="n">
        <v>204.15</v>
      </c>
      <c r="K67" s="46" t="n">
        <v>204.15</v>
      </c>
      <c r="L67" s="46" t="n">
        <v>204.15</v>
      </c>
      <c r="M67" s="46" t="n">
        <v>204.15</v>
      </c>
      <c r="N67" s="46" t="n">
        <v>204.15</v>
      </c>
      <c r="O67" s="130">
        <f>IF(N67="","",SUM(C67:N67))</f>
        <v/>
      </c>
      <c r="P67" s="130" t="n">
        <v>204.15</v>
      </c>
    </row>
    <row r="68" spans="1:16">
      <c r="B68" s="122" t="s">
        <v>55</v>
      </c>
      <c r="C68" s="130" t="n">
        <v>947.47</v>
      </c>
      <c r="D68" s="130" t="n">
        <v>947.47</v>
      </c>
      <c r="E68" s="130" t="n">
        <v>947.47</v>
      </c>
      <c r="F68" s="130" t="n">
        <v>947.47</v>
      </c>
      <c r="G68" s="46" t="n">
        <v>947.47</v>
      </c>
      <c r="H68" s="46" t="n">
        <v>947.47</v>
      </c>
      <c r="I68" s="46" t="n">
        <v>947.47</v>
      </c>
      <c r="J68" s="46" t="n">
        <v>947.47</v>
      </c>
      <c r="K68" s="46" t="n">
        <v>947.47</v>
      </c>
      <c r="L68" s="46" t="n">
        <v>947.47</v>
      </c>
      <c r="M68" s="46" t="n">
        <v>947.47</v>
      </c>
      <c r="N68" s="46" t="n">
        <v>947.47</v>
      </c>
      <c r="O68" s="130">
        <f>IF(N68="","",SUM(C68:N68))</f>
        <v/>
      </c>
      <c r="P68" s="130" t="n">
        <v>947.47</v>
      </c>
    </row>
    <row r="69" spans="1:16">
      <c r="B69" s="122" t="s">
        <v>56</v>
      </c>
      <c r="C69" s="130" t="n">
        <v>665.35</v>
      </c>
      <c r="D69" s="130" t="n">
        <v>665.35</v>
      </c>
      <c r="E69" s="130" t="n">
        <v>665.35</v>
      </c>
      <c r="F69" s="130" t="n">
        <v>665.35</v>
      </c>
      <c r="G69" s="46" t="n">
        <v>665.35</v>
      </c>
      <c r="H69" s="46" t="n">
        <v>665.35</v>
      </c>
      <c r="I69" s="46" t="n">
        <v>665.35</v>
      </c>
      <c r="J69" s="46" t="n">
        <v>665.35</v>
      </c>
      <c r="K69" s="46" t="n">
        <v>665.35</v>
      </c>
      <c r="L69" s="46" t="n">
        <v>665.35</v>
      </c>
      <c r="M69" s="46" t="n">
        <v>665.35</v>
      </c>
      <c r="N69" s="46" t="n">
        <v>665.35</v>
      </c>
      <c r="O69" s="130">
        <f>IF(N69="","",SUM(C69:N69))</f>
        <v/>
      </c>
      <c r="P69" s="130" t="n">
        <v>665.35</v>
      </c>
    </row>
    <row r="70" spans="1:16">
      <c r="B70" s="122" t="s">
        <v>57</v>
      </c>
      <c r="C70" s="130" t="n">
        <v>358.72</v>
      </c>
      <c r="D70" s="130" t="n">
        <v>358.72</v>
      </c>
      <c r="E70" s="130" t="n">
        <v>358.72</v>
      </c>
      <c r="F70" s="130" t="n">
        <v>358.72</v>
      </c>
      <c r="G70" s="46" t="n">
        <v>358.72</v>
      </c>
      <c r="H70" s="46" t="n">
        <v>358.72</v>
      </c>
      <c r="I70" s="46" t="n">
        <v>358.72</v>
      </c>
      <c r="J70" s="46" t="n">
        <v>358.72</v>
      </c>
      <c r="K70" s="46" t="n">
        <v>358.72</v>
      </c>
      <c r="L70" s="46" t="n">
        <v>358.72</v>
      </c>
      <c r="M70" s="46" t="n">
        <v>358.72</v>
      </c>
      <c r="N70" s="46" t="n">
        <v>358.72</v>
      </c>
      <c r="O70" s="130">
        <f>IF(N70="","",SUM(C70:N70))</f>
        <v/>
      </c>
      <c r="P70" s="130" t="n">
        <v>358.72</v>
      </c>
    </row>
    <row r="71" spans="1:16">
      <c r="B71" s="122" t="s">
        <v>332</v>
      </c>
      <c r="C71" s="130" t="n">
        <v>988.49</v>
      </c>
      <c r="D71" s="130" t="n">
        <v>988.49</v>
      </c>
      <c r="E71" s="130" t="n">
        <v>988.49</v>
      </c>
      <c r="F71" s="130" t="n">
        <v>988.49</v>
      </c>
      <c r="G71" s="46" t="n">
        <v>988.49</v>
      </c>
      <c r="H71" s="46" t="n">
        <v>988.49</v>
      </c>
      <c r="I71" s="46" t="n">
        <v>988.49</v>
      </c>
      <c r="J71" s="46" t="n">
        <v>988.49</v>
      </c>
      <c r="K71" s="46" t="n">
        <v>988.49</v>
      </c>
      <c r="L71" s="46" t="n">
        <v>988.49</v>
      </c>
      <c r="M71" s="46" t="n">
        <v>988.49</v>
      </c>
      <c r="N71" s="46" t="n">
        <v>988.49</v>
      </c>
      <c r="O71" s="130">
        <f>IF(N71="","",SUM(C71:N71))</f>
        <v/>
      </c>
      <c r="P71" s="130" t="n">
        <v>988.49</v>
      </c>
    </row>
    <row r="72" spans="1:16">
      <c r="B72" s="122" t="s">
        <v>333</v>
      </c>
      <c r="C72" s="130" t="n">
        <v>308.92</v>
      </c>
      <c r="D72" s="130" t="n">
        <v>308.92</v>
      </c>
      <c r="E72" s="130" t="n">
        <v>308.92</v>
      </c>
      <c r="F72" s="130" t="n">
        <v>308.92</v>
      </c>
      <c r="G72" s="46" t="n">
        <v>308.92</v>
      </c>
      <c r="H72" s="46" t="n">
        <v>308.92</v>
      </c>
      <c r="I72" s="46" t="n">
        <v>308.92</v>
      </c>
      <c r="J72" s="46" t="n">
        <v>308.92</v>
      </c>
      <c r="K72" s="46" t="n">
        <v>308.92</v>
      </c>
      <c r="L72" s="46" t="n">
        <v>308.92</v>
      </c>
      <c r="M72" s="46" t="n">
        <v>308.92</v>
      </c>
      <c r="N72" s="46" t="n">
        <v>308.92</v>
      </c>
      <c r="O72" s="130">
        <f>IF(N72="","",SUM(C72:N72))</f>
        <v/>
      </c>
      <c r="P72" s="130" t="n">
        <v>308.92</v>
      </c>
    </row>
    <row r="73" spans="1:16">
      <c r="B73" s="122" t="s">
        <v>334</v>
      </c>
      <c r="C73" s="130" t="n">
        <v>930.76</v>
      </c>
      <c r="D73" s="130" t="n">
        <v>930.76</v>
      </c>
      <c r="E73" s="130" t="n">
        <v>930.76</v>
      </c>
      <c r="F73" s="130" t="n">
        <v>930.76</v>
      </c>
      <c r="G73" s="46" t="n">
        <v>930.76</v>
      </c>
      <c r="H73" s="46" t="n">
        <v>930.76</v>
      </c>
      <c r="I73" s="46" t="n">
        <v>930.76</v>
      </c>
      <c r="J73" s="46" t="n">
        <v>930.76</v>
      </c>
      <c r="K73" s="46" t="n">
        <v>930.76</v>
      </c>
      <c r="L73" s="46" t="n">
        <v>930.76</v>
      </c>
      <c r="M73" s="46" t="n">
        <v>930.76</v>
      </c>
      <c r="N73" s="46" t="n">
        <v>930.76</v>
      </c>
      <c r="O73" s="130">
        <f>IF(N73="","",SUM(C73:N73))</f>
        <v/>
      </c>
      <c r="P73" s="130" t="n">
        <v>930.76</v>
      </c>
    </row>
    <row r="74" spans="1:16">
      <c r="B74" s="122" t="s">
        <v>58</v>
      </c>
      <c r="C74" s="130" t="n">
        <v>832.95</v>
      </c>
      <c r="D74" s="130" t="n">
        <v>832.95</v>
      </c>
      <c r="E74" s="130" t="n">
        <v>832.95</v>
      </c>
      <c r="F74" s="130" t="n">
        <v>832.95</v>
      </c>
      <c r="G74" s="46" t="n">
        <v>832.95</v>
      </c>
      <c r="H74" s="46" t="n">
        <v>832.95</v>
      </c>
      <c r="I74" s="46" t="n">
        <v>832.95</v>
      </c>
      <c r="J74" s="46" t="n">
        <v>832.95</v>
      </c>
      <c r="K74" s="46" t="n">
        <v>832.95</v>
      </c>
      <c r="L74" s="46" t="n">
        <v>832.95</v>
      </c>
      <c r="M74" s="46" t="n">
        <v>832.95</v>
      </c>
      <c r="N74" s="46" t="n">
        <v>832.95</v>
      </c>
      <c r="O74" s="130">
        <f>IF(N74="","",SUM(C74:N74))</f>
        <v/>
      </c>
      <c r="P74" s="130" t="n">
        <v>832.95</v>
      </c>
    </row>
    <row r="75" spans="1:16">
      <c r="B75" s="122" t="s">
        <v>335</v>
      </c>
      <c r="C75" s="130" t="n">
        <v>868.21</v>
      </c>
      <c r="D75" s="130" t="n">
        <v>868.21</v>
      </c>
      <c r="E75" s="130" t="n">
        <v>868.21</v>
      </c>
      <c r="F75" s="130" t="n">
        <v>868.21</v>
      </c>
      <c r="G75" s="46" t="n">
        <v>868.21</v>
      </c>
      <c r="H75" s="46" t="n">
        <v>868.21</v>
      </c>
      <c r="I75" s="46" t="n">
        <v>868.21</v>
      </c>
      <c r="J75" s="46" t="n">
        <v>868.21</v>
      </c>
      <c r="K75" s="46" t="n">
        <v>868.21</v>
      </c>
      <c r="L75" s="46" t="n">
        <v>868.21</v>
      </c>
      <c r="M75" s="46" t="n">
        <v>868.21</v>
      </c>
      <c r="N75" s="46" t="n">
        <v>868.21</v>
      </c>
      <c r="O75" s="130">
        <f>IF(N75="","",SUM(C75:N75))</f>
        <v/>
      </c>
      <c r="P75" s="130" t="n">
        <v>868.21</v>
      </c>
    </row>
    <row r="76" spans="1:16">
      <c r="B76" s="122" t="s">
        <v>336</v>
      </c>
      <c r="C76" s="130" t="n">
        <v>970.64</v>
      </c>
      <c r="D76" s="130" t="n">
        <v>970.64</v>
      </c>
      <c r="E76" s="130" t="n">
        <v>970.64</v>
      </c>
      <c r="F76" s="130" t="n">
        <v>970.64</v>
      </c>
      <c r="G76" s="46" t="n">
        <v>970.64</v>
      </c>
      <c r="H76" s="46" t="n">
        <v>970.64</v>
      </c>
      <c r="I76" s="46" t="n">
        <v>970.64</v>
      </c>
      <c r="J76" s="46" t="n">
        <v>970.64</v>
      </c>
      <c r="K76" s="46" t="n">
        <v>970.64</v>
      </c>
      <c r="L76" s="46" t="n">
        <v>970.64</v>
      </c>
      <c r="M76" s="46" t="n">
        <v>970.64</v>
      </c>
      <c r="N76" s="46" t="n">
        <v>970.64</v>
      </c>
      <c r="O76" s="130">
        <f>IF(N76="","",SUM(C76:N76))</f>
        <v/>
      </c>
      <c r="P76" s="130" t="n">
        <v>970.64</v>
      </c>
    </row>
    <row r="77" spans="1:16">
      <c r="B77" s="122" t="s">
        <v>337</v>
      </c>
      <c r="C77" s="130" t="n">
        <v>44.59</v>
      </c>
      <c r="D77" s="130" t="n">
        <v>44.59</v>
      </c>
      <c r="E77" s="130" t="n">
        <v>44.59</v>
      </c>
      <c r="F77" s="130" t="n">
        <v>44.59</v>
      </c>
      <c r="G77" s="46" t="n">
        <v>44.59</v>
      </c>
      <c r="H77" s="46" t="n">
        <v>44.59</v>
      </c>
      <c r="I77" s="46" t="n">
        <v>44.59</v>
      </c>
      <c r="J77" s="46" t="n">
        <v>44.59</v>
      </c>
      <c r="K77" s="46" t="n">
        <v>44.59</v>
      </c>
      <c r="L77" s="46" t="n">
        <v>44.59</v>
      </c>
      <c r="M77" s="46" t="n">
        <v>44.59</v>
      </c>
      <c r="N77" s="46" t="n">
        <v>44.59</v>
      </c>
      <c r="O77" s="130">
        <f>IF(N77="","",SUM(C77:N77))</f>
        <v/>
      </c>
      <c r="P77" s="130" t="n">
        <v>44.59</v>
      </c>
    </row>
    <row r="78" spans="1:16">
      <c r="B78" s="122" t="s">
        <v>338</v>
      </c>
      <c r="C78" s="130" t="n">
        <v>922.48</v>
      </c>
      <c r="D78" s="130" t="n">
        <v>922.48</v>
      </c>
      <c r="E78" s="130" t="n">
        <v>922.48</v>
      </c>
      <c r="F78" s="130" t="n">
        <v>922.48</v>
      </c>
      <c r="G78" s="46" t="n">
        <v>922.48</v>
      </c>
      <c r="H78" s="46" t="n">
        <v>922.48</v>
      </c>
      <c r="I78" s="46" t="n">
        <v>922.48</v>
      </c>
      <c r="J78" s="46" t="n">
        <v>922.48</v>
      </c>
      <c r="K78" s="46" t="n">
        <v>922.48</v>
      </c>
      <c r="L78" s="46" t="n">
        <v>922.48</v>
      </c>
      <c r="M78" s="46" t="n">
        <v>922.48</v>
      </c>
      <c r="N78" s="46" t="n">
        <v>922.48</v>
      </c>
      <c r="O78" s="130">
        <f>IF(N78="","",SUM(C78:N78))</f>
        <v/>
      </c>
      <c r="P78" s="130" t="n">
        <v>922.48</v>
      </c>
    </row>
    <row r="79" spans="1:16">
      <c r="B79" s="122" t="s">
        <v>339</v>
      </c>
      <c r="C79" s="130" t="n">
        <v>79.51000000000001</v>
      </c>
      <c r="D79" s="130" t="n">
        <v>79.51000000000001</v>
      </c>
      <c r="E79" s="130" t="n">
        <v>79.51000000000001</v>
      </c>
      <c r="F79" s="130" t="n">
        <v>79.51000000000001</v>
      </c>
      <c r="G79" s="46" t="n">
        <v>79.51000000000001</v>
      </c>
      <c r="H79" s="46" t="n">
        <v>79.51000000000001</v>
      </c>
      <c r="I79" s="46" t="n">
        <v>79.51000000000001</v>
      </c>
      <c r="J79" s="46" t="n">
        <v>79.51000000000001</v>
      </c>
      <c r="K79" s="46" t="n">
        <v>79.51000000000001</v>
      </c>
      <c r="L79" s="46" t="n">
        <v>79.51000000000001</v>
      </c>
      <c r="M79" s="46" t="n">
        <v>79.51000000000001</v>
      </c>
      <c r="N79" s="46" t="n">
        <v>79.51000000000001</v>
      </c>
      <c r="O79" s="130">
        <f>IF(N79="","",SUM(C79:N79))</f>
        <v/>
      </c>
      <c r="P79" s="130" t="n">
        <v>79.51000000000001</v>
      </c>
    </row>
    <row r="80" spans="1:16">
      <c r="B80" s="122" t="s">
        <v>340</v>
      </c>
      <c r="C80" s="130" t="n">
        <v>44.5</v>
      </c>
      <c r="D80" s="130" t="n">
        <v>44.5</v>
      </c>
      <c r="E80" s="130" t="n">
        <v>44.5</v>
      </c>
      <c r="F80" s="130" t="n">
        <v>44.5</v>
      </c>
      <c r="G80" s="46" t="n">
        <v>44.5</v>
      </c>
      <c r="H80" s="46" t="n">
        <v>44.5</v>
      </c>
      <c r="I80" s="46" t="n">
        <v>44.5</v>
      </c>
      <c r="J80" s="46" t="n">
        <v>44.5</v>
      </c>
      <c r="K80" s="46" t="n">
        <v>44.5</v>
      </c>
      <c r="L80" s="46" t="n">
        <v>44.5</v>
      </c>
      <c r="M80" s="46" t="n">
        <v>44.5</v>
      </c>
      <c r="N80" s="46" t="n">
        <v>44.5</v>
      </c>
      <c r="O80" s="130">
        <f>IF(N80="","",SUM(C80:N80))</f>
        <v/>
      </c>
      <c r="P80" s="130" t="n">
        <v>44.5</v>
      </c>
    </row>
    <row r="81" spans="1:16">
      <c r="B81" s="122" t="s">
        <v>59</v>
      </c>
      <c r="C81" s="130" t="n">
        <v>756.1799999999999</v>
      </c>
      <c r="D81" s="130" t="n">
        <v>756.1799999999999</v>
      </c>
      <c r="E81" s="130" t="n">
        <v>756.1799999999999</v>
      </c>
      <c r="F81" s="130" t="n">
        <v>756.1799999999999</v>
      </c>
      <c r="G81" s="46" t="n">
        <v>756.1799999999999</v>
      </c>
      <c r="H81" s="46" t="n">
        <v>756.1799999999999</v>
      </c>
      <c r="I81" s="46" t="n">
        <v>756.1799999999999</v>
      </c>
      <c r="J81" s="46" t="n">
        <v>756.1799999999999</v>
      </c>
      <c r="K81" s="46" t="n">
        <v>756.1799999999999</v>
      </c>
      <c r="L81" s="46" t="n">
        <v>756.1799999999999</v>
      </c>
      <c r="M81" s="46" t="n">
        <v>756.1799999999999</v>
      </c>
      <c r="N81" s="46" t="n">
        <v>756.1799999999999</v>
      </c>
      <c r="O81" s="130">
        <f>IF(N81="","",SUM(C81:N81))</f>
        <v/>
      </c>
      <c r="P81" s="130" t="n">
        <v>756.1799999999999</v>
      </c>
    </row>
    <row r="82" spans="1:16">
      <c r="B82" s="122" t="s">
        <v>341</v>
      </c>
      <c r="C82" s="130" t="n">
        <v>690.21</v>
      </c>
      <c r="D82" s="130" t="n">
        <v>690.21</v>
      </c>
      <c r="E82" s="130" t="n">
        <v>690.21</v>
      </c>
      <c r="F82" s="130" t="n">
        <v>690.21</v>
      </c>
      <c r="G82" s="46" t="n">
        <v>690.21</v>
      </c>
      <c r="H82" s="46" t="n">
        <v>690.21</v>
      </c>
      <c r="I82" s="46" t="n">
        <v>690.21</v>
      </c>
      <c r="J82" s="46" t="n">
        <v>690.21</v>
      </c>
      <c r="K82" s="46" t="n">
        <v>690.21</v>
      </c>
      <c r="L82" s="46" t="n">
        <v>690.21</v>
      </c>
      <c r="M82" s="46" t="n">
        <v>690.21</v>
      </c>
      <c r="N82" s="46" t="n">
        <v>690.21</v>
      </c>
      <c r="O82" s="130">
        <f>IF(N82="","",SUM(C82:N82))</f>
        <v/>
      </c>
      <c r="P82" s="130" t="n">
        <v>690.21</v>
      </c>
    </row>
    <row r="83" spans="1:16">
      <c r="B83" s="122" t="s">
        <v>342</v>
      </c>
      <c r="C83" s="130" t="n">
        <v>962.41</v>
      </c>
      <c r="D83" s="130" t="n">
        <v>962.41</v>
      </c>
      <c r="E83" s="130" t="n">
        <v>962.41</v>
      </c>
      <c r="F83" s="130" t="n">
        <v>962.41</v>
      </c>
      <c r="G83" s="46" t="n">
        <v>962.41</v>
      </c>
      <c r="H83" s="46" t="n">
        <v>962.41</v>
      </c>
      <c r="I83" s="46" t="n">
        <v>962.41</v>
      </c>
      <c r="J83" s="46" t="n">
        <v>962.41</v>
      </c>
      <c r="K83" s="46" t="n">
        <v>962.41</v>
      </c>
      <c r="L83" s="46" t="n">
        <v>962.41</v>
      </c>
      <c r="M83" s="46" t="n">
        <v>962.41</v>
      </c>
      <c r="N83" s="46" t="n">
        <v>962.41</v>
      </c>
      <c r="O83" s="130">
        <f>IF(N83="","",SUM(C83:N83))</f>
        <v/>
      </c>
      <c r="P83" s="130" t="n">
        <v>962.41</v>
      </c>
    </row>
    <row r="84" spans="1:16">
      <c r="B84" s="122" t="s">
        <v>343</v>
      </c>
      <c r="C84" s="130" t="n">
        <v>508.58</v>
      </c>
      <c r="D84" s="130" t="n">
        <v>508.58</v>
      </c>
      <c r="E84" s="130" t="n">
        <v>508.58</v>
      </c>
      <c r="F84" s="130" t="n">
        <v>508.58</v>
      </c>
      <c r="G84" s="46" t="n">
        <v>508.58</v>
      </c>
      <c r="H84" s="46" t="n">
        <v>508.58</v>
      </c>
      <c r="I84" s="46" t="n">
        <v>508.58</v>
      </c>
      <c r="J84" s="46" t="n">
        <v>508.58</v>
      </c>
      <c r="K84" s="46" t="n">
        <v>508.58</v>
      </c>
      <c r="L84" s="46" t="n">
        <v>508.58</v>
      </c>
      <c r="M84" s="46" t="n">
        <v>508.58</v>
      </c>
      <c r="N84" s="46" t="n">
        <v>508.58</v>
      </c>
      <c r="O84" s="130">
        <f>IF(N84="","",SUM(C84:N84))</f>
        <v/>
      </c>
      <c r="P84" s="130" t="n">
        <v>508.58</v>
      </c>
    </row>
    <row r="85" spans="1:16">
      <c r="B85" s="122" t="s">
        <v>344</v>
      </c>
      <c r="C85" s="130" t="n">
        <v>212.9</v>
      </c>
      <c r="D85" s="130" t="n">
        <v>212.9</v>
      </c>
      <c r="E85" s="130" t="n">
        <v>212.9</v>
      </c>
      <c r="F85" s="130" t="n">
        <v>212.9</v>
      </c>
      <c r="G85" s="46" t="n">
        <v>212.9</v>
      </c>
      <c r="H85" s="46" t="n">
        <v>212.9</v>
      </c>
      <c r="I85" s="46" t="n">
        <v>212.9</v>
      </c>
      <c r="J85" s="46" t="n">
        <v>212.9</v>
      </c>
      <c r="K85" s="46" t="n">
        <v>212.9</v>
      </c>
      <c r="L85" s="46" t="n">
        <v>212.9</v>
      </c>
      <c r="M85" s="46" t="n">
        <v>212.9</v>
      </c>
      <c r="N85" s="46" t="n">
        <v>212.9</v>
      </c>
      <c r="O85" s="130">
        <f>IF(N85="","",SUM(C85:N85))</f>
        <v/>
      </c>
      <c r="P85" s="130" t="n">
        <v>212.9</v>
      </c>
    </row>
    <row r="86" spans="1:16">
      <c r="B86" s="122" t="s">
        <v>345</v>
      </c>
      <c r="C86" s="130" t="n">
        <v>441.6</v>
      </c>
      <c r="D86" s="130" t="n">
        <v>441.6</v>
      </c>
      <c r="E86" s="130" t="n">
        <v>441.6</v>
      </c>
      <c r="F86" s="130" t="n">
        <v>441.6</v>
      </c>
      <c r="G86" s="46" t="n">
        <v>441.6</v>
      </c>
      <c r="H86" s="46" t="n">
        <v>441.6</v>
      </c>
      <c r="I86" s="46" t="n">
        <v>441.6</v>
      </c>
      <c r="J86" s="46" t="n">
        <v>441.6</v>
      </c>
      <c r="K86" s="46" t="n">
        <v>441.6</v>
      </c>
      <c r="L86" s="46" t="n">
        <v>441.6</v>
      </c>
      <c r="M86" s="46" t="n">
        <v>441.6</v>
      </c>
      <c r="N86" s="46" t="n">
        <v>441.6</v>
      </c>
      <c r="O86" s="130">
        <f>IF(N86="","",SUM(C86:N86))</f>
        <v/>
      </c>
      <c r="P86" s="130" t="n">
        <v>441.6</v>
      </c>
    </row>
    <row r="87" spans="1:16">
      <c r="B87" s="122" t="s">
        <v>346</v>
      </c>
      <c r="C87" s="130" t="n">
        <v>539.76</v>
      </c>
      <c r="D87" s="130" t="n">
        <v>539.76</v>
      </c>
      <c r="E87" s="130" t="n">
        <v>539.76</v>
      </c>
      <c r="F87" s="130" t="n">
        <v>539.76</v>
      </c>
      <c r="G87" s="46" t="n">
        <v>539.76</v>
      </c>
      <c r="H87" s="46" t="n">
        <v>539.76</v>
      </c>
      <c r="I87" s="46" t="n">
        <v>539.76</v>
      </c>
      <c r="J87" s="46" t="n">
        <v>539.76</v>
      </c>
      <c r="K87" s="46" t="n">
        <v>539.76</v>
      </c>
      <c r="L87" s="46" t="n">
        <v>539.76</v>
      </c>
      <c r="M87" s="46" t="n">
        <v>539.76</v>
      </c>
      <c r="N87" s="46" t="n">
        <v>539.76</v>
      </c>
      <c r="O87" s="130">
        <f>IF(N87="","",SUM(C87:N87))</f>
        <v/>
      </c>
      <c r="P87" s="130" t="n">
        <v>539.76</v>
      </c>
    </row>
    <row r="88" spans="1:16">
      <c r="B88" s="122" t="s">
        <v>347</v>
      </c>
      <c r="C88" s="130" t="n">
        <v>399.03</v>
      </c>
      <c r="D88" s="130" t="n">
        <v>399.03</v>
      </c>
      <c r="E88" s="130" t="n">
        <v>399.03</v>
      </c>
      <c r="F88" s="130" t="n">
        <v>399.03</v>
      </c>
      <c r="G88" s="46" t="n">
        <v>399.03</v>
      </c>
      <c r="H88" s="46" t="n">
        <v>399.03</v>
      </c>
      <c r="I88" s="46" t="n">
        <v>399.03</v>
      </c>
      <c r="J88" s="46" t="n">
        <v>399.03</v>
      </c>
      <c r="K88" s="46" t="n">
        <v>399.03</v>
      </c>
      <c r="L88" s="46" t="n">
        <v>399.03</v>
      </c>
      <c r="M88" s="46" t="n">
        <v>399.03</v>
      </c>
      <c r="N88" s="46" t="n">
        <v>399.03</v>
      </c>
      <c r="O88" s="130">
        <f>IF(N88="","",SUM(C88:N88))</f>
        <v/>
      </c>
      <c r="P88" s="130" t="n">
        <v>399.03</v>
      </c>
    </row>
    <row r="89" spans="1:16">
      <c r="B89" s="122" t="s">
        <v>348</v>
      </c>
      <c r="C89" s="130" t="n">
        <v>895.9299999999999</v>
      </c>
      <c r="D89" s="130" t="n">
        <v>895.9299999999999</v>
      </c>
      <c r="E89" s="130" t="n">
        <v>895.9299999999999</v>
      </c>
      <c r="F89" s="130" t="n">
        <v>895.9299999999999</v>
      </c>
      <c r="G89" s="46" t="n">
        <v>895.9299999999999</v>
      </c>
      <c r="H89" s="46" t="n">
        <v>895.9299999999999</v>
      </c>
      <c r="I89" s="46" t="n">
        <v>895.9299999999999</v>
      </c>
      <c r="J89" s="46" t="n">
        <v>895.9299999999999</v>
      </c>
      <c r="K89" s="46" t="n">
        <v>895.9299999999999</v>
      </c>
      <c r="L89" s="46" t="n">
        <v>895.9299999999999</v>
      </c>
      <c r="M89" s="46" t="n">
        <v>895.9299999999999</v>
      </c>
      <c r="N89" s="46" t="n">
        <v>895.9299999999999</v>
      </c>
      <c r="O89" s="130">
        <f>IF(N89="","",SUM(C89:N89))</f>
        <v/>
      </c>
      <c r="P89" s="130" t="n">
        <v>895.9299999999999</v>
      </c>
    </row>
    <row r="90" spans="1:16">
      <c r="B90" s="122" t="s">
        <v>349</v>
      </c>
      <c r="C90" s="130" t="n">
        <v>306.97</v>
      </c>
      <c r="D90" s="130" t="n">
        <v>306.97</v>
      </c>
      <c r="E90" s="130" t="n">
        <v>306.97</v>
      </c>
      <c r="F90" s="130" t="n">
        <v>306.97</v>
      </c>
      <c r="G90" s="46" t="n">
        <v>306.97</v>
      </c>
      <c r="H90" s="46" t="n">
        <v>306.97</v>
      </c>
      <c r="I90" s="46" t="n">
        <v>306.97</v>
      </c>
      <c r="J90" s="46" t="n">
        <v>306.97</v>
      </c>
      <c r="K90" s="46" t="n">
        <v>306.97</v>
      </c>
      <c r="L90" s="46" t="n">
        <v>306.97</v>
      </c>
      <c r="M90" s="46" t="n">
        <v>306.97</v>
      </c>
      <c r="N90" s="46" t="n">
        <v>306.97</v>
      </c>
      <c r="O90" s="130">
        <f>IF(N90="","",SUM(C90:N90))</f>
        <v/>
      </c>
      <c r="P90" s="130" t="n">
        <v>306.97</v>
      </c>
    </row>
    <row r="91" spans="1:16">
      <c r="B91" s="122" t="s">
        <v>350</v>
      </c>
      <c r="C91" s="130" t="n">
        <v>709.71</v>
      </c>
      <c r="D91" s="130" t="n">
        <v>709.71</v>
      </c>
      <c r="E91" s="130" t="n">
        <v>709.71</v>
      </c>
      <c r="F91" s="130" t="n">
        <v>709.71</v>
      </c>
      <c r="G91" s="46" t="n">
        <v>709.71</v>
      </c>
      <c r="H91" s="46" t="n">
        <v>709.71</v>
      </c>
      <c r="I91" s="46" t="n">
        <v>709.71</v>
      </c>
      <c r="J91" s="46" t="n">
        <v>709.71</v>
      </c>
      <c r="K91" s="46" t="n">
        <v>709.71</v>
      </c>
      <c r="L91" s="46" t="n">
        <v>709.71</v>
      </c>
      <c r="M91" s="46" t="n">
        <v>709.71</v>
      </c>
      <c r="N91" s="46" t="n">
        <v>709.71</v>
      </c>
      <c r="O91" s="130">
        <f>IF(N91="","",SUM(C91:N91))</f>
        <v/>
      </c>
      <c r="P91" s="130" t="n">
        <v>709.71</v>
      </c>
    </row>
    <row r="92" spans="1:16">
      <c r="B92" s="122" t="s">
        <v>351</v>
      </c>
      <c r="C92" s="130" t="n">
        <v>633.6900000000001</v>
      </c>
      <c r="D92" s="130" t="n">
        <v>633.6900000000001</v>
      </c>
      <c r="E92" s="130" t="n">
        <v>633.6900000000001</v>
      </c>
      <c r="F92" s="130" t="n">
        <v>633.6900000000001</v>
      </c>
      <c r="G92" s="46" t="n">
        <v>633.6900000000001</v>
      </c>
      <c r="H92" s="46" t="n">
        <v>633.6900000000001</v>
      </c>
      <c r="I92" s="46" t="n">
        <v>633.6900000000001</v>
      </c>
      <c r="J92" s="46" t="n">
        <v>633.6900000000001</v>
      </c>
      <c r="K92" s="46" t="n">
        <v>633.6900000000001</v>
      </c>
      <c r="L92" s="46" t="n">
        <v>633.6900000000001</v>
      </c>
      <c r="M92" s="46" t="n">
        <v>633.6900000000001</v>
      </c>
      <c r="N92" s="46" t="n">
        <v>633.6900000000001</v>
      </c>
      <c r="O92" s="130">
        <f>IF(N92="","",SUM(C92:N92))</f>
        <v/>
      </c>
      <c r="P92" s="130" t="n">
        <v>633.6900000000001</v>
      </c>
    </row>
    <row r="93" spans="1:16">
      <c r="B93" s="122" t="s">
        <v>352</v>
      </c>
      <c r="C93" s="130" t="n">
        <v>908.9</v>
      </c>
      <c r="D93" s="130" t="n">
        <v>908.9</v>
      </c>
      <c r="E93" s="130" t="n">
        <v>908.9</v>
      </c>
      <c r="F93" s="130" t="n">
        <v>908.9</v>
      </c>
      <c r="G93" s="46" t="n">
        <v>908.9</v>
      </c>
      <c r="H93" s="46" t="n">
        <v>908.9</v>
      </c>
      <c r="I93" s="46" t="n">
        <v>908.9</v>
      </c>
      <c r="J93" s="46" t="n">
        <v>908.9</v>
      </c>
      <c r="K93" s="46" t="n">
        <v>908.9</v>
      </c>
      <c r="L93" s="46" t="n">
        <v>908.9</v>
      </c>
      <c r="M93" s="46" t="n">
        <v>908.9</v>
      </c>
      <c r="N93" s="46" t="n">
        <v>908.9</v>
      </c>
      <c r="O93" s="130">
        <f>IF(N93="","",SUM(C93:N93))</f>
        <v/>
      </c>
      <c r="P93" s="130" t="n">
        <v>908.9</v>
      </c>
    </row>
    <row r="94" spans="1:16">
      <c r="B94" s="122" t="s">
        <v>353</v>
      </c>
      <c r="C94" s="130" t="n">
        <v>39.91</v>
      </c>
      <c r="D94" s="130" t="n">
        <v>39.91</v>
      </c>
      <c r="E94" s="130" t="n">
        <v>39.91</v>
      </c>
      <c r="F94" s="130" t="n">
        <v>39.91</v>
      </c>
      <c r="G94" s="46" t="n">
        <v>39.91</v>
      </c>
      <c r="H94" s="46" t="n">
        <v>39.91</v>
      </c>
      <c r="I94" s="46" t="n">
        <v>39.91</v>
      </c>
      <c r="J94" s="46" t="n">
        <v>39.91</v>
      </c>
      <c r="K94" s="46" t="n">
        <v>39.91</v>
      </c>
      <c r="L94" s="46" t="n">
        <v>39.91</v>
      </c>
      <c r="M94" s="46" t="n">
        <v>39.91</v>
      </c>
      <c r="N94" s="46" t="n">
        <v>39.91</v>
      </c>
      <c r="O94" s="130">
        <f>IF(N94="","",SUM(C94:N94))</f>
        <v/>
      </c>
      <c r="P94" s="130" t="n">
        <v>39.91</v>
      </c>
    </row>
    <row r="95" spans="1:16">
      <c r="B95" s="122" t="s">
        <v>354</v>
      </c>
      <c r="C95" s="130" t="n">
        <v>634.49</v>
      </c>
      <c r="D95" s="130" t="n">
        <v>634.49</v>
      </c>
      <c r="E95" s="130" t="n">
        <v>634.49</v>
      </c>
      <c r="F95" s="130" t="n">
        <v>634.49</v>
      </c>
      <c r="G95" s="46" t="n">
        <v>634.49</v>
      </c>
      <c r="H95" s="46" t="n">
        <v>634.49</v>
      </c>
      <c r="I95" s="46" t="n">
        <v>634.49</v>
      </c>
      <c r="J95" s="46" t="n">
        <v>634.49</v>
      </c>
      <c r="K95" s="46" t="n">
        <v>634.49</v>
      </c>
      <c r="L95" s="46" t="n">
        <v>634.49</v>
      </c>
      <c r="M95" s="46" t="n">
        <v>634.49</v>
      </c>
      <c r="N95" s="46" t="n">
        <v>634.49</v>
      </c>
      <c r="O95" s="130">
        <f>IF(N95="","",SUM(C95:N95))</f>
        <v/>
      </c>
      <c r="P95" s="130" t="n">
        <v>634.49</v>
      </c>
    </row>
    <row r="96" spans="1:16">
      <c r="B96" s="122" t="s">
        <v>355</v>
      </c>
      <c r="C96" s="130" t="n">
        <v>64.18000000000001</v>
      </c>
      <c r="D96" s="130" t="n">
        <v>64.18000000000001</v>
      </c>
      <c r="E96" s="130" t="n">
        <v>64.18000000000001</v>
      </c>
      <c r="F96" s="130" t="n">
        <v>64.18000000000001</v>
      </c>
      <c r="G96" s="46" t="n">
        <v>64.18000000000001</v>
      </c>
      <c r="H96" s="46" t="n">
        <v>64.18000000000001</v>
      </c>
      <c r="I96" s="46" t="n">
        <v>64.18000000000001</v>
      </c>
      <c r="J96" s="46" t="n">
        <v>64.18000000000001</v>
      </c>
      <c r="K96" s="46" t="n">
        <v>64.18000000000001</v>
      </c>
      <c r="L96" s="46" t="n">
        <v>64.18000000000001</v>
      </c>
      <c r="M96" s="46" t="n">
        <v>64.18000000000001</v>
      </c>
      <c r="N96" s="46" t="n">
        <v>64.18000000000001</v>
      </c>
      <c r="O96" s="130">
        <f>IF(N96="","",SUM(C96:N96))</f>
        <v/>
      </c>
      <c r="P96" s="130" t="n">
        <v>64.18000000000001</v>
      </c>
    </row>
    <row r="97" spans="1:16">
      <c r="B97" s="122" t="s">
        <v>356</v>
      </c>
      <c r="C97" s="130" t="n">
        <v>632.08</v>
      </c>
      <c r="D97" s="130" t="n">
        <v>632.08</v>
      </c>
      <c r="E97" s="130" t="n">
        <v>632.08</v>
      </c>
      <c r="F97" s="130" t="n">
        <v>632.08</v>
      </c>
      <c r="G97" s="46" t="n">
        <v>632.08</v>
      </c>
      <c r="H97" s="46" t="n">
        <v>632.08</v>
      </c>
      <c r="I97" s="46" t="n">
        <v>632.08</v>
      </c>
      <c r="J97" s="46" t="n">
        <v>632.08</v>
      </c>
      <c r="K97" s="46" t="n">
        <v>632.08</v>
      </c>
      <c r="L97" s="46" t="n">
        <v>632.08</v>
      </c>
      <c r="M97" s="46" t="n">
        <v>632.08</v>
      </c>
      <c r="N97" s="46" t="n">
        <v>632.08</v>
      </c>
      <c r="O97" s="130">
        <f>IF(N97="","",SUM(C97:N97))</f>
        <v/>
      </c>
      <c r="P97" s="130" t="n">
        <v>632.08</v>
      </c>
    </row>
    <row r="98" spans="1:16">
      <c r="B98" s="122" t="s">
        <v>357</v>
      </c>
      <c r="C98" s="130" t="n">
        <v>909.22</v>
      </c>
      <c r="D98" s="130" t="n">
        <v>909.22</v>
      </c>
      <c r="E98" s="130" t="n">
        <v>909.22</v>
      </c>
      <c r="F98" s="130" t="n">
        <v>909.22</v>
      </c>
      <c r="G98" s="46" t="n">
        <v>909.22</v>
      </c>
      <c r="H98" s="46" t="n">
        <v>909.22</v>
      </c>
      <c r="I98" s="46" t="n">
        <v>909.22</v>
      </c>
      <c r="J98" s="46" t="n">
        <v>909.22</v>
      </c>
      <c r="K98" s="46" t="n">
        <v>909.22</v>
      </c>
      <c r="L98" s="46" t="n">
        <v>909.22</v>
      </c>
      <c r="M98" s="46" t="n">
        <v>909.22</v>
      </c>
      <c r="N98" s="46" t="n">
        <v>909.22</v>
      </c>
      <c r="O98" s="130">
        <f>IF(N98="","",SUM(C98:N98))</f>
        <v/>
      </c>
      <c r="P98" s="130" t="n">
        <v>909.22</v>
      </c>
    </row>
    <row r="99" spans="1:16">
      <c r="B99" s="122" t="s">
        <v>358</v>
      </c>
      <c r="C99" s="130" t="n">
        <v>547.74</v>
      </c>
      <c r="D99" s="130" t="n">
        <v>547.74</v>
      </c>
      <c r="E99" s="130" t="n">
        <v>547.74</v>
      </c>
      <c r="F99" s="130" t="n">
        <v>547.74</v>
      </c>
      <c r="G99" s="46" t="n">
        <v>547.74</v>
      </c>
      <c r="H99" s="46" t="n">
        <v>547.74</v>
      </c>
      <c r="I99" s="46" t="n">
        <v>547.74</v>
      </c>
      <c r="J99" s="46" t="n">
        <v>547.74</v>
      </c>
      <c r="K99" s="46" t="n">
        <v>547.74</v>
      </c>
      <c r="L99" s="46" t="n">
        <v>547.74</v>
      </c>
      <c r="M99" s="46" t="n">
        <v>547.74</v>
      </c>
      <c r="N99" s="46" t="n">
        <v>547.74</v>
      </c>
      <c r="O99" s="130">
        <f>IF(N99="","",SUM(C99:N99))</f>
        <v/>
      </c>
      <c r="P99" s="130" t="n">
        <v>547.74</v>
      </c>
    </row>
    <row r="100" spans="1:16">
      <c r="B100" s="122" t="s">
        <v>359</v>
      </c>
      <c r="C100" s="130" t="n">
        <v>947.45</v>
      </c>
      <c r="D100" s="130" t="n">
        <v>947.45</v>
      </c>
      <c r="E100" s="130" t="n">
        <v>947.45</v>
      </c>
      <c r="F100" s="130" t="n">
        <v>947.45</v>
      </c>
      <c r="G100" s="46" t="n">
        <v>947.45</v>
      </c>
      <c r="H100" s="46" t="n">
        <v>947.45</v>
      </c>
      <c r="I100" s="46" t="n">
        <v>947.45</v>
      </c>
      <c r="J100" s="46" t="n">
        <v>947.45</v>
      </c>
      <c r="K100" s="46" t="n">
        <v>947.45</v>
      </c>
      <c r="L100" s="46" t="n">
        <v>947.45</v>
      </c>
      <c r="M100" s="46" t="n">
        <v>947.45</v>
      </c>
      <c r="N100" s="46" t="n">
        <v>947.45</v>
      </c>
      <c r="O100" s="130">
        <f>IF(N100="","",SUM(C100:N100))</f>
        <v/>
      </c>
      <c r="P100" s="130" t="n">
        <v>947.45</v>
      </c>
    </row>
    <row r="101" spans="1:16">
      <c r="B101" s="115" t="s">
        <v>60</v>
      </c>
      <c r="C101" s="158">
        <f>SUBTOTAL(9,C38:C100)</f>
        <v/>
      </c>
      <c r="D101" s="158">
        <f>SUBTOTAL(9,D38:D100)</f>
        <v/>
      </c>
      <c r="E101" s="158">
        <f>SUBTOTAL(9,E38:E100)</f>
        <v/>
      </c>
      <c r="F101" s="158">
        <f>SUBTOTAL(9,F38:F100)</f>
        <v/>
      </c>
      <c r="G101" s="158">
        <f>SUBTOTAL(9,G38:G100)</f>
        <v/>
      </c>
      <c r="H101" s="158">
        <f>SUBTOTAL(9,H38:H100)</f>
        <v/>
      </c>
      <c r="I101" s="158">
        <f>SUBTOTAL(9,I38:I100)</f>
        <v/>
      </c>
      <c r="J101" s="158">
        <f>SUBTOTAL(9,J38:J100)</f>
        <v/>
      </c>
      <c r="K101" s="158">
        <f>SUBTOTAL(9,K38:K100)</f>
        <v/>
      </c>
      <c r="L101" s="158">
        <f>SUBTOTAL(9,L38:L100)</f>
        <v/>
      </c>
      <c r="M101" s="158">
        <f>SUBTOTAL(9,M38:M100)</f>
        <v/>
      </c>
      <c r="N101" s="158">
        <f>SUBTOTAL(9,N38:N100)</f>
        <v/>
      </c>
      <c r="O101" s="158">
        <f>IF(N101="","",SUM(C101:N101))</f>
        <v/>
      </c>
      <c r="P101" s="158">
        <f>SUBTOTAL(9,P38:P100)</f>
        <v/>
      </c>
    </row>
    <row r="102" spans="1:16">
      <c r="B102" s="136" t="s">
        <v>60</v>
      </c>
      <c r="C102" s="143">
        <f>SUBTOTAL(9,C38:C101)</f>
        <v/>
      </c>
      <c r="D102" s="143">
        <f>SUBTOTAL(9,D38:D101)</f>
        <v/>
      </c>
      <c r="E102" s="143">
        <f>SUBTOTAL(9,E38:E101)</f>
        <v/>
      </c>
      <c r="F102" s="143">
        <f>SUBTOTAL(9,F38:F101)</f>
        <v/>
      </c>
      <c r="G102" s="143">
        <f>SUBTOTAL(9,G38:G101)</f>
        <v/>
      </c>
      <c r="H102" s="143">
        <f>SUBTOTAL(9,H38:H101)</f>
        <v/>
      </c>
      <c r="I102" s="143">
        <f>SUBTOTAL(9,I38:I101)</f>
        <v/>
      </c>
      <c r="J102" s="143">
        <f>SUBTOTAL(9,J38:J101)</f>
        <v/>
      </c>
      <c r="K102" s="143">
        <f>SUBTOTAL(9,K38:K101)</f>
        <v/>
      </c>
      <c r="L102" s="143">
        <f>SUBTOTAL(9,L38:L101)</f>
        <v/>
      </c>
      <c r="M102" s="143">
        <f>SUBTOTAL(9,M38:M101)</f>
        <v/>
      </c>
      <c r="N102" s="143">
        <f>SUBTOTAL(9,N38:N101)</f>
        <v/>
      </c>
      <c r="O102" s="143">
        <f>IF(N102="","",SUM(C102:N102))</f>
        <v/>
      </c>
      <c r="P102" s="143">
        <f>SUBTOTAL(9,P38:P101)</f>
        <v/>
      </c>
    </row>
    <row r="103" spans="1:16">
      <c r="B103" s="108" t="s">
        <v>61</v>
      </c>
      <c r="C103" s="110" t="s"/>
      <c r="D103" s="110" t="s"/>
      <c r="E103" s="110" t="s"/>
      <c r="F103" s="110" t="s"/>
      <c r="G103" s="110" t="s"/>
      <c r="H103" s="110" t="s"/>
      <c r="I103" s="110" t="s"/>
      <c r="J103" s="110" t="s"/>
      <c r="K103" s="110" t="s"/>
      <c r="L103" s="110" t="s"/>
      <c r="M103" s="110" t="s"/>
      <c r="N103" s="110" t="s"/>
      <c r="O103" s="110">
        <f>IF(N103="","",SUM(C103:N103))</f>
        <v/>
      </c>
      <c r="P103" s="130" t="n">
        <v>22.71</v>
      </c>
    </row>
    <row r="104" spans="1:16">
      <c r="B104" s="115" t="s">
        <v>61</v>
      </c>
      <c r="C104" s="158" t="s"/>
      <c r="D104" s="158" t="s"/>
      <c r="E104" s="158" t="s"/>
      <c r="F104" s="158" t="s"/>
      <c r="G104" s="158" t="s"/>
      <c r="H104" s="158" t="s"/>
      <c r="I104" s="158" t="s"/>
      <c r="J104" s="158" t="s"/>
      <c r="K104" s="158" t="s"/>
      <c r="L104" s="158" t="s"/>
      <c r="M104" s="158" t="s"/>
      <c r="N104" s="158" t="s"/>
      <c r="O104" s="158">
        <f>IF(N104="","",SUM(C104:N104))</f>
        <v/>
      </c>
      <c r="P104" s="130" t="n">
        <v>791.12</v>
      </c>
    </row>
    <row r="105" spans="1:16">
      <c r="B105" s="122" t="s">
        <v>62</v>
      </c>
      <c r="C105" s="130" t="n">
        <v>370.04</v>
      </c>
      <c r="D105" s="130" t="n">
        <v>370.04</v>
      </c>
      <c r="E105" s="130" t="n">
        <v>370.04</v>
      </c>
      <c r="F105" s="130" t="n">
        <v>370.04</v>
      </c>
      <c r="G105" s="130" t="n">
        <v>370.04</v>
      </c>
      <c r="H105" s="130" t="n">
        <v>370.04</v>
      </c>
      <c r="I105" s="130" t="n">
        <v>370.04</v>
      </c>
      <c r="J105" s="130" t="n">
        <v>370.04</v>
      </c>
      <c r="K105" s="130" t="n">
        <v>370.04</v>
      </c>
      <c r="L105" s="130" t="n">
        <v>370.04</v>
      </c>
      <c r="M105" s="130" t="n">
        <v>370.04</v>
      </c>
      <c r="N105" s="130" t="n">
        <v>370.04</v>
      </c>
      <c r="O105" s="130">
        <f>IF(N105="","",SUM(C105:N105))</f>
        <v/>
      </c>
      <c r="P105" s="130" t="n">
        <v>370.04</v>
      </c>
    </row>
    <row r="106" spans="1:16">
      <c r="B106" s="122" t="s">
        <v>63</v>
      </c>
      <c r="C106" s="130" t="n">
        <v>631.63</v>
      </c>
      <c r="D106" s="130" t="n">
        <v>631.63</v>
      </c>
      <c r="E106" s="130" t="n">
        <v>631.63</v>
      </c>
      <c r="F106" s="130" t="n">
        <v>631.63</v>
      </c>
      <c r="G106" s="130" t="n">
        <v>631.63</v>
      </c>
      <c r="H106" s="130" t="n">
        <v>631.63</v>
      </c>
      <c r="I106" s="130" t="n">
        <v>631.63</v>
      </c>
      <c r="J106" s="130" t="n">
        <v>631.63</v>
      </c>
      <c r="K106" s="130" t="n">
        <v>631.63</v>
      </c>
      <c r="L106" s="130" t="n">
        <v>631.63</v>
      </c>
      <c r="M106" s="130" t="n">
        <v>631.63</v>
      </c>
      <c r="N106" s="130" t="n">
        <v>631.63</v>
      </c>
      <c r="O106" s="130">
        <f>IF(N106="","",SUM(C106:N106))</f>
        <v/>
      </c>
      <c r="P106" s="130" t="n">
        <v>631.63</v>
      </c>
    </row>
    <row r="107" spans="1:16">
      <c r="B107" s="115" t="s">
        <v>64</v>
      </c>
      <c r="C107" s="158">
        <f>SUBTOTAL(9,C105:C106)</f>
        <v/>
      </c>
      <c r="D107" s="158">
        <f>SUBTOTAL(9,D105:D106)</f>
        <v/>
      </c>
      <c r="E107" s="158">
        <f>SUBTOTAL(9,E105:E106)</f>
        <v/>
      </c>
      <c r="F107" s="158">
        <f>SUBTOTAL(9,F105:F106)</f>
        <v/>
      </c>
      <c r="G107" s="158">
        <f>SUBTOTAL(9,G105:G106)</f>
        <v/>
      </c>
      <c r="H107" s="158">
        <f>SUBTOTAL(9,H105:H106)</f>
        <v/>
      </c>
      <c r="I107" s="158">
        <f>SUBTOTAL(9,I105:I106)</f>
        <v/>
      </c>
      <c r="J107" s="158">
        <f>SUBTOTAL(9,J105:J106)</f>
        <v/>
      </c>
      <c r="K107" s="158">
        <f>SUBTOTAL(9,K105:K106)</f>
        <v/>
      </c>
      <c r="L107" s="158">
        <f>SUBTOTAL(9,L105:L106)</f>
        <v/>
      </c>
      <c r="M107" s="158">
        <f>SUBTOTAL(9,M105:M106)</f>
        <v/>
      </c>
      <c r="N107" s="158">
        <f>SUBTOTAL(9,N105:N106)</f>
        <v/>
      </c>
      <c r="O107" s="158">
        <f>IF(N107="","",SUM(C107:N107))</f>
        <v/>
      </c>
      <c r="P107" s="158">
        <f>SUBTOTAL(9,P105:P106)</f>
        <v/>
      </c>
    </row>
    <row r="108" spans="1:16">
      <c r="B108" s="136" t="s">
        <v>64</v>
      </c>
      <c r="C108" s="143">
        <f>SUBTOTAL(9,C105:C107)</f>
        <v/>
      </c>
      <c r="D108" s="143">
        <f>SUBTOTAL(9,D105:D107)</f>
        <v/>
      </c>
      <c r="E108" s="143">
        <f>SUBTOTAL(9,E105:E107)</f>
        <v/>
      </c>
      <c r="F108" s="143">
        <f>SUBTOTAL(9,F105:F107)</f>
        <v/>
      </c>
      <c r="G108" s="143">
        <f>SUBTOTAL(9,G105:G107)</f>
        <v/>
      </c>
      <c r="H108" s="143">
        <f>SUBTOTAL(9,H105:H107)</f>
        <v/>
      </c>
      <c r="I108" s="143">
        <f>SUBTOTAL(9,I105:I107)</f>
        <v/>
      </c>
      <c r="J108" s="143">
        <f>SUBTOTAL(9,J105:J107)</f>
        <v/>
      </c>
      <c r="K108" s="143">
        <f>SUBTOTAL(9,K105:K107)</f>
        <v/>
      </c>
      <c r="L108" s="143">
        <f>SUBTOTAL(9,L105:L107)</f>
        <v/>
      </c>
      <c r="M108" s="143">
        <f>SUBTOTAL(9,M105:M107)</f>
        <v/>
      </c>
      <c r="N108" s="143">
        <f>SUBTOTAL(9,N105:N107)</f>
        <v/>
      </c>
      <c r="O108" s="143">
        <f>IF(N108="","",SUM(C108:N108))</f>
        <v/>
      </c>
      <c r="P108" s="143">
        <f>SUBTOTAL(9,P105:P107)</f>
        <v/>
      </c>
    </row>
    <row r="109" spans="1:16">
      <c r="B109" s="108" t="s">
        <v>65</v>
      </c>
      <c r="C109" s="110" t="s"/>
      <c r="D109" s="110" t="s"/>
      <c r="E109" s="110" t="s"/>
      <c r="F109" s="110" t="s"/>
      <c r="G109" s="110" t="s"/>
      <c r="H109" s="110" t="s"/>
      <c r="I109" s="110" t="s"/>
      <c r="J109" s="110" t="s"/>
      <c r="K109" s="110" t="s"/>
      <c r="L109" s="110" t="s"/>
      <c r="M109" s="110" t="s"/>
      <c r="N109" s="110" t="s"/>
      <c r="O109" s="110">
        <f>IF(N109="","",SUM(C109:N109))</f>
        <v/>
      </c>
      <c r="P109" s="130" t="n">
        <v>185.63</v>
      </c>
    </row>
    <row r="110" spans="1:16">
      <c r="B110" s="115" t="s">
        <v>65</v>
      </c>
      <c r="C110" s="158" t="s"/>
      <c r="D110" s="158" t="s"/>
      <c r="E110" s="158" t="s"/>
      <c r="F110" s="158" t="s"/>
      <c r="G110" s="158" t="s"/>
      <c r="H110" s="158" t="s"/>
      <c r="I110" s="158" t="s"/>
      <c r="J110" s="158" t="s"/>
      <c r="K110" s="158" t="s"/>
      <c r="L110" s="158" t="s"/>
      <c r="M110" s="158" t="s"/>
      <c r="N110" s="158" t="s"/>
      <c r="O110" s="158">
        <f>IF(N110="","",SUM(C110:N110))</f>
        <v/>
      </c>
      <c r="P110" s="130" t="n">
        <v>467.79</v>
      </c>
    </row>
    <row r="111" spans="1:16">
      <c r="B111" s="122" t="s">
        <v>66</v>
      </c>
      <c r="C111" s="130" t="n">
        <v>513.41</v>
      </c>
      <c r="D111" s="130" t="n">
        <v>513.41</v>
      </c>
      <c r="E111" s="130" t="n">
        <v>513.41</v>
      </c>
      <c r="F111" s="130" t="n">
        <v>513.41</v>
      </c>
      <c r="G111" s="50" t="n">
        <v>513.41</v>
      </c>
      <c r="H111" s="50" t="n">
        <v>513.41</v>
      </c>
      <c r="I111" s="50" t="n">
        <v>513.41</v>
      </c>
      <c r="J111" s="50" t="n">
        <v>513.41</v>
      </c>
      <c r="K111" s="50" t="n">
        <v>513.41</v>
      </c>
      <c r="L111" s="50" t="n">
        <v>513.41</v>
      </c>
      <c r="M111" s="50" t="n">
        <v>513.41</v>
      </c>
      <c r="N111" s="50" t="n">
        <v>513.41</v>
      </c>
      <c r="O111" s="130">
        <f>IF(N111="","",SUM(C111:N111))</f>
        <v/>
      </c>
      <c r="P111" s="130" t="n">
        <v>513.41</v>
      </c>
    </row>
    <row r="112" spans="1:16">
      <c r="B112" s="122" t="s">
        <v>67</v>
      </c>
      <c r="C112" s="130" t="n">
        <v>85.93000000000001</v>
      </c>
      <c r="D112" s="130" t="n">
        <v>85.93000000000001</v>
      </c>
      <c r="E112" s="130" t="n">
        <v>85.93000000000001</v>
      </c>
      <c r="F112" s="130" t="n">
        <v>85.93000000000001</v>
      </c>
      <c r="G112" s="50" t="n">
        <v>85.93000000000001</v>
      </c>
      <c r="H112" s="50" t="n">
        <v>85.93000000000001</v>
      </c>
      <c r="I112" s="50" t="n">
        <v>85.93000000000001</v>
      </c>
      <c r="J112" s="50" t="n">
        <v>85.93000000000001</v>
      </c>
      <c r="K112" s="50" t="n">
        <v>85.93000000000001</v>
      </c>
      <c r="L112" s="50" t="n">
        <v>85.93000000000001</v>
      </c>
      <c r="M112" s="50" t="n">
        <v>85.93000000000001</v>
      </c>
      <c r="N112" s="50" t="n">
        <v>85.93000000000001</v>
      </c>
      <c r="O112" s="130">
        <f>IF(N112="","",SUM(C112:N112))</f>
        <v/>
      </c>
      <c r="P112" s="130" t="n">
        <v>85.93000000000001</v>
      </c>
    </row>
    <row r="113" spans="1:16">
      <c r="B113" s="122" t="s">
        <v>68</v>
      </c>
      <c r="C113" s="130" t="n">
        <v>518.65</v>
      </c>
      <c r="D113" s="130" t="n">
        <v>518.65</v>
      </c>
      <c r="E113" s="130" t="n">
        <v>518.65</v>
      </c>
      <c r="F113" s="130" t="n">
        <v>518.65</v>
      </c>
      <c r="G113" s="50" t="n">
        <v>518.65</v>
      </c>
      <c r="H113" s="50" t="n">
        <v>518.65</v>
      </c>
      <c r="I113" s="50" t="n">
        <v>518.65</v>
      </c>
      <c r="J113" s="50" t="n">
        <v>518.65</v>
      </c>
      <c r="K113" s="50" t="n">
        <v>518.65</v>
      </c>
      <c r="L113" s="50" t="n">
        <v>518.65</v>
      </c>
      <c r="M113" s="50" t="n">
        <v>518.65</v>
      </c>
      <c r="N113" s="50" t="n">
        <v>518.65</v>
      </c>
      <c r="O113" s="130">
        <f>IF(N113="","",SUM(C113:N113))</f>
        <v/>
      </c>
      <c r="P113" s="130" t="n">
        <v>518.65</v>
      </c>
    </row>
    <row r="114" spans="1:16">
      <c r="B114" s="122" t="s">
        <v>69</v>
      </c>
      <c r="C114" s="130" t="n">
        <v>867.36</v>
      </c>
      <c r="D114" s="130" t="n">
        <v>867.36</v>
      </c>
      <c r="E114" s="130" t="n">
        <v>867.36</v>
      </c>
      <c r="F114" s="130" t="n">
        <v>867.36</v>
      </c>
      <c r="G114" s="50" t="n">
        <v>867.36</v>
      </c>
      <c r="H114" s="50" t="n">
        <v>867.36</v>
      </c>
      <c r="I114" s="50" t="n">
        <v>867.36</v>
      </c>
      <c r="J114" s="50" t="n">
        <v>867.36</v>
      </c>
      <c r="K114" s="50" t="n">
        <v>867.36</v>
      </c>
      <c r="L114" s="50" t="n">
        <v>867.36</v>
      </c>
      <c r="M114" s="50" t="n">
        <v>867.36</v>
      </c>
      <c r="N114" s="50" t="n">
        <v>867.36</v>
      </c>
      <c r="O114" s="130">
        <f>IF(N114="","",SUM(C114:N114))</f>
        <v/>
      </c>
      <c r="P114" s="130" t="n">
        <v>867.36</v>
      </c>
    </row>
    <row r="115" spans="1:16">
      <c r="B115" s="122" t="s">
        <v>70</v>
      </c>
      <c r="C115" s="130" t="n">
        <v>262.42</v>
      </c>
      <c r="D115" s="130" t="n">
        <v>262.42</v>
      </c>
      <c r="E115" s="130" t="n">
        <v>262.42</v>
      </c>
      <c r="F115" s="130" t="n">
        <v>262.42</v>
      </c>
      <c r="G115" s="50" t="n">
        <v>262.42</v>
      </c>
      <c r="H115" s="50" t="n">
        <v>262.42</v>
      </c>
      <c r="I115" s="50" t="n">
        <v>262.42</v>
      </c>
      <c r="J115" s="50" t="n">
        <v>262.42</v>
      </c>
      <c r="K115" s="50" t="n">
        <v>262.42</v>
      </c>
      <c r="L115" s="50" t="n">
        <v>262.42</v>
      </c>
      <c r="M115" s="50" t="n">
        <v>262.42</v>
      </c>
      <c r="N115" s="50" t="n">
        <v>262.42</v>
      </c>
      <c r="O115" s="130">
        <f>IF(N115="","",SUM(C115:N115))</f>
        <v/>
      </c>
      <c r="P115" s="130" t="n">
        <v>262.42</v>
      </c>
    </row>
    <row r="116" spans="1:16">
      <c r="B116" s="122" t="s">
        <v>360</v>
      </c>
      <c r="C116" s="130" t="n">
        <v>167.41</v>
      </c>
      <c r="D116" s="130" t="n">
        <v>167.41</v>
      </c>
      <c r="E116" s="130" t="n">
        <v>167.41</v>
      </c>
      <c r="F116" s="130" t="n">
        <v>167.41</v>
      </c>
      <c r="G116" s="50" t="n">
        <v>167.41</v>
      </c>
      <c r="H116" s="50" t="n">
        <v>167.41</v>
      </c>
      <c r="I116" s="50" t="n">
        <v>167.41</v>
      </c>
      <c r="J116" s="50" t="n">
        <v>167.41</v>
      </c>
      <c r="K116" s="50" t="n">
        <v>167.41</v>
      </c>
      <c r="L116" s="50" t="n">
        <v>167.41</v>
      </c>
      <c r="M116" s="50" t="n">
        <v>167.41</v>
      </c>
      <c r="N116" s="50" t="n">
        <v>167.41</v>
      </c>
      <c r="O116" s="130">
        <f>IF(N116="","",SUM(C116:N116))</f>
        <v/>
      </c>
      <c r="P116" s="130" t="n">
        <v>167.41</v>
      </c>
    </row>
    <row r="117" spans="1:16">
      <c r="B117" s="122" t="s">
        <v>71</v>
      </c>
      <c r="C117" s="130" t="n">
        <v>545.7</v>
      </c>
      <c r="D117" s="130" t="n">
        <v>545.7</v>
      </c>
      <c r="E117" s="130" t="n">
        <v>545.7</v>
      </c>
      <c r="F117" s="130" t="n">
        <v>545.7</v>
      </c>
      <c r="G117" s="50" t="n">
        <v>545.7</v>
      </c>
      <c r="H117" s="50" t="n">
        <v>545.7</v>
      </c>
      <c r="I117" s="50" t="n">
        <v>545.7</v>
      </c>
      <c r="J117" s="50" t="n">
        <v>545.7</v>
      </c>
      <c r="K117" s="50" t="n">
        <v>545.7</v>
      </c>
      <c r="L117" s="50" t="n">
        <v>545.7</v>
      </c>
      <c r="M117" s="50" t="n">
        <v>545.7</v>
      </c>
      <c r="N117" s="50" t="n">
        <v>545.7</v>
      </c>
      <c r="O117" s="130">
        <f>IF(N117="","",SUM(C117:N117))</f>
        <v/>
      </c>
      <c r="P117" s="130" t="n">
        <v>545.7</v>
      </c>
    </row>
    <row r="118" spans="1:16">
      <c r="B118" s="122" t="s">
        <v>72</v>
      </c>
      <c r="C118" s="130" t="n">
        <v>860.5599999999999</v>
      </c>
      <c r="D118" s="130" t="n">
        <v>860.5599999999999</v>
      </c>
      <c r="E118" s="130" t="n">
        <v>860.5599999999999</v>
      </c>
      <c r="F118" s="130" t="n">
        <v>860.5599999999999</v>
      </c>
      <c r="G118" s="50" t="n">
        <v>860.5599999999999</v>
      </c>
      <c r="H118" s="50" t="n">
        <v>860.5599999999999</v>
      </c>
      <c r="I118" s="50" t="n">
        <v>860.5599999999999</v>
      </c>
      <c r="J118" s="50" t="n">
        <v>860.5599999999999</v>
      </c>
      <c r="K118" s="50" t="n">
        <v>860.5599999999999</v>
      </c>
      <c r="L118" s="50" t="n">
        <v>860.5599999999999</v>
      </c>
      <c r="M118" s="50" t="n">
        <v>860.5599999999999</v>
      </c>
      <c r="N118" s="50" t="n">
        <v>860.5599999999999</v>
      </c>
      <c r="O118" s="130">
        <f>IF(N118="","",SUM(C118:N118))</f>
        <v/>
      </c>
      <c r="P118" s="130" t="n">
        <v>860.5599999999999</v>
      </c>
    </row>
    <row r="119" spans="1:16">
      <c r="B119" s="122" t="s">
        <v>73</v>
      </c>
      <c r="C119" s="130" t="n">
        <v>515.23</v>
      </c>
      <c r="D119" s="130" t="n">
        <v>515.23</v>
      </c>
      <c r="E119" s="130" t="n">
        <v>515.23</v>
      </c>
      <c r="F119" s="130" t="n">
        <v>515.23</v>
      </c>
      <c r="G119" s="50" t="n">
        <v>515.23</v>
      </c>
      <c r="H119" s="50" t="n">
        <v>515.23</v>
      </c>
      <c r="I119" s="50" t="n">
        <v>515.23</v>
      </c>
      <c r="J119" s="50" t="n">
        <v>515.23</v>
      </c>
      <c r="K119" s="50" t="n">
        <v>515.23</v>
      </c>
      <c r="L119" s="50" t="n">
        <v>515.23</v>
      </c>
      <c r="M119" s="50" t="n">
        <v>515.23</v>
      </c>
      <c r="N119" s="50" t="n">
        <v>515.23</v>
      </c>
      <c r="O119" s="130">
        <f>IF(N119="","",SUM(C119:N119))</f>
        <v/>
      </c>
      <c r="P119" s="130" t="n">
        <v>515.23</v>
      </c>
    </row>
    <row r="120" spans="1:16">
      <c r="B120" s="122" t="s">
        <v>74</v>
      </c>
      <c r="C120" s="130" t="n">
        <v>175.86</v>
      </c>
      <c r="D120" s="130" t="n">
        <v>175.86</v>
      </c>
      <c r="E120" s="130" t="n">
        <v>175.86</v>
      </c>
      <c r="F120" s="130" t="n">
        <v>175.86</v>
      </c>
      <c r="G120" s="50" t="n">
        <v>175.86</v>
      </c>
      <c r="H120" s="50" t="n">
        <v>175.86</v>
      </c>
      <c r="I120" s="50" t="n">
        <v>175.86</v>
      </c>
      <c r="J120" s="50" t="n">
        <v>175.86</v>
      </c>
      <c r="K120" s="50" t="n">
        <v>175.86</v>
      </c>
      <c r="L120" s="50" t="n">
        <v>175.86</v>
      </c>
      <c r="M120" s="50" t="n">
        <v>175.86</v>
      </c>
      <c r="N120" s="50" t="n">
        <v>175.86</v>
      </c>
      <c r="O120" s="130">
        <f>IF(N120="","",SUM(C120:N120))</f>
        <v/>
      </c>
      <c r="P120" s="130" t="n">
        <v>175.86</v>
      </c>
    </row>
    <row r="121" spans="1:16">
      <c r="B121" s="122" t="s">
        <v>75</v>
      </c>
      <c r="C121" s="130" t="n">
        <v>244.59</v>
      </c>
      <c r="D121" s="130" t="n">
        <v>244.59</v>
      </c>
      <c r="E121" s="130" t="n">
        <v>244.59</v>
      </c>
      <c r="F121" s="130" t="n">
        <v>244.59</v>
      </c>
      <c r="G121" s="50" t="n">
        <v>244.59</v>
      </c>
      <c r="H121" s="50" t="n">
        <v>244.59</v>
      </c>
      <c r="I121" s="50" t="n">
        <v>244.59</v>
      </c>
      <c r="J121" s="50" t="n">
        <v>244.59</v>
      </c>
      <c r="K121" s="50" t="n">
        <v>244.59</v>
      </c>
      <c r="L121" s="50" t="n">
        <v>244.59</v>
      </c>
      <c r="M121" s="50" t="n">
        <v>244.59</v>
      </c>
      <c r="N121" s="50" t="n">
        <v>244.59</v>
      </c>
      <c r="O121" s="130">
        <f>IF(N121="","",SUM(C121:N121))</f>
        <v/>
      </c>
      <c r="P121" s="130" t="n">
        <v>244.59</v>
      </c>
    </row>
    <row r="122" spans="1:16">
      <c r="B122" s="122" t="s">
        <v>76</v>
      </c>
      <c r="C122" s="130" t="n">
        <v>176.05</v>
      </c>
      <c r="D122" s="130" t="n">
        <v>176.05</v>
      </c>
      <c r="E122" s="130" t="n">
        <v>176.05</v>
      </c>
      <c r="F122" s="130" t="n">
        <v>176.05</v>
      </c>
      <c r="G122" s="50" t="n">
        <v>176.05</v>
      </c>
      <c r="H122" s="50" t="n">
        <v>176.05</v>
      </c>
      <c r="I122" s="50" t="n">
        <v>176.05</v>
      </c>
      <c r="J122" s="50" t="n">
        <v>176.05</v>
      </c>
      <c r="K122" s="50" t="n">
        <v>176.05</v>
      </c>
      <c r="L122" s="50" t="n">
        <v>176.05</v>
      </c>
      <c r="M122" s="50" t="n">
        <v>176.05</v>
      </c>
      <c r="N122" s="50" t="n">
        <v>176.05</v>
      </c>
      <c r="O122" s="130">
        <f>IF(N122="","",SUM(C122:N122))</f>
        <v/>
      </c>
      <c r="P122" s="130" t="n">
        <v>176.05</v>
      </c>
    </row>
    <row r="123" spans="1:16">
      <c r="B123" s="122" t="s">
        <v>361</v>
      </c>
      <c r="C123" s="130" t="n">
        <v>105.33</v>
      </c>
      <c r="D123" s="130" t="n">
        <v>105.33</v>
      </c>
      <c r="E123" s="130" t="n">
        <v>105.33</v>
      </c>
      <c r="F123" s="130" t="n">
        <v>105.33</v>
      </c>
      <c r="G123" s="50" t="n">
        <v>105.33</v>
      </c>
      <c r="H123" s="50" t="n">
        <v>105.33</v>
      </c>
      <c r="I123" s="50" t="n">
        <v>105.33</v>
      </c>
      <c r="J123" s="50" t="n">
        <v>105.33</v>
      </c>
      <c r="K123" s="50" t="n">
        <v>105.33</v>
      </c>
      <c r="L123" s="50" t="n">
        <v>105.33</v>
      </c>
      <c r="M123" s="50" t="n">
        <v>105.33</v>
      </c>
      <c r="N123" s="50" t="n">
        <v>105.33</v>
      </c>
      <c r="O123" s="130">
        <f>IF(N123="","",SUM(C123:N123))</f>
        <v/>
      </c>
      <c r="P123" s="130" t="n">
        <v>105.33</v>
      </c>
    </row>
    <row r="124" spans="1:16">
      <c r="B124" s="115" t="s">
        <v>77</v>
      </c>
      <c r="C124" s="158">
        <f>SUBTOTAL(9,C111:C123)</f>
        <v/>
      </c>
      <c r="D124" s="158">
        <f>SUBTOTAL(9,D111:D123)</f>
        <v/>
      </c>
      <c r="E124" s="158">
        <f>SUBTOTAL(9,E111:E123)</f>
        <v/>
      </c>
      <c r="F124" s="158">
        <f>SUBTOTAL(9,F111:F123)</f>
        <v/>
      </c>
      <c r="G124" s="158">
        <f>SUBTOTAL(9,G111:G123)</f>
        <v/>
      </c>
      <c r="H124" s="158">
        <f>SUBTOTAL(9,H111:H123)</f>
        <v/>
      </c>
      <c r="I124" s="158">
        <f>SUBTOTAL(9,I111:I123)</f>
        <v/>
      </c>
      <c r="J124" s="158">
        <f>SUBTOTAL(9,J111:J123)</f>
        <v/>
      </c>
      <c r="K124" s="158">
        <f>SUBTOTAL(9,K111:K123)</f>
        <v/>
      </c>
      <c r="L124" s="158">
        <f>SUBTOTAL(9,L111:L123)</f>
        <v/>
      </c>
      <c r="M124" s="158">
        <f>SUBTOTAL(9,M111:M123)</f>
        <v/>
      </c>
      <c r="N124" s="158">
        <f>SUBTOTAL(9,N111:N123)</f>
        <v/>
      </c>
      <c r="O124" s="158">
        <f>IF(N124="","",SUM(C124:N124))</f>
        <v/>
      </c>
      <c r="P124" s="158">
        <f>SUBTOTAL(9,P111:P123)</f>
        <v/>
      </c>
    </row>
    <row r="125" spans="1:16">
      <c r="B125" s="136" t="s">
        <v>77</v>
      </c>
      <c r="C125" s="143">
        <f>SUBTOTAL(9,C111:C124)</f>
        <v/>
      </c>
      <c r="D125" s="143">
        <f>SUBTOTAL(9,D111:D124)</f>
        <v/>
      </c>
      <c r="E125" s="143">
        <f>SUBTOTAL(9,E111:E124)</f>
        <v/>
      </c>
      <c r="F125" s="143">
        <f>SUBTOTAL(9,F111:F124)</f>
        <v/>
      </c>
      <c r="G125" s="143">
        <f>SUBTOTAL(9,G111:G124)</f>
        <v/>
      </c>
      <c r="H125" s="143">
        <f>SUBTOTAL(9,H111:H124)</f>
        <v/>
      </c>
      <c r="I125" s="143">
        <f>SUBTOTAL(9,I111:I124)</f>
        <v/>
      </c>
      <c r="J125" s="143">
        <f>SUBTOTAL(9,J111:J124)</f>
        <v/>
      </c>
      <c r="K125" s="143">
        <f>SUBTOTAL(9,K111:K124)</f>
        <v/>
      </c>
      <c r="L125" s="143">
        <f>SUBTOTAL(9,L111:L124)</f>
        <v/>
      </c>
      <c r="M125" s="143">
        <f>SUBTOTAL(9,M111:M124)</f>
        <v/>
      </c>
      <c r="N125" s="143">
        <f>SUBTOTAL(9,N111:N124)</f>
        <v/>
      </c>
      <c r="O125" s="143">
        <f>IF(N125="","",SUM(C125:N125))</f>
        <v/>
      </c>
      <c r="P125" s="143">
        <f>SUBTOTAL(9,P111:P124)</f>
        <v/>
      </c>
    </row>
    <row r="126" spans="1:16">
      <c r="B126" s="108" t="s">
        <v>78</v>
      </c>
      <c r="C126" s="110" t="s"/>
      <c r="D126" s="110" t="s"/>
      <c r="E126" s="110" t="s"/>
      <c r="F126" s="110" t="s"/>
      <c r="G126" s="110" t="s"/>
      <c r="H126" s="110" t="s"/>
      <c r="I126" s="110" t="s"/>
      <c r="J126" s="110" t="s"/>
      <c r="K126" s="110" t="s"/>
      <c r="L126" s="110" t="s"/>
      <c r="M126" s="110" t="s"/>
      <c r="N126" s="110" t="s"/>
      <c r="O126" s="110">
        <f>IF(N126="","",SUM(C126:N126))</f>
        <v/>
      </c>
      <c r="P126" s="130" t="n">
        <v>430.5</v>
      </c>
    </row>
    <row r="127" spans="1:16">
      <c r="B127" s="115" t="s">
        <v>79</v>
      </c>
      <c r="C127" s="158" t="s"/>
      <c r="D127" s="158" t="s"/>
      <c r="E127" s="158" t="s"/>
      <c r="F127" s="158" t="s"/>
      <c r="G127" s="158" t="s"/>
      <c r="H127" s="158" t="s"/>
      <c r="I127" s="158" t="s"/>
      <c r="J127" s="158" t="s"/>
      <c r="K127" s="158" t="s"/>
      <c r="L127" s="158" t="s"/>
      <c r="M127" s="158" t="s"/>
      <c r="N127" s="158" t="s"/>
      <c r="O127" s="158">
        <f>IF(N127="","",SUM(C127:N127))</f>
        <v/>
      </c>
      <c r="P127" s="130" t="n">
        <v>485.82</v>
      </c>
    </row>
    <row r="128" spans="1:16">
      <c r="B128" s="122" t="s">
        <v>80</v>
      </c>
      <c r="C128" s="130" t="n">
        <v>709.71</v>
      </c>
      <c r="D128" s="130" t="n">
        <v>709.71</v>
      </c>
      <c r="E128" s="130" t="n">
        <v>709.71</v>
      </c>
      <c r="F128" s="130" t="n">
        <v>709.71</v>
      </c>
      <c r="G128" s="51" t="n">
        <v>709.71</v>
      </c>
      <c r="H128" s="51" t="n">
        <v>709.71</v>
      </c>
      <c r="I128" s="51" t="n">
        <v>709.71</v>
      </c>
      <c r="J128" s="51" t="n">
        <v>709.71</v>
      </c>
      <c r="K128" s="51" t="n">
        <v>709.71</v>
      </c>
      <c r="L128" s="51" t="n">
        <v>709.71</v>
      </c>
      <c r="M128" s="51" t="n">
        <v>709.71</v>
      </c>
      <c r="N128" s="51" t="n">
        <v>709.71</v>
      </c>
      <c r="O128" s="130">
        <f>IF(N128="","",SUM(C128:N128))</f>
        <v/>
      </c>
      <c r="P128" s="130" t="n">
        <v>709.71</v>
      </c>
    </row>
    <row r="129" spans="1:16">
      <c r="B129" s="115" t="s">
        <v>81</v>
      </c>
      <c r="C129" s="158">
        <f>SUBTOTAL(9,C128)</f>
        <v/>
      </c>
      <c r="D129" s="158">
        <f>SUBTOTAL(9,D128)</f>
        <v/>
      </c>
      <c r="E129" s="158">
        <f>SUBTOTAL(9,E128)</f>
        <v/>
      </c>
      <c r="F129" s="158">
        <f>SUBTOTAL(9,F128)</f>
        <v/>
      </c>
      <c r="G129" s="158">
        <f>SUBTOTAL(9,G128)</f>
        <v/>
      </c>
      <c r="H129" s="158">
        <f>SUBTOTAL(9,H128)</f>
        <v/>
      </c>
      <c r="I129" s="158">
        <f>SUBTOTAL(9,I128)</f>
        <v/>
      </c>
      <c r="J129" s="158">
        <f>SUBTOTAL(9,J128)</f>
        <v/>
      </c>
      <c r="K129" s="158">
        <f>SUBTOTAL(9,K128)</f>
        <v/>
      </c>
      <c r="L129" s="158">
        <f>SUBTOTAL(9,L128)</f>
        <v/>
      </c>
      <c r="M129" s="158">
        <f>SUBTOTAL(9,M128)</f>
        <v/>
      </c>
      <c r="N129" s="158">
        <f>SUBTOTAL(9,N128)</f>
        <v/>
      </c>
      <c r="O129" s="158">
        <f>IF(N129="","",SUM(C129:N129))</f>
        <v/>
      </c>
      <c r="P129" s="158">
        <f>SUBTOTAL(9,P128)</f>
        <v/>
      </c>
    </row>
    <row r="130" spans="1:16">
      <c r="B130" s="115" t="s">
        <v>362</v>
      </c>
      <c r="C130" s="158" t="s"/>
      <c r="D130" s="158" t="s"/>
      <c r="E130" s="158" t="s"/>
      <c r="F130" s="158" t="s"/>
      <c r="G130" s="158" t="s"/>
      <c r="H130" s="158" t="s"/>
      <c r="I130" s="158" t="s"/>
      <c r="J130" s="158" t="s"/>
      <c r="K130" s="158" t="s"/>
      <c r="L130" s="158" t="s"/>
      <c r="M130" s="158" t="s"/>
      <c r="N130" s="158" t="s"/>
      <c r="O130" s="158" t="s"/>
      <c r="P130" s="130" t="n">
        <v>315.65</v>
      </c>
    </row>
    <row r="131" spans="1:16">
      <c r="B131" s="122" t="s">
        <v>363</v>
      </c>
      <c r="C131" s="130" t="n">
        <v>120.13</v>
      </c>
      <c r="D131" s="130" t="n">
        <v>120.13</v>
      </c>
      <c r="E131" s="130" t="n">
        <v>120.13</v>
      </c>
      <c r="F131" s="130" t="n">
        <v>120.13</v>
      </c>
      <c r="G131" s="51" t="n">
        <v>120.13</v>
      </c>
      <c r="H131" s="51" t="n">
        <v>120.13</v>
      </c>
      <c r="I131" s="51" t="n">
        <v>120.13</v>
      </c>
      <c r="J131" s="51" t="n">
        <v>120.13</v>
      </c>
      <c r="K131" s="51" t="n">
        <v>120.13</v>
      </c>
      <c r="L131" s="51" t="n">
        <v>120.13</v>
      </c>
      <c r="M131" s="51" t="n">
        <v>120.13</v>
      </c>
      <c r="N131" s="51" t="n">
        <v>120.13</v>
      </c>
      <c r="O131" s="130">
        <f>IF(N131="","",SUM(C131:N131))</f>
        <v/>
      </c>
      <c r="P131" s="130" t="n">
        <v>120.13</v>
      </c>
    </row>
    <row r="132" spans="1:16">
      <c r="B132" s="122" t="s">
        <v>364</v>
      </c>
      <c r="C132" s="130" t="n">
        <v>13.54</v>
      </c>
      <c r="D132" s="130" t="n">
        <v>13.54</v>
      </c>
      <c r="E132" s="130" t="n">
        <v>13.54</v>
      </c>
      <c r="F132" s="130" t="n">
        <v>13.54</v>
      </c>
      <c r="G132" s="51" t="n">
        <v>13.54</v>
      </c>
      <c r="H132" s="51" t="n">
        <v>13.54</v>
      </c>
      <c r="I132" s="51" t="n">
        <v>13.54</v>
      </c>
      <c r="J132" s="51" t="n">
        <v>13.54</v>
      </c>
      <c r="K132" s="51" t="n">
        <v>13.54</v>
      </c>
      <c r="L132" s="51" t="n">
        <v>13.54</v>
      </c>
      <c r="M132" s="51" t="n">
        <v>13.54</v>
      </c>
      <c r="N132" s="51" t="n">
        <v>13.54</v>
      </c>
      <c r="O132" s="130">
        <f>IF(N132="","",SUM(C132:N132))</f>
        <v/>
      </c>
      <c r="P132" s="130" t="n">
        <v>13.54</v>
      </c>
    </row>
    <row r="133" spans="1:16">
      <c r="B133" s="122" t="s">
        <v>365</v>
      </c>
      <c r="C133" s="130" t="n">
        <v>519.9</v>
      </c>
      <c r="D133" s="130" t="n">
        <v>519.9</v>
      </c>
      <c r="E133" s="130" t="n">
        <v>519.9</v>
      </c>
      <c r="F133" s="130" t="n">
        <v>519.9</v>
      </c>
      <c r="G133" s="51" t="n">
        <v>519.9</v>
      </c>
      <c r="H133" s="51" t="n">
        <v>519.9</v>
      </c>
      <c r="I133" s="51" t="n">
        <v>519.9</v>
      </c>
      <c r="J133" s="51" t="n">
        <v>519.9</v>
      </c>
      <c r="K133" s="51" t="n">
        <v>519.9</v>
      </c>
      <c r="L133" s="51" t="n">
        <v>519.9</v>
      </c>
      <c r="M133" s="51" t="n">
        <v>519.9</v>
      </c>
      <c r="N133" s="51" t="n">
        <v>519.9</v>
      </c>
      <c r="O133" s="130">
        <f>IF(N133="","",SUM(C133:N133))</f>
        <v/>
      </c>
      <c r="P133" s="130" t="n">
        <v>519.9</v>
      </c>
    </row>
    <row r="134" spans="1:16">
      <c r="B134" s="122" t="s">
        <v>362</v>
      </c>
      <c r="C134" s="130" t="n">
        <v>660.97</v>
      </c>
      <c r="D134" s="130" t="n">
        <v>660.97</v>
      </c>
      <c r="E134" s="130" t="n">
        <v>660.97</v>
      </c>
      <c r="F134" s="130" t="n">
        <v>660.97</v>
      </c>
      <c r="G134" s="51" t="n">
        <v>660.97</v>
      </c>
      <c r="H134" s="51" t="n">
        <v>660.97</v>
      </c>
      <c r="I134" s="51" t="n">
        <v>660.97</v>
      </c>
      <c r="J134" s="51" t="n">
        <v>660.97</v>
      </c>
      <c r="K134" s="51" t="n">
        <v>660.97</v>
      </c>
      <c r="L134" s="51" t="n">
        <v>660.97</v>
      </c>
      <c r="M134" s="51" t="n">
        <v>660.97</v>
      </c>
      <c r="N134" s="51" t="n">
        <v>660.97</v>
      </c>
      <c r="O134" s="130">
        <f>IF(N134="","",SUM(C134:N134))</f>
        <v/>
      </c>
      <c r="P134" s="130" t="n">
        <v>660.97</v>
      </c>
    </row>
    <row r="135" spans="1:16">
      <c r="B135" s="115" t="s">
        <v>366</v>
      </c>
      <c r="C135" s="158">
        <f>SUBTOTAL(9,C131:C134)</f>
        <v/>
      </c>
      <c r="D135" s="158">
        <f>SUBTOTAL(9,D131:D134)</f>
        <v/>
      </c>
      <c r="E135" s="158">
        <f>SUBTOTAL(9,E131:E134)</f>
        <v/>
      </c>
      <c r="F135" s="158">
        <f>SUBTOTAL(9,F131:F134)</f>
        <v/>
      </c>
      <c r="G135" s="158">
        <f>SUBTOTAL(9,G131:G134)</f>
        <v/>
      </c>
      <c r="H135" s="158">
        <f>SUBTOTAL(9,H131:H134)</f>
        <v/>
      </c>
      <c r="I135" s="158">
        <f>SUBTOTAL(9,I131:I134)</f>
        <v/>
      </c>
      <c r="J135" s="158">
        <f>SUBTOTAL(9,J131:J134)</f>
        <v/>
      </c>
      <c r="K135" s="158">
        <f>SUBTOTAL(9,K131:K134)</f>
        <v/>
      </c>
      <c r="L135" s="158">
        <f>SUBTOTAL(9,L131:L134)</f>
        <v/>
      </c>
      <c r="M135" s="158">
        <f>SUBTOTAL(9,M131:M134)</f>
        <v/>
      </c>
      <c r="N135" s="158">
        <f>SUBTOTAL(9,N131:N134)</f>
        <v/>
      </c>
      <c r="O135" s="158">
        <f>IF(N135="","",SUM(C135:N135))</f>
        <v/>
      </c>
      <c r="P135" s="158">
        <f>SUBTOTAL(9,P131:P134)</f>
        <v/>
      </c>
    </row>
    <row r="136" spans="1:16">
      <c r="B136" s="115" t="s">
        <v>82</v>
      </c>
      <c r="C136" s="158" t="s"/>
      <c r="D136" s="158" t="s"/>
      <c r="E136" s="158" t="s"/>
      <c r="F136" s="158" t="s"/>
      <c r="G136" s="158" t="s"/>
      <c r="H136" s="158" t="s"/>
      <c r="I136" s="158" t="s"/>
      <c r="J136" s="158" t="s"/>
      <c r="K136" s="158" t="s"/>
      <c r="L136" s="158" t="s"/>
      <c r="M136" s="158" t="s"/>
      <c r="N136" s="158" t="s"/>
      <c r="O136" s="158">
        <f>IF(N136="","",SUM(C136:N136))</f>
        <v/>
      </c>
      <c r="P136" s="130" t="n">
        <v>278.02</v>
      </c>
    </row>
    <row r="137" spans="1:16">
      <c r="B137" s="122" t="s">
        <v>83</v>
      </c>
      <c r="C137" s="130" t="n">
        <v>697.37</v>
      </c>
      <c r="D137" s="130" t="n">
        <v>697.37</v>
      </c>
      <c r="E137" s="130" t="n">
        <v>697.37</v>
      </c>
      <c r="F137" s="130" t="n">
        <v>697.37</v>
      </c>
      <c r="G137" s="51" t="n">
        <v>697.37</v>
      </c>
      <c r="H137" s="51" t="n">
        <v>697.37</v>
      </c>
      <c r="I137" s="51" t="n">
        <v>697.37</v>
      </c>
      <c r="J137" s="51" t="n">
        <v>697.37</v>
      </c>
      <c r="K137" s="51" t="n">
        <v>697.37</v>
      </c>
      <c r="L137" s="51" t="n">
        <v>697.37</v>
      </c>
      <c r="M137" s="51" t="n">
        <v>697.37</v>
      </c>
      <c r="N137" s="51" t="n">
        <v>697.37</v>
      </c>
      <c r="O137" s="130">
        <f>IF(N137="","",SUM(C137:N137))</f>
        <v/>
      </c>
      <c r="P137" s="130" t="n">
        <v>697.37</v>
      </c>
    </row>
    <row r="138" spans="1:16">
      <c r="B138" s="122" t="s">
        <v>367</v>
      </c>
      <c r="C138" s="130" t="n">
        <v>539.6799999999999</v>
      </c>
      <c r="D138" s="130" t="n">
        <v>539.6799999999999</v>
      </c>
      <c r="E138" s="130" t="n">
        <v>539.6799999999999</v>
      </c>
      <c r="F138" s="130" t="n">
        <v>539.6799999999999</v>
      </c>
      <c r="G138" s="51" t="n">
        <v>539.6799999999999</v>
      </c>
      <c r="H138" s="51" t="n">
        <v>539.6799999999999</v>
      </c>
      <c r="I138" s="51" t="n">
        <v>539.6799999999999</v>
      </c>
      <c r="J138" s="51" t="n">
        <v>539.6799999999999</v>
      </c>
      <c r="K138" s="51" t="n">
        <v>539.6799999999999</v>
      </c>
      <c r="L138" s="51" t="n">
        <v>539.6799999999999</v>
      </c>
      <c r="M138" s="51" t="n">
        <v>539.6799999999999</v>
      </c>
      <c r="N138" s="51" t="n">
        <v>539.6799999999999</v>
      </c>
      <c r="O138" s="130">
        <f>IF(N138="","",SUM(C138:N138))</f>
        <v/>
      </c>
      <c r="P138" s="130" t="n">
        <v>539.6799999999999</v>
      </c>
    </row>
    <row r="139" spans="1:16">
      <c r="B139" s="122" t="s">
        <v>368</v>
      </c>
      <c r="C139" s="130" t="n">
        <v>282.81</v>
      </c>
      <c r="D139" s="130" t="n">
        <v>282.81</v>
      </c>
      <c r="E139" s="130" t="n">
        <v>282.81</v>
      </c>
      <c r="F139" s="130" t="n">
        <v>282.81</v>
      </c>
      <c r="G139" s="51" t="n">
        <v>282.81</v>
      </c>
      <c r="H139" s="51" t="n">
        <v>282.81</v>
      </c>
      <c r="I139" s="51" t="n">
        <v>282.81</v>
      </c>
      <c r="J139" s="51" t="n">
        <v>282.81</v>
      </c>
      <c r="K139" s="51" t="n">
        <v>282.81</v>
      </c>
      <c r="L139" s="51" t="n">
        <v>282.81</v>
      </c>
      <c r="M139" s="51" t="n">
        <v>282.81</v>
      </c>
      <c r="N139" s="51" t="n">
        <v>282.81</v>
      </c>
      <c r="O139" s="130">
        <f>IF(N139="","",SUM(C139:N139))</f>
        <v/>
      </c>
      <c r="P139" s="130" t="n">
        <v>282.81</v>
      </c>
    </row>
    <row r="140" spans="1:16">
      <c r="B140" s="115" t="s">
        <v>84</v>
      </c>
      <c r="C140" s="158">
        <f>SUBTOTAL(9,C137:C139)</f>
        <v/>
      </c>
      <c r="D140" s="158">
        <f>SUBTOTAL(9,D137:D139)</f>
        <v/>
      </c>
      <c r="E140" s="158">
        <f>SUBTOTAL(9,E137:E139)</f>
        <v/>
      </c>
      <c r="F140" s="158">
        <f>SUBTOTAL(9,F137:F139)</f>
        <v/>
      </c>
      <c r="G140" s="158">
        <f>SUBTOTAL(9,G137:G139)</f>
        <v/>
      </c>
      <c r="H140" s="158">
        <f>SUBTOTAL(9,H137:H139)</f>
        <v/>
      </c>
      <c r="I140" s="158">
        <f>SUBTOTAL(9,I137:I139)</f>
        <v/>
      </c>
      <c r="J140" s="158">
        <f>SUBTOTAL(9,J137:J139)</f>
        <v/>
      </c>
      <c r="K140" s="158">
        <f>SUBTOTAL(9,K137:K139)</f>
        <v/>
      </c>
      <c r="L140" s="158">
        <f>SUBTOTAL(9,L137:L139)</f>
        <v/>
      </c>
      <c r="M140" s="158">
        <f>SUBTOTAL(9,M137:M139)</f>
        <v/>
      </c>
      <c r="N140" s="158">
        <f>SUBTOTAL(9,N137:N139)</f>
        <v/>
      </c>
      <c r="O140" s="158">
        <f>IF(N140="","",SUM(C140:N140))</f>
        <v/>
      </c>
      <c r="P140" s="158">
        <f>SUBTOTAL(9,P137:P139)</f>
        <v/>
      </c>
    </row>
    <row r="141" spans="1:16">
      <c r="B141" s="115" t="s">
        <v>85</v>
      </c>
      <c r="C141" s="158" t="s"/>
      <c r="D141" s="158" t="s"/>
      <c r="E141" s="158" t="s"/>
      <c r="F141" s="158" t="s"/>
      <c r="G141" s="158" t="s"/>
      <c r="H141" s="158" t="s"/>
      <c r="I141" s="158" t="s"/>
      <c r="J141" s="158" t="s"/>
      <c r="K141" s="158" t="s"/>
      <c r="L141" s="158" t="s"/>
      <c r="M141" s="158" t="s"/>
      <c r="N141" s="158" t="s"/>
      <c r="O141" s="158">
        <f>IF(N141="","",SUM(C141:N141))</f>
        <v/>
      </c>
      <c r="P141" s="130" t="n">
        <v>861.96</v>
      </c>
    </row>
    <row r="142" spans="1:16">
      <c r="B142" s="122" t="s">
        <v>86</v>
      </c>
      <c r="C142" s="130" t="n">
        <v>909.2</v>
      </c>
      <c r="D142" s="130" t="n">
        <v>909.2</v>
      </c>
      <c r="E142" s="130" t="n">
        <v>909.2</v>
      </c>
      <c r="F142" s="130" t="n">
        <v>909.2</v>
      </c>
      <c r="G142" s="51" t="n">
        <v>909.2</v>
      </c>
      <c r="H142" s="51" t="n">
        <v>909.2</v>
      </c>
      <c r="I142" s="51" t="n">
        <v>909.2</v>
      </c>
      <c r="J142" s="51" t="n">
        <v>909.2</v>
      </c>
      <c r="K142" s="51" t="n">
        <v>909.2</v>
      </c>
      <c r="L142" s="51" t="n">
        <v>909.2</v>
      </c>
      <c r="M142" s="51" t="n">
        <v>909.2</v>
      </c>
      <c r="N142" s="51" t="n">
        <v>909.2</v>
      </c>
      <c r="O142" s="130">
        <f>IF(N142="","",SUM(C142:N142))</f>
        <v/>
      </c>
      <c r="P142" s="130" t="n">
        <v>909.2</v>
      </c>
    </row>
    <row r="143" spans="1:16">
      <c r="B143" s="122" t="s">
        <v>369</v>
      </c>
      <c r="C143" s="130" t="n">
        <v>607.5599999999999</v>
      </c>
      <c r="D143" s="130" t="n">
        <v>607.5599999999999</v>
      </c>
      <c r="E143" s="130" t="n">
        <v>607.5599999999999</v>
      </c>
      <c r="F143" s="130" t="n">
        <v>607.5599999999999</v>
      </c>
      <c r="G143" s="51" t="n">
        <v>607.5599999999999</v>
      </c>
      <c r="H143" s="51" t="n">
        <v>607.5599999999999</v>
      </c>
      <c r="I143" s="51" t="n">
        <v>607.5599999999999</v>
      </c>
      <c r="J143" s="51" t="n">
        <v>607.5599999999999</v>
      </c>
      <c r="K143" s="51" t="n">
        <v>607.5599999999999</v>
      </c>
      <c r="L143" s="51" t="n">
        <v>607.5599999999999</v>
      </c>
      <c r="M143" s="51" t="n">
        <v>607.5599999999999</v>
      </c>
      <c r="N143" s="51" t="n">
        <v>607.5599999999999</v>
      </c>
      <c r="O143" s="130">
        <f>IF(N143="","",SUM(C143:N143))</f>
        <v/>
      </c>
      <c r="P143" s="130" t="n">
        <v>607.5599999999999</v>
      </c>
    </row>
    <row r="144" spans="1:16">
      <c r="B144" s="122" t="s">
        <v>370</v>
      </c>
      <c r="C144" s="130" t="n">
        <v>638.61</v>
      </c>
      <c r="D144" s="130" t="n">
        <v>638.61</v>
      </c>
      <c r="E144" s="130" t="n">
        <v>638.61</v>
      </c>
      <c r="F144" s="130" t="n">
        <v>638.61</v>
      </c>
      <c r="G144" s="51" t="n">
        <v>638.61</v>
      </c>
      <c r="H144" s="51" t="n">
        <v>638.61</v>
      </c>
      <c r="I144" s="51" t="n">
        <v>638.61</v>
      </c>
      <c r="J144" s="51" t="n">
        <v>638.61</v>
      </c>
      <c r="K144" s="51" t="n">
        <v>638.61</v>
      </c>
      <c r="L144" s="51" t="n">
        <v>638.61</v>
      </c>
      <c r="M144" s="51" t="n">
        <v>638.61</v>
      </c>
      <c r="N144" s="51" t="n">
        <v>638.61</v>
      </c>
      <c r="O144" s="130">
        <f>IF(N144="","",SUM(C144:N144))</f>
        <v/>
      </c>
      <c r="P144" s="130" t="n">
        <v>638.61</v>
      </c>
    </row>
    <row r="145" spans="1:16">
      <c r="B145" s="115" t="s">
        <v>87</v>
      </c>
      <c r="C145" s="158">
        <f>SUBTOTAL(9,C142:C144)</f>
        <v/>
      </c>
      <c r="D145" s="158">
        <f>SUBTOTAL(9,D142:D144)</f>
        <v/>
      </c>
      <c r="E145" s="158">
        <f>SUBTOTAL(9,E142:E144)</f>
        <v/>
      </c>
      <c r="F145" s="158">
        <f>SUBTOTAL(9,F142:F144)</f>
        <v/>
      </c>
      <c r="G145" s="158">
        <f>SUBTOTAL(9,G142:G144)</f>
        <v/>
      </c>
      <c r="H145" s="158">
        <f>SUBTOTAL(9,H142:H144)</f>
        <v/>
      </c>
      <c r="I145" s="158">
        <f>SUBTOTAL(9,I142:I144)</f>
        <v/>
      </c>
      <c r="J145" s="158">
        <f>SUBTOTAL(9,J142:J144)</f>
        <v/>
      </c>
      <c r="K145" s="158">
        <f>SUBTOTAL(9,K142:K144)</f>
        <v/>
      </c>
      <c r="L145" s="158">
        <f>SUBTOTAL(9,L142:L144)</f>
        <v/>
      </c>
      <c r="M145" s="158">
        <f>SUBTOTAL(9,M142:M144)</f>
        <v/>
      </c>
      <c r="N145" s="158">
        <f>SUBTOTAL(9,N142:N144)</f>
        <v/>
      </c>
      <c r="O145" s="158">
        <f>IF(N145="","",SUM(C145:N145))</f>
        <v/>
      </c>
      <c r="P145" s="158">
        <f>SUBTOTAL(9,P142:P144)</f>
        <v/>
      </c>
    </row>
    <row r="146" spans="1:16">
      <c r="B146" s="115" t="s">
        <v>88</v>
      </c>
      <c r="C146" s="158" t="s"/>
      <c r="D146" s="158" t="s"/>
      <c r="E146" s="158" t="s"/>
      <c r="F146" s="158" t="s"/>
      <c r="G146" s="158" t="s"/>
      <c r="H146" s="158" t="s"/>
      <c r="I146" s="158" t="s"/>
      <c r="J146" s="158" t="s"/>
      <c r="K146" s="158" t="s"/>
      <c r="L146" s="158" t="s"/>
      <c r="M146" s="158" t="s"/>
      <c r="N146" s="158" t="s"/>
      <c r="O146" s="158">
        <f>IF(N146="","",SUM(C146:N146))</f>
        <v/>
      </c>
      <c r="P146" s="130" t="n">
        <v>808.6799999999999</v>
      </c>
    </row>
    <row r="147" spans="1:16">
      <c r="B147" s="122" t="s">
        <v>89</v>
      </c>
      <c r="C147" s="130" t="n">
        <v>547.7</v>
      </c>
      <c r="D147" s="130" t="n">
        <v>547.7</v>
      </c>
      <c r="E147" s="130" t="n">
        <v>547.7</v>
      </c>
      <c r="F147" s="130" t="n">
        <v>547.7</v>
      </c>
      <c r="G147" s="51" t="n">
        <v>547.7</v>
      </c>
      <c r="H147" s="51" t="n">
        <v>547.7</v>
      </c>
      <c r="I147" s="51" t="n">
        <v>547.7</v>
      </c>
      <c r="J147" s="51" t="n">
        <v>547.7</v>
      </c>
      <c r="K147" s="51" t="n">
        <v>547.7</v>
      </c>
      <c r="L147" s="51" t="n">
        <v>547.7</v>
      </c>
      <c r="M147" s="51" t="n">
        <v>547.7</v>
      </c>
      <c r="N147" s="51" t="n">
        <v>547.7</v>
      </c>
      <c r="O147" s="130">
        <f>IF(N147="","",SUM(C147:N147))</f>
        <v/>
      </c>
      <c r="P147" s="130" t="n">
        <v>547.7</v>
      </c>
    </row>
    <row r="148" spans="1:16">
      <c r="B148" s="115" t="s">
        <v>90</v>
      </c>
      <c r="C148" s="158">
        <f>SUBTOTAL(9,C147)</f>
        <v/>
      </c>
      <c r="D148" s="158">
        <f>SUBTOTAL(9,D147)</f>
        <v/>
      </c>
      <c r="E148" s="158">
        <f>SUBTOTAL(9,E147)</f>
        <v/>
      </c>
      <c r="F148" s="158">
        <f>SUBTOTAL(9,F147)</f>
        <v/>
      </c>
      <c r="G148" s="158">
        <f>SUBTOTAL(9,G147)</f>
        <v/>
      </c>
      <c r="H148" s="158">
        <f>SUBTOTAL(9,H147)</f>
        <v/>
      </c>
      <c r="I148" s="158">
        <f>SUBTOTAL(9,I147)</f>
        <v/>
      </c>
      <c r="J148" s="158">
        <f>SUBTOTAL(9,J147)</f>
        <v/>
      </c>
      <c r="K148" s="158">
        <f>SUBTOTAL(9,K147)</f>
        <v/>
      </c>
      <c r="L148" s="158">
        <f>SUBTOTAL(9,L147)</f>
        <v/>
      </c>
      <c r="M148" s="158">
        <f>SUBTOTAL(9,M147)</f>
        <v/>
      </c>
      <c r="N148" s="158">
        <f>SUBTOTAL(9,N147)</f>
        <v/>
      </c>
      <c r="O148" s="158">
        <f>IF(N148="","",SUM(C148:N148))</f>
        <v/>
      </c>
      <c r="P148" s="158">
        <f>SUBTOTAL(9,P147)</f>
        <v/>
      </c>
    </row>
    <row r="149" spans="1:16">
      <c r="B149" s="136" t="s">
        <v>91</v>
      </c>
      <c r="C149" s="143">
        <f>SUBTOTAL(9,C128:C148)</f>
        <v/>
      </c>
      <c r="D149" s="143">
        <f>SUBTOTAL(9,D128:D148)</f>
        <v/>
      </c>
      <c r="E149" s="143">
        <f>SUBTOTAL(9,E128:E148)</f>
        <v/>
      </c>
      <c r="F149" s="143">
        <f>SUBTOTAL(9,F128:F148)</f>
        <v/>
      </c>
      <c r="G149" s="143">
        <f>SUBTOTAL(9,G128:G148)</f>
        <v/>
      </c>
      <c r="H149" s="143">
        <f>SUBTOTAL(9,H128:H148)</f>
        <v/>
      </c>
      <c r="I149" s="143">
        <f>SUBTOTAL(9,I128:I148)</f>
        <v/>
      </c>
      <c r="J149" s="143">
        <f>SUBTOTAL(9,J128:J148)</f>
        <v/>
      </c>
      <c r="K149" s="143">
        <f>SUBTOTAL(9,K128:K148)</f>
        <v/>
      </c>
      <c r="L149" s="143">
        <f>SUBTOTAL(9,L128:L148)</f>
        <v/>
      </c>
      <c r="M149" s="143">
        <f>SUBTOTAL(9,M128:M148)</f>
        <v/>
      </c>
      <c r="N149" s="143">
        <f>SUBTOTAL(9,N128:N148)</f>
        <v/>
      </c>
      <c r="O149" s="143">
        <f>IF(N149="","",SUM(C149:N149))</f>
        <v/>
      </c>
      <c r="P149" s="143">
        <f>SUBTOTAL(9,P128:P148)</f>
        <v/>
      </c>
    </row>
    <row r="150" spans="1:16">
      <c r="B150" s="108" t="s">
        <v>92</v>
      </c>
      <c r="C150" s="110" t="s"/>
      <c r="D150" s="110" t="s"/>
      <c r="E150" s="110" t="s"/>
      <c r="F150" s="110" t="s"/>
      <c r="G150" s="110" t="s"/>
      <c r="H150" s="110" t="s"/>
      <c r="I150" s="110" t="s"/>
      <c r="J150" s="110" t="s"/>
      <c r="K150" s="110" t="s"/>
      <c r="L150" s="110" t="s"/>
      <c r="M150" s="110" t="s"/>
      <c r="N150" s="110" t="s"/>
      <c r="O150" s="110">
        <f>IF(N150="","",SUM(C150:N150))</f>
        <v/>
      </c>
      <c r="P150" s="130" t="n">
        <v>731.66</v>
      </c>
    </row>
    <row r="151" spans="1:16">
      <c r="B151" s="115" t="s">
        <v>93</v>
      </c>
      <c r="C151" s="158" t="s"/>
      <c r="D151" s="158" t="s"/>
      <c r="E151" s="158" t="s"/>
      <c r="F151" s="158" t="s"/>
      <c r="G151" s="158" t="s"/>
      <c r="H151" s="158" t="s"/>
      <c r="I151" s="158" t="s"/>
      <c r="J151" s="158" t="s"/>
      <c r="K151" s="158" t="s"/>
      <c r="L151" s="158" t="s"/>
      <c r="M151" s="158" t="s"/>
      <c r="N151" s="158" t="s"/>
      <c r="O151" s="158">
        <f>IF(N151="","",SUM(C151:N151))</f>
        <v/>
      </c>
      <c r="P151" s="130" t="n">
        <v>509.88</v>
      </c>
    </row>
    <row r="152" spans="1:16">
      <c r="B152" s="122" t="s">
        <v>94</v>
      </c>
      <c r="C152" s="130" t="n">
        <v>354.25</v>
      </c>
      <c r="D152" s="130" t="n">
        <v>354.25</v>
      </c>
      <c r="E152" s="130" t="n">
        <v>354.25</v>
      </c>
      <c r="F152" s="130" t="n">
        <v>354.25</v>
      </c>
      <c r="G152" s="52" t="n">
        <v>354.25</v>
      </c>
      <c r="H152" s="52" t="n">
        <v>354.25</v>
      </c>
      <c r="I152" s="52" t="n">
        <v>354.25</v>
      </c>
      <c r="J152" s="52" t="n">
        <v>354.25</v>
      </c>
      <c r="K152" s="52" t="n">
        <v>354.25</v>
      </c>
      <c r="L152" s="52" t="n">
        <v>354.25</v>
      </c>
      <c r="M152" s="52" t="n">
        <v>354.25</v>
      </c>
      <c r="N152" s="52" t="n">
        <v>354.25</v>
      </c>
      <c r="O152" s="130">
        <f>IF(N152="","",SUM(C152:N152))</f>
        <v/>
      </c>
      <c r="P152" s="130" t="n">
        <v>354.25</v>
      </c>
    </row>
    <row r="153" spans="1:16">
      <c r="B153" s="115" t="s">
        <v>95</v>
      </c>
      <c r="C153" s="158">
        <f>SUBTOTAL(9,C152)</f>
        <v/>
      </c>
      <c r="D153" s="158">
        <f>SUBTOTAL(9,D152)</f>
        <v/>
      </c>
      <c r="E153" s="158">
        <f>SUBTOTAL(9,E152)</f>
        <v/>
      </c>
      <c r="F153" s="158">
        <f>SUBTOTAL(9,F152)</f>
        <v/>
      </c>
      <c r="G153" s="158">
        <f>SUBTOTAL(9,G152)</f>
        <v/>
      </c>
      <c r="H153" s="158">
        <f>SUBTOTAL(9,H152)</f>
        <v/>
      </c>
      <c r="I153" s="158">
        <f>SUBTOTAL(9,I152)</f>
        <v/>
      </c>
      <c r="J153" s="158">
        <f>SUBTOTAL(9,J152)</f>
        <v/>
      </c>
      <c r="K153" s="158">
        <f>SUBTOTAL(9,K152)</f>
        <v/>
      </c>
      <c r="L153" s="158">
        <f>SUBTOTAL(9,L152)</f>
        <v/>
      </c>
      <c r="M153" s="158">
        <f>SUBTOTAL(9,M152)</f>
        <v/>
      </c>
      <c r="N153" s="158">
        <f>SUBTOTAL(9,N152)</f>
        <v/>
      </c>
      <c r="O153" s="158">
        <f>IF(N153="","",SUM(C153:N153))</f>
        <v/>
      </c>
      <c r="P153" s="158">
        <f>SUBTOTAL(9,P152)</f>
        <v/>
      </c>
    </row>
    <row r="154" spans="1:16">
      <c r="B154" s="115" t="s">
        <v>96</v>
      </c>
      <c r="C154" s="158" t="s"/>
      <c r="D154" s="158" t="s"/>
      <c r="E154" s="158" t="s"/>
      <c r="F154" s="158" t="s"/>
      <c r="G154" s="158" t="s"/>
      <c r="H154" s="158" t="s"/>
      <c r="I154" s="158" t="s"/>
      <c r="J154" s="158" t="s"/>
      <c r="K154" s="158" t="s"/>
      <c r="L154" s="158" t="s"/>
      <c r="M154" s="158" t="s"/>
      <c r="N154" s="158" t="s"/>
      <c r="O154" s="158">
        <f>IF(N154="","",SUM(C154:N154))</f>
        <v/>
      </c>
      <c r="P154" s="130" t="n">
        <v>539.22</v>
      </c>
    </row>
    <row r="155" spans="1:16">
      <c r="B155" s="122" t="s">
        <v>97</v>
      </c>
      <c r="C155" s="130" t="n">
        <v>869.4</v>
      </c>
      <c r="D155" s="130" t="n">
        <v>869.4</v>
      </c>
      <c r="E155" s="130" t="n">
        <v>869.4</v>
      </c>
      <c r="F155" s="130" t="n">
        <v>869.4</v>
      </c>
      <c r="G155" s="52" t="n">
        <v>869.4</v>
      </c>
      <c r="H155" s="52" t="n">
        <v>869.4</v>
      </c>
      <c r="I155" s="52" t="n">
        <v>869.4</v>
      </c>
      <c r="J155" s="52" t="n">
        <v>869.4</v>
      </c>
      <c r="K155" s="52" t="n">
        <v>869.4</v>
      </c>
      <c r="L155" s="52" t="n">
        <v>869.4</v>
      </c>
      <c r="M155" s="52" t="n">
        <v>869.4</v>
      </c>
      <c r="N155" s="52" t="n">
        <v>869.4</v>
      </c>
      <c r="O155" s="130">
        <f>IF(N155="","",SUM(C155:N155))</f>
        <v/>
      </c>
      <c r="P155" s="130" t="n">
        <v>869.4</v>
      </c>
    </row>
    <row r="156" spans="1:16">
      <c r="B156" s="122" t="s">
        <v>371</v>
      </c>
      <c r="C156" s="130" t="n">
        <v>758.83</v>
      </c>
      <c r="D156" s="130" t="n">
        <v>758.83</v>
      </c>
      <c r="E156" s="130" t="n">
        <v>758.83</v>
      </c>
      <c r="F156" s="130" t="n">
        <v>758.83</v>
      </c>
      <c r="G156" s="52" t="n">
        <v>758.83</v>
      </c>
      <c r="H156" s="52" t="n">
        <v>758.83</v>
      </c>
      <c r="I156" s="52" t="n">
        <v>758.83</v>
      </c>
      <c r="J156" s="52" t="n">
        <v>758.83</v>
      </c>
      <c r="K156" s="52" t="n">
        <v>758.83</v>
      </c>
      <c r="L156" s="52" t="n">
        <v>758.83</v>
      </c>
      <c r="M156" s="52" t="n">
        <v>758.83</v>
      </c>
      <c r="N156" s="52" t="n">
        <v>758.83</v>
      </c>
      <c r="O156" s="130">
        <f>IF(N156="","",SUM(C156:N156))</f>
        <v/>
      </c>
      <c r="P156" s="130" t="n">
        <v>758.83</v>
      </c>
    </row>
    <row r="157" spans="1:16">
      <c r="B157" s="122" t="s">
        <v>372</v>
      </c>
      <c r="C157" s="130" t="n">
        <v>4.24</v>
      </c>
      <c r="D157" s="130" t="n">
        <v>4.24</v>
      </c>
      <c r="E157" s="130" t="n">
        <v>4.24</v>
      </c>
      <c r="F157" s="130" t="n">
        <v>4.24</v>
      </c>
      <c r="G157" s="52" t="n">
        <v>4.24</v>
      </c>
      <c r="H157" s="52" t="n">
        <v>4.24</v>
      </c>
      <c r="I157" s="52" t="n">
        <v>4.24</v>
      </c>
      <c r="J157" s="52" t="n">
        <v>4.24</v>
      </c>
      <c r="K157" s="52" t="n">
        <v>4.24</v>
      </c>
      <c r="L157" s="52" t="n">
        <v>4.24</v>
      </c>
      <c r="M157" s="52" t="n">
        <v>4.24</v>
      </c>
      <c r="N157" s="52" t="n">
        <v>4.24</v>
      </c>
      <c r="O157" s="130">
        <f>IF(N157="","",SUM(C157:N157))</f>
        <v/>
      </c>
      <c r="P157" s="130" t="n">
        <v>4.24</v>
      </c>
    </row>
    <row r="158" spans="1:16">
      <c r="B158" s="115" t="s">
        <v>98</v>
      </c>
      <c r="C158" s="158">
        <f>SUBTOTAL(9,C155:C157)</f>
        <v/>
      </c>
      <c r="D158" s="158">
        <f>SUBTOTAL(9,D155:D157)</f>
        <v/>
      </c>
      <c r="E158" s="158">
        <f>SUBTOTAL(9,E155:E157)</f>
        <v/>
      </c>
      <c r="F158" s="158">
        <f>SUBTOTAL(9,F155:F157)</f>
        <v/>
      </c>
      <c r="G158" s="158">
        <f>SUBTOTAL(9,G155:G157)</f>
        <v/>
      </c>
      <c r="H158" s="158">
        <f>SUBTOTAL(9,H155:H157)</f>
        <v/>
      </c>
      <c r="I158" s="158">
        <f>SUBTOTAL(9,I155:I157)</f>
        <v/>
      </c>
      <c r="J158" s="158">
        <f>SUBTOTAL(9,J155:J157)</f>
        <v/>
      </c>
      <c r="K158" s="158">
        <f>SUBTOTAL(9,K155:K157)</f>
        <v/>
      </c>
      <c r="L158" s="158">
        <f>SUBTOTAL(9,L155:L157)</f>
        <v/>
      </c>
      <c r="M158" s="158">
        <f>SUBTOTAL(9,M155:M157)</f>
        <v/>
      </c>
      <c r="N158" s="158">
        <f>SUBTOTAL(9,N155:N157)</f>
        <v/>
      </c>
      <c r="O158" s="158">
        <f>IF(N158="","",SUM(C158:N158))</f>
        <v/>
      </c>
      <c r="P158" s="158">
        <f>SUBTOTAL(9,P155:P157)</f>
        <v/>
      </c>
    </row>
    <row r="159" spans="1:16">
      <c r="B159" s="115" t="s">
        <v>99</v>
      </c>
      <c r="C159" s="158" t="s"/>
      <c r="D159" s="158" t="s"/>
      <c r="E159" s="158" t="s"/>
      <c r="F159" s="158" t="s"/>
      <c r="G159" s="158" t="s"/>
      <c r="H159" s="158" t="s"/>
      <c r="I159" s="158" t="s"/>
      <c r="J159" s="158" t="s"/>
      <c r="K159" s="158" t="s"/>
      <c r="L159" s="158" t="s"/>
      <c r="M159" s="158" t="s"/>
      <c r="N159" s="158" t="s"/>
      <c r="O159" s="158">
        <f>IF(N159="","",SUM(C159:N159))</f>
        <v/>
      </c>
      <c r="P159" s="130" t="n">
        <v>48.42</v>
      </c>
    </row>
    <row r="160" spans="1:16">
      <c r="B160" s="122" t="s">
        <v>100</v>
      </c>
      <c r="C160" s="130" t="n">
        <v>31.43</v>
      </c>
      <c r="D160" s="130" t="n">
        <v>31.43</v>
      </c>
      <c r="E160" s="130" t="n">
        <v>31.43</v>
      </c>
      <c r="F160" s="130" t="n">
        <v>31.43</v>
      </c>
      <c r="G160" s="52" t="n">
        <v>31.43</v>
      </c>
      <c r="H160" s="52" t="n">
        <v>31.43</v>
      </c>
      <c r="I160" s="52" t="n">
        <v>31.43</v>
      </c>
      <c r="J160" s="52" t="n">
        <v>31.43</v>
      </c>
      <c r="K160" s="52" t="n">
        <v>31.43</v>
      </c>
      <c r="L160" s="52" t="n">
        <v>31.43</v>
      </c>
      <c r="M160" s="52" t="n">
        <v>31.43</v>
      </c>
      <c r="N160" s="52" t="n">
        <v>31.43</v>
      </c>
      <c r="O160" s="130">
        <f>IF(N160="","",SUM(C160:N160))</f>
        <v/>
      </c>
      <c r="P160" s="130" t="n">
        <v>31.43</v>
      </c>
    </row>
    <row r="161" spans="1:16">
      <c r="B161" s="115" t="s">
        <v>101</v>
      </c>
      <c r="C161" s="158">
        <f>SUBTOTAL(9,C160)</f>
        <v/>
      </c>
      <c r="D161" s="158">
        <f>SUBTOTAL(9,D160)</f>
        <v/>
      </c>
      <c r="E161" s="158">
        <f>SUBTOTAL(9,E160)</f>
        <v/>
      </c>
      <c r="F161" s="158">
        <f>SUBTOTAL(9,F160)</f>
        <v/>
      </c>
      <c r="G161" s="158">
        <f>SUBTOTAL(9,G160)</f>
        <v/>
      </c>
      <c r="H161" s="158">
        <f>SUBTOTAL(9,H160)</f>
        <v/>
      </c>
      <c r="I161" s="158">
        <f>SUBTOTAL(9,I160)</f>
        <v/>
      </c>
      <c r="J161" s="158">
        <f>SUBTOTAL(9,J160)</f>
        <v/>
      </c>
      <c r="K161" s="158">
        <f>SUBTOTAL(9,K160)</f>
        <v/>
      </c>
      <c r="L161" s="158">
        <f>SUBTOTAL(9,L160)</f>
        <v/>
      </c>
      <c r="M161" s="158">
        <f>SUBTOTAL(9,M160)</f>
        <v/>
      </c>
      <c r="N161" s="158">
        <f>SUBTOTAL(9,N160)</f>
        <v/>
      </c>
      <c r="O161" s="158">
        <f>IF(N161="","",SUM(C161:N161))</f>
        <v/>
      </c>
      <c r="P161" s="158">
        <f>SUBTOTAL(9,P160)</f>
        <v/>
      </c>
    </row>
    <row r="162" spans="1:16">
      <c r="B162" s="115" t="s">
        <v>102</v>
      </c>
      <c r="C162" s="158" t="s"/>
      <c r="D162" s="158" t="s"/>
      <c r="E162" s="158" t="s"/>
      <c r="F162" s="158" t="s"/>
      <c r="G162" s="158" t="s"/>
      <c r="H162" s="158" t="s"/>
      <c r="I162" s="158" t="s"/>
      <c r="J162" s="158" t="s"/>
      <c r="K162" s="158" t="s"/>
      <c r="L162" s="158" t="s"/>
      <c r="M162" s="158" t="s"/>
      <c r="N162" s="158" t="s"/>
      <c r="O162" s="158">
        <f>IF(N162="","",SUM(C162:N162))</f>
        <v/>
      </c>
      <c r="P162" s="130" t="n">
        <v>726.34</v>
      </c>
    </row>
    <row r="163" spans="1:16">
      <c r="B163" s="122" t="s">
        <v>103</v>
      </c>
      <c r="C163" s="130" t="n">
        <v>697.37</v>
      </c>
      <c r="D163" s="130" t="n">
        <v>697.37</v>
      </c>
      <c r="E163" s="130" t="n">
        <v>697.37</v>
      </c>
      <c r="F163" s="130" t="n">
        <v>697.37</v>
      </c>
      <c r="G163" s="52" t="n"/>
      <c r="H163" s="52" t="n"/>
      <c r="I163" s="52" t="n"/>
      <c r="J163" s="52" t="n"/>
      <c r="K163" s="52" t="n"/>
      <c r="L163" s="52" t="n">
        <v>697.37</v>
      </c>
      <c r="M163" s="52" t="n"/>
      <c r="N163" s="52" t="n">
        <v>697.37</v>
      </c>
      <c r="O163" s="130">
        <f>IF(N163="","",SUM(C163:N163))</f>
        <v/>
      </c>
      <c r="P163" s="130" t="n">
        <v>697.37</v>
      </c>
    </row>
    <row r="164" spans="1:16">
      <c r="B164" s="122" t="s">
        <v>373</v>
      </c>
      <c r="C164" s="130" t="n">
        <v>370.04</v>
      </c>
      <c r="D164" s="130" t="n">
        <v>370.04</v>
      </c>
      <c r="E164" s="130" t="n">
        <v>370.04</v>
      </c>
      <c r="F164" s="130" t="n">
        <v>370.04</v>
      </c>
      <c r="G164" s="52" t="n">
        <v>370.04</v>
      </c>
      <c r="H164" s="52" t="n">
        <v>370.04</v>
      </c>
      <c r="I164" s="52" t="n">
        <v>370.04</v>
      </c>
      <c r="J164" s="52" t="n">
        <v>370.04</v>
      </c>
      <c r="K164" s="52" t="n">
        <v>370.04</v>
      </c>
      <c r="L164" s="52" t="n">
        <v>370.04</v>
      </c>
      <c r="M164" s="52" t="n">
        <v>370.04</v>
      </c>
      <c r="N164" s="52" t="n">
        <v>370.04</v>
      </c>
      <c r="O164" s="130">
        <f>IF(N164="","",SUM(C164:N164))</f>
        <v/>
      </c>
      <c r="P164" s="130" t="n">
        <v>370.04</v>
      </c>
    </row>
    <row r="165" spans="1:16">
      <c r="B165" s="122" t="s">
        <v>374</v>
      </c>
      <c r="C165" s="130" t="n">
        <v>447.83</v>
      </c>
      <c r="D165" s="130" t="n">
        <v>447.83</v>
      </c>
      <c r="E165" s="130" t="n">
        <v>447.83</v>
      </c>
      <c r="F165" s="130" t="n">
        <v>447.83</v>
      </c>
      <c r="G165" s="52" t="n">
        <v>447.83</v>
      </c>
      <c r="H165" s="52" t="n">
        <v>447.83</v>
      </c>
      <c r="I165" s="52" t="n">
        <v>447.83</v>
      </c>
      <c r="J165" s="52" t="n">
        <v>447.83</v>
      </c>
      <c r="K165" s="52" t="n">
        <v>447.83</v>
      </c>
      <c r="L165" s="52" t="n">
        <v>447.83</v>
      </c>
      <c r="M165" s="52" t="n">
        <v>447.83</v>
      </c>
      <c r="N165" s="52" t="n">
        <v>447.83</v>
      </c>
      <c r="O165" s="130">
        <f>IF(N165="","",SUM(C165:N165))</f>
        <v/>
      </c>
      <c r="P165" s="130" t="n">
        <v>447.83</v>
      </c>
    </row>
    <row r="166" spans="1:16">
      <c r="B166" s="122" t="s">
        <v>104</v>
      </c>
      <c r="C166" s="130" t="n">
        <v>341.66</v>
      </c>
      <c r="D166" s="130" t="n">
        <v>341.66</v>
      </c>
      <c r="E166" s="130" t="n">
        <v>341.66</v>
      </c>
      <c r="F166" s="130" t="n">
        <v>341.66</v>
      </c>
      <c r="G166" s="52" t="n"/>
      <c r="H166" s="52" t="n"/>
      <c r="I166" s="52" t="n"/>
      <c r="J166" s="52" t="n"/>
      <c r="K166" s="52" t="n"/>
      <c r="L166" s="52" t="n">
        <v>341.66</v>
      </c>
      <c r="M166" s="52" t="n"/>
      <c r="N166" s="52" t="n">
        <v>341.66</v>
      </c>
      <c r="O166" s="130">
        <f>IF(N166="","",SUM(C166:N166))</f>
        <v/>
      </c>
      <c r="P166" s="130" t="n">
        <v>341.66</v>
      </c>
    </row>
    <row r="167" spans="1:16">
      <c r="B167" s="122" t="s">
        <v>375</v>
      </c>
      <c r="C167" s="130" t="n">
        <v>763.0700000000001</v>
      </c>
      <c r="D167" s="130" t="n">
        <v>763.0700000000001</v>
      </c>
      <c r="E167" s="130" t="n">
        <v>763.0700000000001</v>
      </c>
      <c r="F167" s="130" t="n">
        <v>763.0700000000001</v>
      </c>
      <c r="G167" s="52" t="n">
        <v>763.0700000000001</v>
      </c>
      <c r="H167" s="52" t="n">
        <v>763.0700000000001</v>
      </c>
      <c r="I167" s="52" t="n">
        <v>763.0700000000001</v>
      </c>
      <c r="J167" s="52" t="n">
        <v>763.0700000000001</v>
      </c>
      <c r="K167" s="52" t="n">
        <v>763.0700000000001</v>
      </c>
      <c r="L167" s="52" t="n">
        <v>763.0700000000001</v>
      </c>
      <c r="M167" s="52" t="n">
        <v>763.0700000000001</v>
      </c>
      <c r="N167" s="52" t="n">
        <v>763.0700000000001</v>
      </c>
      <c r="O167" s="130">
        <f>IF(N167="","",SUM(C167:N167))</f>
        <v/>
      </c>
      <c r="P167" s="130" t="n">
        <v>763.0700000000001</v>
      </c>
    </row>
    <row r="168" spans="1:16">
      <c r="B168" s="115" t="s">
        <v>105</v>
      </c>
      <c r="C168" s="158">
        <f>SUBTOTAL(9,C163:C167)</f>
        <v/>
      </c>
      <c r="D168" s="158">
        <f>SUBTOTAL(9,D163:D167)</f>
        <v/>
      </c>
      <c r="E168" s="158">
        <f>SUBTOTAL(9,E163:E167)</f>
        <v/>
      </c>
      <c r="F168" s="158">
        <f>SUBTOTAL(9,F163:F167)</f>
        <v/>
      </c>
      <c r="G168" s="158">
        <f>SUBTOTAL(9,G163:G167)</f>
        <v/>
      </c>
      <c r="H168" s="158">
        <f>SUBTOTAL(9,H163:H167)</f>
        <v/>
      </c>
      <c r="I168" s="158">
        <f>SUBTOTAL(9,I163:I167)</f>
        <v/>
      </c>
      <c r="J168" s="158">
        <f>SUBTOTAL(9,J163:J167)</f>
        <v/>
      </c>
      <c r="K168" s="158">
        <f>SUBTOTAL(9,K163:K167)</f>
        <v/>
      </c>
      <c r="L168" s="158">
        <f>SUBTOTAL(9,L163:L167)</f>
        <v/>
      </c>
      <c r="M168" s="158">
        <f>SUBTOTAL(9,M163:M167)</f>
        <v/>
      </c>
      <c r="N168" s="158">
        <f>SUBTOTAL(9,N163:N167)</f>
        <v/>
      </c>
      <c r="O168" s="158">
        <f>IF(N168="","",SUM(C168:N168))</f>
        <v/>
      </c>
      <c r="P168" s="158">
        <f>SUBTOTAL(9,P163:P167)</f>
        <v/>
      </c>
    </row>
    <row r="169" spans="1:16">
      <c r="B169" s="136" t="s">
        <v>106</v>
      </c>
      <c r="C169" s="143">
        <f>SUBTOTAL(9,C152:C168)</f>
        <v/>
      </c>
      <c r="D169" s="143">
        <f>SUBTOTAL(9,D152:D168)</f>
        <v/>
      </c>
      <c r="E169" s="143">
        <f>SUBTOTAL(9,E152:E168)</f>
        <v/>
      </c>
      <c r="F169" s="143">
        <f>SUBTOTAL(9,F152:F168)</f>
        <v/>
      </c>
      <c r="G169" s="143">
        <f>SUBTOTAL(9,G152:G168)</f>
        <v/>
      </c>
      <c r="H169" s="143">
        <f>SUBTOTAL(9,H152:H168)</f>
        <v/>
      </c>
      <c r="I169" s="143">
        <f>SUBTOTAL(9,I152:I168)</f>
        <v/>
      </c>
      <c r="J169" s="143">
        <f>SUBTOTAL(9,J152:J168)</f>
        <v/>
      </c>
      <c r="K169" s="143">
        <f>SUBTOTAL(9,K152:K168)</f>
        <v/>
      </c>
      <c r="L169" s="143">
        <f>SUBTOTAL(9,L152:L168)</f>
        <v/>
      </c>
      <c r="M169" s="143">
        <f>SUBTOTAL(9,M152:M168)</f>
        <v/>
      </c>
      <c r="N169" s="143">
        <f>SUBTOTAL(9,N152:N168)</f>
        <v/>
      </c>
      <c r="O169" s="143">
        <f>IF(N169="","",SUM(C169:N169))</f>
        <v/>
      </c>
      <c r="P169" s="143">
        <f>SUBTOTAL(9,P152:P168)</f>
        <v/>
      </c>
    </row>
    <row r="170" spans="1:16">
      <c r="B170" s="108" t="s">
        <v>107</v>
      </c>
      <c r="C170" s="110" t="s"/>
      <c r="D170" s="110" t="s"/>
      <c r="E170" s="110" t="s"/>
      <c r="F170" s="110" t="s"/>
      <c r="G170" s="110" t="s"/>
      <c r="H170" s="110" t="s"/>
      <c r="I170" s="110" t="s"/>
      <c r="J170" s="110" t="s"/>
      <c r="K170" s="110" t="s"/>
      <c r="L170" s="110" t="s"/>
      <c r="M170" s="110" t="s"/>
      <c r="N170" s="110" t="s"/>
      <c r="O170" s="110">
        <f>IF(N170="","",SUM(C170:N170))</f>
        <v/>
      </c>
      <c r="P170" s="130" t="n">
        <v>538.02</v>
      </c>
    </row>
    <row r="171" spans="1:16">
      <c r="B171" s="115" t="s">
        <v>107</v>
      </c>
      <c r="C171" s="158" t="s"/>
      <c r="D171" s="158" t="s"/>
      <c r="E171" s="158" t="s"/>
      <c r="F171" s="158" t="s"/>
      <c r="G171" s="158" t="s"/>
      <c r="H171" s="158" t="s"/>
      <c r="I171" s="158" t="s"/>
      <c r="J171" s="158" t="s"/>
      <c r="K171" s="158" t="s"/>
      <c r="L171" s="158" t="s"/>
      <c r="M171" s="158" t="s"/>
      <c r="N171" s="158" t="s"/>
      <c r="O171" s="158">
        <f>IF(N171="","",SUM(C171:N171))</f>
        <v/>
      </c>
      <c r="P171" s="130" t="n">
        <v>430.5</v>
      </c>
    </row>
    <row r="172" spans="1:16">
      <c r="B172" s="122" t="s">
        <v>376</v>
      </c>
      <c r="C172" s="130" t="n">
        <v>180.92</v>
      </c>
      <c r="D172" s="130" t="n">
        <v>180.92</v>
      </c>
      <c r="E172" s="130" t="n">
        <v>180.92</v>
      </c>
      <c r="F172" s="130" t="n">
        <v>180.92</v>
      </c>
      <c r="G172" s="153">
        <f>+SSR!$H9/2</f>
        <v/>
      </c>
      <c r="H172" s="154">
        <f>+SSR!$H9/2</f>
        <v/>
      </c>
      <c r="I172" s="155">
        <f>(+SSR!$I9*(0.8))/6</f>
        <v/>
      </c>
      <c r="J172" s="155">
        <f>(+SSR!$I9*(0.8))/6</f>
        <v/>
      </c>
      <c r="K172" s="155">
        <f>(+SSR!$I9*(0.8))/6</f>
        <v/>
      </c>
      <c r="L172" s="155">
        <f>(+SSR!$I9*(0.8))/6</f>
        <v/>
      </c>
      <c r="M172" s="155">
        <f>(+SSR!$I9*(0.8))/6</f>
        <v/>
      </c>
      <c r="N172" s="155">
        <f>(+SSR!$I9*(0.8))/6</f>
        <v/>
      </c>
      <c r="O172" s="130">
        <f>IF(N172="","",SUM(C172:N172))</f>
        <v/>
      </c>
      <c r="P172" s="130" t="n">
        <v>180.92</v>
      </c>
    </row>
    <row r="173" spans="1:16">
      <c r="B173" s="122" t="s">
        <v>108</v>
      </c>
      <c r="C173" s="130" t="n">
        <v>307.04</v>
      </c>
      <c r="D173" s="130" t="n">
        <v>307.04</v>
      </c>
      <c r="E173" s="130" t="n">
        <v>307.04</v>
      </c>
      <c r="F173" s="130" t="n">
        <v>307.04</v>
      </c>
      <c r="G173" s="153">
        <f>+SSR!$H10/2</f>
        <v/>
      </c>
      <c r="H173" s="154">
        <f>+SSR!$H10/2</f>
        <v/>
      </c>
      <c r="I173" s="155">
        <f>(+SSR!$I10*(0.8))/6</f>
        <v/>
      </c>
      <c r="J173" s="155">
        <f>(+SSR!$I10*(0.8))/6</f>
        <v/>
      </c>
      <c r="K173" s="155">
        <f>(+SSR!$I10*(0.8))/6</f>
        <v/>
      </c>
      <c r="L173" s="155">
        <f>(+SSR!$I10*(0.8))/6</f>
        <v/>
      </c>
      <c r="M173" s="155">
        <f>(+SSR!$I10*(0.8))/6</f>
        <v/>
      </c>
      <c r="N173" s="155">
        <f>(+SSR!$I10*(0.8))/6</f>
        <v/>
      </c>
      <c r="O173" s="130">
        <f>IF(N173="","",SUM(C173:N173))</f>
        <v/>
      </c>
      <c r="P173" s="130" t="n">
        <v>307.04</v>
      </c>
    </row>
    <row r="174" spans="1:16">
      <c r="B174" s="122" t="s">
        <v>109</v>
      </c>
      <c r="C174" s="130" t="n">
        <v>786.84</v>
      </c>
      <c r="D174" s="130" t="n">
        <v>786.84</v>
      </c>
      <c r="E174" s="130" t="n">
        <v>786.84</v>
      </c>
      <c r="F174" s="130" t="n">
        <v>786.84</v>
      </c>
      <c r="G174" s="153">
        <f>+SSR!$H11/2</f>
        <v/>
      </c>
      <c r="H174" s="154">
        <f>+SSR!$H11/2</f>
        <v/>
      </c>
      <c r="I174" s="155">
        <f>(+SSR!$I11*(0.8))/6</f>
        <v/>
      </c>
      <c r="J174" s="155">
        <f>(+SSR!$I11*(0.8))/6</f>
        <v/>
      </c>
      <c r="K174" s="155">
        <f>(+SSR!$I11*(0.8))/6</f>
        <v/>
      </c>
      <c r="L174" s="155">
        <f>(+SSR!$I11*(0.8))/6</f>
        <v/>
      </c>
      <c r="M174" s="155">
        <f>(+SSR!$I11*(0.8))/6</f>
        <v/>
      </c>
      <c r="N174" s="155">
        <f>(+SSR!$I11*(0.8))/6</f>
        <v/>
      </c>
      <c r="O174" s="130">
        <f>IF(N174="","",SUM(C174:N174))</f>
        <v/>
      </c>
      <c r="P174" s="130" t="n">
        <v>786.84</v>
      </c>
    </row>
    <row r="175" spans="1:16">
      <c r="B175" s="122" t="s">
        <v>110</v>
      </c>
      <c r="C175" s="130" t="n">
        <v>327.54</v>
      </c>
      <c r="D175" s="130" t="n">
        <v>327.54</v>
      </c>
      <c r="E175" s="130" t="n">
        <v>327.54</v>
      </c>
      <c r="F175" s="130" t="n">
        <v>327.54</v>
      </c>
      <c r="G175" s="153">
        <f>+SSR!$H12/2</f>
        <v/>
      </c>
      <c r="H175" s="154">
        <f>+SSR!$H12/2</f>
        <v/>
      </c>
      <c r="I175" s="155">
        <f>(+SSR!$I12*(0.8))/6</f>
        <v/>
      </c>
      <c r="J175" s="155">
        <f>(+SSR!$I12*(0.8))/6</f>
        <v/>
      </c>
      <c r="K175" s="155">
        <f>(+SSR!$I12*(0.8))/6</f>
        <v/>
      </c>
      <c r="L175" s="155">
        <f>(+SSR!$I12*(0.8))/6</f>
        <v/>
      </c>
      <c r="M175" s="155">
        <f>(+SSR!$I12*(0.8))/6</f>
        <v/>
      </c>
      <c r="N175" s="155">
        <f>(+SSR!$I12*(0.8))/6</f>
        <v/>
      </c>
      <c r="O175" s="130">
        <f>IF(N175="","",SUM(C175:N175))</f>
        <v/>
      </c>
      <c r="P175" s="130" t="n">
        <v>327.54</v>
      </c>
    </row>
    <row r="176" spans="1:16">
      <c r="B176" s="122" t="s">
        <v>111</v>
      </c>
      <c r="C176" s="130" t="n">
        <v>656.6900000000001</v>
      </c>
      <c r="D176" s="130" t="n">
        <v>656.6900000000001</v>
      </c>
      <c r="E176" s="130" t="n">
        <v>656.6900000000001</v>
      </c>
      <c r="F176" s="130" t="n">
        <v>656.6900000000001</v>
      </c>
      <c r="G176" s="153">
        <f>+SSR!$H13/2</f>
        <v/>
      </c>
      <c r="H176" s="154">
        <f>+SSR!$H13/2</f>
        <v/>
      </c>
      <c r="I176" s="155">
        <f>(+SSR!$I13*(0.8))/6</f>
        <v/>
      </c>
      <c r="J176" s="155">
        <f>(+SSR!$I13*(0.8))/6</f>
        <v/>
      </c>
      <c r="K176" s="155">
        <f>(+SSR!$I13*(0.8))/6</f>
        <v/>
      </c>
      <c r="L176" s="155">
        <f>(+SSR!$I13*(0.8))/6</f>
        <v/>
      </c>
      <c r="M176" s="155">
        <f>(+SSR!$I13*(0.8))/6</f>
        <v/>
      </c>
      <c r="N176" s="155">
        <f>(+SSR!$I13*(0.8))/6</f>
        <v/>
      </c>
      <c r="O176" s="130">
        <f>IF(N176="","",SUM(C176:N176))</f>
        <v/>
      </c>
      <c r="P176" s="130" t="n">
        <v>656.6900000000001</v>
      </c>
    </row>
    <row r="177" spans="1:16">
      <c r="B177" s="122" t="s">
        <v>112</v>
      </c>
      <c r="C177" s="130" t="n">
        <v>638.83</v>
      </c>
      <c r="D177" s="130" t="n">
        <v>638.83</v>
      </c>
      <c r="E177" s="130" t="n">
        <v>638.83</v>
      </c>
      <c r="F177" s="130" t="n">
        <v>638.83</v>
      </c>
      <c r="G177" s="153">
        <f>+SSR!$H14/2</f>
        <v/>
      </c>
      <c r="H177" s="154">
        <f>+SSR!$H14/2</f>
        <v/>
      </c>
      <c r="I177" s="155">
        <f>(+SSR!$I14*(0.8))/6</f>
        <v/>
      </c>
      <c r="J177" s="155">
        <f>(+SSR!$I14*(0.8))/6</f>
        <v/>
      </c>
      <c r="K177" s="155">
        <f>(+SSR!$I14*(0.8))/6</f>
        <v/>
      </c>
      <c r="L177" s="155">
        <f>(+SSR!$I14*(0.8))/6</f>
        <v/>
      </c>
      <c r="M177" s="155">
        <f>(+SSR!$I14*(0.8))/6</f>
        <v/>
      </c>
      <c r="N177" s="155">
        <f>(+SSR!$I14*(0.8))/6</f>
        <v/>
      </c>
      <c r="O177" s="130">
        <f>IF(N177="","",SUM(C177:N177))</f>
        <v/>
      </c>
      <c r="P177" s="130" t="n">
        <v>638.83</v>
      </c>
    </row>
    <row r="178" spans="1:16">
      <c r="B178" s="122" t="s">
        <v>113</v>
      </c>
      <c r="C178" s="130" t="n">
        <v>213.44</v>
      </c>
      <c r="D178" s="130" t="n">
        <v>213.44</v>
      </c>
      <c r="E178" s="130" t="n">
        <v>213.44</v>
      </c>
      <c r="F178" s="130" t="n">
        <v>213.44</v>
      </c>
      <c r="G178" s="153">
        <f>+SSR!$H15/2</f>
        <v/>
      </c>
      <c r="H178" s="154">
        <f>+SSR!$H15/2</f>
        <v/>
      </c>
      <c r="I178" s="155">
        <f>(+SSR!$I15*(0.8))/6</f>
        <v/>
      </c>
      <c r="J178" s="155">
        <f>(+SSR!$I15*(0.8))/6</f>
        <v/>
      </c>
      <c r="K178" s="155">
        <f>(+SSR!$I15*(0.8))/6</f>
        <v/>
      </c>
      <c r="L178" s="155">
        <f>(+SSR!$I15*(0.8))/6</f>
        <v/>
      </c>
      <c r="M178" s="155">
        <f>(+SSR!$I15*(0.8))/6</f>
        <v/>
      </c>
      <c r="N178" s="155">
        <f>(+SSR!$I15*(0.8))/6</f>
        <v/>
      </c>
      <c r="O178" s="130">
        <f>IF(N178="","",SUM(C178:N178))</f>
        <v/>
      </c>
      <c r="P178" s="130" t="n">
        <v>213.44</v>
      </c>
    </row>
    <row r="179" spans="1:16">
      <c r="B179" s="122" t="s">
        <v>114</v>
      </c>
      <c r="C179" s="130" t="n">
        <v>372.29</v>
      </c>
      <c r="D179" s="130" t="n">
        <v>372.29</v>
      </c>
      <c r="E179" s="130" t="n">
        <v>372.29</v>
      </c>
      <c r="F179" s="130" t="n">
        <v>372.29</v>
      </c>
      <c r="G179" s="153">
        <f>+SSR!$H16/2</f>
        <v/>
      </c>
      <c r="H179" s="154">
        <f>+SSR!$H16/2</f>
        <v/>
      </c>
      <c r="I179" s="155">
        <f>(+SSR!$I16*(0.8))/6</f>
        <v/>
      </c>
      <c r="J179" s="155">
        <f>(+SSR!$I16*(0.8))/6</f>
        <v/>
      </c>
      <c r="K179" s="155">
        <f>(+SSR!$I16*(0.8))/6</f>
        <v/>
      </c>
      <c r="L179" s="155">
        <f>(+SSR!$I16*(0.8))/6</f>
        <v/>
      </c>
      <c r="M179" s="155">
        <f>(+SSR!$I16*(0.8))/6</f>
        <v/>
      </c>
      <c r="N179" s="155">
        <f>(+SSR!$I16*(0.8))/6</f>
        <v/>
      </c>
      <c r="O179" s="130">
        <f>IF(N179="","",SUM(C179:N179))</f>
        <v/>
      </c>
      <c r="P179" s="130" t="n">
        <v>372.29</v>
      </c>
    </row>
    <row r="180" spans="1:16">
      <c r="B180" s="122" t="s">
        <v>115</v>
      </c>
      <c r="C180" s="130" t="n">
        <v>290.56</v>
      </c>
      <c r="D180" s="130" t="n">
        <v>290.56</v>
      </c>
      <c r="E180" s="130" t="n">
        <v>290.56</v>
      </c>
      <c r="F180" s="130" t="n">
        <v>290.56</v>
      </c>
      <c r="G180" s="153">
        <f>+SSR!$H17/2</f>
        <v/>
      </c>
      <c r="H180" s="154">
        <f>+SSR!$H17/2</f>
        <v/>
      </c>
      <c r="I180" s="155">
        <f>(+SSR!$I17*(0.8))/6</f>
        <v/>
      </c>
      <c r="J180" s="155">
        <f>(+SSR!$I17*(0.8))/6</f>
        <v/>
      </c>
      <c r="K180" s="155">
        <f>(+SSR!$I17*(0.8))/6</f>
        <v/>
      </c>
      <c r="L180" s="155">
        <f>(+SSR!$I17*(0.8))/6</f>
        <v/>
      </c>
      <c r="M180" s="155">
        <f>(+SSR!$I17*(0.8))/6</f>
        <v/>
      </c>
      <c r="N180" s="155">
        <f>(+SSR!$I17*(0.8))/6</f>
        <v/>
      </c>
      <c r="O180" s="130">
        <f>IF(N180="","",SUM(C180:N180))</f>
        <v/>
      </c>
      <c r="P180" s="130" t="n">
        <v>290.56</v>
      </c>
    </row>
    <row r="181" spans="1:16">
      <c r="B181" s="122" t="s">
        <v>116</v>
      </c>
      <c r="C181" s="130" t="n">
        <v>269.17</v>
      </c>
      <c r="D181" s="130" t="n">
        <v>269.17</v>
      </c>
      <c r="E181" s="130" t="n">
        <v>269.17</v>
      </c>
      <c r="F181" s="130" t="n">
        <v>269.17</v>
      </c>
      <c r="G181" s="153">
        <f>+SSR!$H18/2</f>
        <v/>
      </c>
      <c r="H181" s="154">
        <f>+SSR!$H18/2</f>
        <v/>
      </c>
      <c r="I181" s="155">
        <f>(+SSR!$I18*(0.8))/6</f>
        <v/>
      </c>
      <c r="J181" s="155">
        <f>(+SSR!$I18*(0.8))/6</f>
        <v/>
      </c>
      <c r="K181" s="155">
        <f>(+SSR!$I18*(0.8))/6</f>
        <v/>
      </c>
      <c r="L181" s="155">
        <f>(+SSR!$I18*(0.8))/6</f>
        <v/>
      </c>
      <c r="M181" s="155">
        <f>(+SSR!$I18*(0.8))/6</f>
        <v/>
      </c>
      <c r="N181" s="155">
        <f>(+SSR!$I18*(0.8))/6</f>
        <v/>
      </c>
      <c r="O181" s="130">
        <f>IF(N181="","",SUM(C181:N181))</f>
        <v/>
      </c>
      <c r="P181" s="130" t="n">
        <v>269.17</v>
      </c>
    </row>
    <row r="182" spans="1:16">
      <c r="B182" s="122" t="s">
        <v>377</v>
      </c>
      <c r="C182" s="130" t="n">
        <v>493.36</v>
      </c>
      <c r="D182" s="130" t="n">
        <v>493.36</v>
      </c>
      <c r="E182" s="130" t="n">
        <v>493.36</v>
      </c>
      <c r="F182" s="130" t="n">
        <v>493.36</v>
      </c>
      <c r="G182" s="153">
        <f>+SSR!$H19/2</f>
        <v/>
      </c>
      <c r="H182" s="154">
        <f>+SSR!$H19/2</f>
        <v/>
      </c>
      <c r="I182" s="155">
        <f>(+SSR!$I19*(0.8))/6</f>
        <v/>
      </c>
      <c r="J182" s="155">
        <f>(+SSR!$I19*(0.8))/6</f>
        <v/>
      </c>
      <c r="K182" s="155">
        <f>(+SSR!$I19*(0.8))/6</f>
        <v/>
      </c>
      <c r="L182" s="155">
        <f>(+SSR!$I19*(0.8))/6</f>
        <v/>
      </c>
      <c r="M182" s="155">
        <f>(+SSR!$I19*(0.8))/6</f>
        <v/>
      </c>
      <c r="N182" s="155">
        <f>(+SSR!$I19*(0.8))/6</f>
        <v/>
      </c>
      <c r="O182" s="130">
        <f>IF(N182="","",SUM(C182:N182))</f>
        <v/>
      </c>
      <c r="P182" s="130" t="n">
        <v>493.36</v>
      </c>
    </row>
    <row r="183" spans="1:16">
      <c r="B183" s="122" t="s">
        <v>378</v>
      </c>
      <c r="C183" s="130" t="n">
        <v>848.02</v>
      </c>
      <c r="D183" s="130" t="n">
        <v>848.02</v>
      </c>
      <c r="E183" s="130" t="n">
        <v>848.02</v>
      </c>
      <c r="F183" s="130" t="n">
        <v>848.02</v>
      </c>
      <c r="G183" s="153">
        <f>+SSR!$H20/2</f>
        <v/>
      </c>
      <c r="H183" s="154">
        <f>+SSR!$H20/2</f>
        <v/>
      </c>
      <c r="I183" s="155">
        <f>(+SSR!$I20*(0.8))/6</f>
        <v/>
      </c>
      <c r="J183" s="155">
        <f>(+SSR!$I20*(0.8))/6</f>
        <v/>
      </c>
      <c r="K183" s="155">
        <f>(+SSR!$I20*(0.8))/6</f>
        <v/>
      </c>
      <c r="L183" s="155">
        <f>(+SSR!$I20*(0.8))/6</f>
        <v/>
      </c>
      <c r="M183" s="155">
        <f>(+SSR!$I20*(0.8))/6</f>
        <v/>
      </c>
      <c r="N183" s="155">
        <f>(+SSR!$I20*(0.8))/6</f>
        <v/>
      </c>
      <c r="O183" s="130">
        <f>IF(N183="","",SUM(C183:N183))</f>
        <v/>
      </c>
      <c r="P183" s="130" t="n">
        <v>848.02</v>
      </c>
    </row>
    <row r="184" spans="1:16">
      <c r="B184" s="122" t="s">
        <v>379</v>
      </c>
      <c r="C184" s="130" t="n">
        <v>122.81</v>
      </c>
      <c r="D184" s="130" t="n">
        <v>122.81</v>
      </c>
      <c r="E184" s="130" t="n">
        <v>122.81</v>
      </c>
      <c r="F184" s="130" t="n">
        <v>122.81</v>
      </c>
      <c r="G184" s="153">
        <f>+SSR!$H21/2</f>
        <v/>
      </c>
      <c r="H184" s="154">
        <f>+SSR!$H21/2</f>
        <v/>
      </c>
      <c r="I184" s="155">
        <f>(+SSR!$I21*(0.8))/6</f>
        <v/>
      </c>
      <c r="J184" s="155">
        <f>(+SSR!$I21*(0.8))/6</f>
        <v/>
      </c>
      <c r="K184" s="155">
        <f>(+SSR!$I21*(0.8))/6</f>
        <v/>
      </c>
      <c r="L184" s="155">
        <f>(+SSR!$I21*(0.8))/6</f>
        <v/>
      </c>
      <c r="M184" s="155">
        <f>(+SSR!$I21*(0.8))/6</f>
        <v/>
      </c>
      <c r="N184" s="155">
        <f>(+SSR!$I21*(0.8))/6</f>
        <v/>
      </c>
      <c r="O184" s="130">
        <f>IF(N184="","",SUM(C184:N184))</f>
        <v/>
      </c>
      <c r="P184" s="130" t="n">
        <v>122.81</v>
      </c>
    </row>
    <row r="185" spans="1:16">
      <c r="B185" s="122" t="s">
        <v>380</v>
      </c>
      <c r="C185" s="130" t="n">
        <v>687.4</v>
      </c>
      <c r="D185" s="130" t="n">
        <v>687.4</v>
      </c>
      <c r="E185" s="130" t="n">
        <v>687.4</v>
      </c>
      <c r="F185" s="130" t="n">
        <v>687.4</v>
      </c>
      <c r="G185" s="153">
        <f>+SSR!$H22/2</f>
        <v/>
      </c>
      <c r="H185" s="154">
        <f>+SSR!$H22/2</f>
        <v/>
      </c>
      <c r="I185" s="155">
        <f>(+SSR!$I22*(0.8))/6</f>
        <v/>
      </c>
      <c r="J185" s="155">
        <f>(+SSR!$I22*(0.8))/6</f>
        <v/>
      </c>
      <c r="K185" s="155">
        <f>(+SSR!$I22*(0.8))/6</f>
        <v/>
      </c>
      <c r="L185" s="155">
        <f>(+SSR!$I22*(0.8))/6</f>
        <v/>
      </c>
      <c r="M185" s="155">
        <f>(+SSR!$I22*(0.8))/6</f>
        <v/>
      </c>
      <c r="N185" s="155">
        <f>(+SSR!$I22*(0.8))/6</f>
        <v/>
      </c>
      <c r="O185" s="130">
        <f>IF(N185="","",SUM(C185:N185))</f>
        <v/>
      </c>
      <c r="P185" s="130" t="n">
        <v>687.4</v>
      </c>
    </row>
    <row r="186" spans="1:16">
      <c r="B186" s="122" t="s">
        <v>117</v>
      </c>
      <c r="C186" s="130" t="n">
        <v>786.84</v>
      </c>
      <c r="D186" s="130" t="n">
        <v>786.84</v>
      </c>
      <c r="E186" s="130" t="n">
        <v>786.84</v>
      </c>
      <c r="F186" s="130" t="n">
        <v>786.84</v>
      </c>
      <c r="G186" s="153">
        <f>+SSR!$H23/2</f>
        <v/>
      </c>
      <c r="H186" s="154">
        <f>+SSR!$H23/2</f>
        <v/>
      </c>
      <c r="I186" s="155">
        <f>(+SSR!$I23*(0.8))/6</f>
        <v/>
      </c>
      <c r="J186" s="155">
        <f>(+SSR!$I23*(0.8))/6</f>
        <v/>
      </c>
      <c r="K186" s="155">
        <f>(+SSR!$I23*(0.8))/6</f>
        <v/>
      </c>
      <c r="L186" s="155">
        <f>(+SSR!$I23*(0.8))/6</f>
        <v/>
      </c>
      <c r="M186" s="155">
        <f>(+SSR!$I23*(0.8))/6</f>
        <v/>
      </c>
      <c r="N186" s="155">
        <f>(+SSR!$I23*(0.8))/6</f>
        <v/>
      </c>
      <c r="O186" s="130">
        <f>IF(N186="","",SUM(C186:N186))</f>
        <v/>
      </c>
      <c r="P186" s="130" t="n">
        <v>786.84</v>
      </c>
    </row>
    <row r="187" spans="1:16">
      <c r="B187" s="122" t="s">
        <v>118</v>
      </c>
      <c r="C187" s="130" t="n">
        <v>647.73</v>
      </c>
      <c r="D187" s="130" t="n">
        <v>647.73</v>
      </c>
      <c r="E187" s="130" t="n">
        <v>647.73</v>
      </c>
      <c r="F187" s="130" t="n">
        <v>647.73</v>
      </c>
      <c r="G187" s="153">
        <f>+SSR!$H24/2</f>
        <v/>
      </c>
      <c r="H187" s="154">
        <f>+SSR!$H24/2</f>
        <v/>
      </c>
      <c r="I187" s="155">
        <f>(+SSR!$I24*(0.8))/6</f>
        <v/>
      </c>
      <c r="J187" s="155">
        <f>(+SSR!$I24*(0.8))/6</f>
        <v/>
      </c>
      <c r="K187" s="155">
        <f>(+SSR!$I24*(0.8))/6</f>
        <v/>
      </c>
      <c r="L187" s="155">
        <f>(+SSR!$I24*(0.8))/6</f>
        <v/>
      </c>
      <c r="M187" s="155">
        <f>(+SSR!$I24*(0.8))/6</f>
        <v/>
      </c>
      <c r="N187" s="155">
        <f>(+SSR!$I24*(0.8))/6</f>
        <v/>
      </c>
      <c r="O187" s="130">
        <f>IF(N187="","",SUM(C187:N187))</f>
        <v/>
      </c>
      <c r="P187" s="130" t="n">
        <v>647.73</v>
      </c>
    </row>
    <row r="188" spans="1:16">
      <c r="B188" s="122" t="s">
        <v>119</v>
      </c>
      <c r="C188" s="130" t="n">
        <v>959.95</v>
      </c>
      <c r="D188" s="130" t="n">
        <v>959.95</v>
      </c>
      <c r="E188" s="130" t="n">
        <v>959.95</v>
      </c>
      <c r="F188" s="130" t="n">
        <v>959.95</v>
      </c>
      <c r="G188" s="153">
        <f>+SSR!$H25/2</f>
        <v/>
      </c>
      <c r="H188" s="154">
        <f>+SSR!$H25/2</f>
        <v/>
      </c>
      <c r="I188" s="155">
        <f>(+SSR!$I25*(0.8))/6</f>
        <v/>
      </c>
      <c r="J188" s="155">
        <f>(+SSR!$I25*(0.8))/6</f>
        <v/>
      </c>
      <c r="K188" s="155">
        <f>(+SSR!$I25*(0.8))/6</f>
        <v/>
      </c>
      <c r="L188" s="155">
        <f>(+SSR!$I25*(0.8))/6</f>
        <v/>
      </c>
      <c r="M188" s="155">
        <f>(+SSR!$I25*(0.8))/6</f>
        <v/>
      </c>
      <c r="N188" s="155">
        <f>(+SSR!$I25*(0.8))/6</f>
        <v/>
      </c>
      <c r="O188" s="130">
        <f>IF(N188="","",SUM(C188:N188))</f>
        <v/>
      </c>
      <c r="P188" s="130" t="n">
        <v>959.95</v>
      </c>
    </row>
    <row r="189" spans="1:16">
      <c r="B189" s="122" t="s">
        <v>120</v>
      </c>
      <c r="C189" s="130" t="n">
        <v>850.0599999999999</v>
      </c>
      <c r="D189" s="130" t="n">
        <v>850.0599999999999</v>
      </c>
      <c r="E189" s="130" t="n">
        <v>850.0599999999999</v>
      </c>
      <c r="F189" s="130" t="n">
        <v>850.0599999999999</v>
      </c>
      <c r="G189" s="153">
        <f>+SSR!$H26/2</f>
        <v/>
      </c>
      <c r="H189" s="154">
        <f>+SSR!$H26/2</f>
        <v/>
      </c>
      <c r="I189" s="155">
        <f>(+SSR!$I26*(0.8))/6</f>
        <v/>
      </c>
      <c r="J189" s="155">
        <f>(+SSR!$I26*(0.8))/6</f>
        <v/>
      </c>
      <c r="K189" s="155">
        <f>(+SSR!$I26*(0.8))/6</f>
        <v/>
      </c>
      <c r="L189" s="155">
        <f>(+SSR!$I26*(0.8))/6</f>
        <v/>
      </c>
      <c r="M189" s="155">
        <f>(+SSR!$I26*(0.8))/6</f>
        <v/>
      </c>
      <c r="N189" s="155">
        <f>(+SSR!$I26*(0.8))/6</f>
        <v/>
      </c>
      <c r="O189" s="130">
        <f>IF(N189="","",SUM(C189:N189))</f>
        <v/>
      </c>
      <c r="P189" s="130" t="n">
        <v>850.0599999999999</v>
      </c>
    </row>
    <row r="190" spans="1:16">
      <c r="B190" s="122" t="s">
        <v>121</v>
      </c>
      <c r="C190" s="130" t="n">
        <v>53.26</v>
      </c>
      <c r="D190" s="130" t="n">
        <v>53.26</v>
      </c>
      <c r="E190" s="130" t="n">
        <v>53.26</v>
      </c>
      <c r="F190" s="130" t="n">
        <v>53.26</v>
      </c>
      <c r="G190" s="153">
        <f>+SSR!$H27/2</f>
        <v/>
      </c>
      <c r="H190" s="154">
        <f>+SSR!$H27/2</f>
        <v/>
      </c>
      <c r="I190" s="155">
        <f>(+SSR!$I27*(0.8))/6</f>
        <v/>
      </c>
      <c r="J190" s="155">
        <f>(+SSR!$I27*(0.8))/6</f>
        <v/>
      </c>
      <c r="K190" s="155">
        <f>(+SSR!$I27*(0.8))/6</f>
        <v/>
      </c>
      <c r="L190" s="155">
        <f>(+SSR!$I27*(0.8))/6</f>
        <v/>
      </c>
      <c r="M190" s="155">
        <f>(+SSR!$I27*(0.8))/6</f>
        <v/>
      </c>
      <c r="N190" s="155">
        <f>(+SSR!$I27*(0.8))/6</f>
        <v/>
      </c>
      <c r="O190" s="130">
        <f>IF(N190="","",SUM(C190:N190))</f>
        <v/>
      </c>
      <c r="P190" s="130" t="n">
        <v>53.26</v>
      </c>
    </row>
    <row r="191" spans="1:16">
      <c r="B191" s="122" t="s">
        <v>381</v>
      </c>
      <c r="C191" s="130" t="n">
        <v>576.49</v>
      </c>
      <c r="D191" s="130" t="n">
        <v>576.49</v>
      </c>
      <c r="E191" s="130" t="n">
        <v>576.49</v>
      </c>
      <c r="F191" s="130" t="n">
        <v>576.49</v>
      </c>
      <c r="G191" s="153">
        <f>+SSR!$H28/2</f>
        <v/>
      </c>
      <c r="H191" s="154">
        <f>+SSR!$H28/2</f>
        <v/>
      </c>
      <c r="I191" s="155">
        <f>(+SSR!$I28*(0.8))/6</f>
        <v/>
      </c>
      <c r="J191" s="155">
        <f>(+SSR!$I28*(0.8))/6</f>
        <v/>
      </c>
      <c r="K191" s="155">
        <f>(+SSR!$I28*(0.8))/6</f>
        <v/>
      </c>
      <c r="L191" s="155">
        <f>(+SSR!$I28*(0.8))/6</f>
        <v/>
      </c>
      <c r="M191" s="155">
        <f>(+SSR!$I28*(0.8))/6</f>
        <v/>
      </c>
      <c r="N191" s="155">
        <f>(+SSR!$I28*(0.8))/6</f>
        <v/>
      </c>
      <c r="O191" s="130">
        <f>IF(N191="","",SUM(C191:N191))</f>
        <v/>
      </c>
      <c r="P191" s="130" t="n">
        <v>576.49</v>
      </c>
    </row>
    <row r="192" spans="1:16">
      <c r="B192" s="122" t="s">
        <v>122</v>
      </c>
      <c r="C192" s="130" t="n">
        <v>639.25</v>
      </c>
      <c r="D192" s="130" t="n">
        <v>639.25</v>
      </c>
      <c r="E192" s="130" t="n">
        <v>639.25</v>
      </c>
      <c r="F192" s="130" t="n">
        <v>639.25</v>
      </c>
      <c r="G192" s="153">
        <f>+SSR!$H29/2</f>
        <v/>
      </c>
      <c r="H192" s="154">
        <f>+SSR!$H29/2</f>
        <v/>
      </c>
      <c r="I192" s="155">
        <f>(+SSR!$I29*(0.8))/6</f>
        <v/>
      </c>
      <c r="J192" s="155">
        <f>(+SSR!$I29*(0.8))/6</f>
        <v/>
      </c>
      <c r="K192" s="155">
        <f>(+SSR!$I29*(0.8))/6</f>
        <v/>
      </c>
      <c r="L192" s="155">
        <f>(+SSR!$I29*(0.8))/6</f>
        <v/>
      </c>
      <c r="M192" s="155">
        <f>(+SSR!$I29*(0.8))/6</f>
        <v/>
      </c>
      <c r="N192" s="155">
        <f>(+SSR!$I29*(0.8))/6</f>
        <v/>
      </c>
      <c r="O192" s="130">
        <f>IF(N192="","",SUM(C192:N192))</f>
        <v/>
      </c>
      <c r="P192" s="130" t="n">
        <v>639.25</v>
      </c>
    </row>
    <row r="193" spans="1:16">
      <c r="B193" s="122" t="s">
        <v>382</v>
      </c>
      <c r="C193" s="130" t="n">
        <v>307.04</v>
      </c>
      <c r="D193" s="130" t="n">
        <v>307.04</v>
      </c>
      <c r="E193" s="130" t="n">
        <v>307.04</v>
      </c>
      <c r="F193" s="130" t="n">
        <v>307.04</v>
      </c>
      <c r="G193" s="153">
        <f>+SSR!$H30/2</f>
        <v/>
      </c>
      <c r="H193" s="154">
        <f>+SSR!$H30/2</f>
        <v/>
      </c>
      <c r="I193" s="155">
        <f>(+SSR!$I30*(0.8))/6</f>
        <v/>
      </c>
      <c r="J193" s="155">
        <f>(+SSR!$I30*(0.8))/6</f>
        <v/>
      </c>
      <c r="K193" s="155">
        <f>(+SSR!$I30*(0.8))/6</f>
        <v/>
      </c>
      <c r="L193" s="155">
        <f>(+SSR!$I30*(0.8))/6</f>
        <v/>
      </c>
      <c r="M193" s="155">
        <f>(+SSR!$I30*(0.8))/6</f>
        <v/>
      </c>
      <c r="N193" s="155">
        <f>(+SSR!$I30*(0.8))/6</f>
        <v/>
      </c>
      <c r="O193" s="130">
        <f>IF(N193="","",SUM(C193:N193))</f>
        <v/>
      </c>
      <c r="P193" s="130" t="n">
        <v>307.04</v>
      </c>
    </row>
    <row r="194" spans="1:16">
      <c r="B194" s="122" t="s">
        <v>383</v>
      </c>
      <c r="C194" s="130" t="n">
        <v>759.59</v>
      </c>
      <c r="D194" s="130" t="n">
        <v>759.59</v>
      </c>
      <c r="E194" s="130" t="n">
        <v>759.59</v>
      </c>
      <c r="F194" s="130" t="n">
        <v>759.59</v>
      </c>
      <c r="G194" s="153">
        <f>+SSR!$H31/2</f>
        <v/>
      </c>
      <c r="H194" s="154">
        <f>+SSR!$H31/2</f>
        <v/>
      </c>
      <c r="I194" s="155">
        <f>(+SSR!$I31*(0.8))/6</f>
        <v/>
      </c>
      <c r="J194" s="155">
        <f>(+SSR!$I31*(0.8))/6</f>
        <v/>
      </c>
      <c r="K194" s="155">
        <f>(+SSR!$I31*(0.8))/6</f>
        <v/>
      </c>
      <c r="L194" s="155">
        <f>(+SSR!$I31*(0.8))/6</f>
        <v/>
      </c>
      <c r="M194" s="155">
        <f>(+SSR!$I31*(0.8))/6</f>
        <v/>
      </c>
      <c r="N194" s="155">
        <f>(+SSR!$I31*(0.8))/6</f>
        <v/>
      </c>
      <c r="O194" s="130">
        <f>IF(N194="","",SUM(C194:N194))</f>
        <v/>
      </c>
      <c r="P194" s="130" t="n">
        <v>759.59</v>
      </c>
    </row>
    <row r="195" spans="1:16">
      <c r="B195" s="122" t="s">
        <v>123</v>
      </c>
      <c r="C195" s="130" t="n">
        <v>22.97</v>
      </c>
      <c r="D195" s="130" t="n">
        <v>22.97</v>
      </c>
      <c r="E195" s="130" t="n">
        <v>22.97</v>
      </c>
      <c r="F195" s="130" t="n">
        <v>22.97</v>
      </c>
      <c r="G195" s="153">
        <f>+SSR!$H32/2</f>
        <v/>
      </c>
      <c r="H195" s="154">
        <f>+SSR!$H32/2</f>
        <v/>
      </c>
      <c r="I195" s="155">
        <f>(+SSR!$I32*(0.8))/6</f>
        <v/>
      </c>
      <c r="J195" s="155">
        <f>(+SSR!$I32*(0.8))/6</f>
        <v/>
      </c>
      <c r="K195" s="155">
        <f>(+SSR!$I32*(0.8))/6</f>
        <v/>
      </c>
      <c r="L195" s="155">
        <f>(+SSR!$I32*(0.8))/6</f>
        <v/>
      </c>
      <c r="M195" s="155">
        <f>(+SSR!$I32*(0.8))/6</f>
        <v/>
      </c>
      <c r="N195" s="155">
        <f>(+SSR!$I32*(0.8))/6</f>
        <v/>
      </c>
      <c r="O195" s="130">
        <f>IF(N195="","",SUM(C195:N195))</f>
        <v/>
      </c>
      <c r="P195" s="130" t="n">
        <v>22.97</v>
      </c>
    </row>
    <row r="196" spans="1:16">
      <c r="B196" s="115" t="s">
        <v>124</v>
      </c>
      <c r="C196" s="158">
        <f>SUBTOTAL(9,C172:C195)</f>
        <v/>
      </c>
      <c r="D196" s="158">
        <f>SUBTOTAL(9,D172:D195)</f>
        <v/>
      </c>
      <c r="E196" s="158">
        <f>SUBTOTAL(9,E172:E195)</f>
        <v/>
      </c>
      <c r="F196" s="158">
        <f>SUBTOTAL(9,F172:F195)</f>
        <v/>
      </c>
      <c r="G196" s="163">
        <f>SUBTOTAL(9,G172:G195)</f>
        <v/>
      </c>
      <c r="H196" s="164">
        <f>SUBTOTAL(9,H172:H195)</f>
        <v/>
      </c>
      <c r="I196" s="158">
        <f>SUBTOTAL(9,I172:I195)</f>
        <v/>
      </c>
      <c r="J196" s="158">
        <f>SUBTOTAL(9,J172:J195)</f>
        <v/>
      </c>
      <c r="K196" s="158">
        <f>SUBTOTAL(9,K172:K195)</f>
        <v/>
      </c>
      <c r="L196" s="158">
        <f>SUBTOTAL(9,L172:L195)</f>
        <v/>
      </c>
      <c r="M196" s="158">
        <f>SUBTOTAL(9,M172:M195)</f>
        <v/>
      </c>
      <c r="N196" s="158">
        <f>SUBTOTAL(9,N172:N195)</f>
        <v/>
      </c>
      <c r="O196" s="158">
        <f>IF(N196="","",SUM(C196:N196))</f>
        <v/>
      </c>
      <c r="P196" s="158">
        <f>SUBTOTAL(9,P172:P195)</f>
        <v/>
      </c>
    </row>
    <row r="197" spans="1:16">
      <c r="B197" s="136" t="s">
        <v>124</v>
      </c>
      <c r="C197" s="143">
        <f>SUBTOTAL(9,C172:C196)</f>
        <v/>
      </c>
      <c r="D197" s="143">
        <f>SUBTOTAL(9,D172:D196)</f>
        <v/>
      </c>
      <c r="E197" s="143">
        <f>SUBTOTAL(9,E172:E196)</f>
        <v/>
      </c>
      <c r="F197" s="143">
        <f>SUBTOTAL(9,F172:F196)</f>
        <v/>
      </c>
      <c r="G197" s="165">
        <f>SUBTOTAL(9,G172:G196)</f>
        <v/>
      </c>
      <c r="H197" s="166">
        <f>SUBTOTAL(9,H172:H196)</f>
        <v/>
      </c>
      <c r="I197" s="143">
        <f>SUBTOTAL(9,I172:I196)</f>
        <v/>
      </c>
      <c r="J197" s="143">
        <f>SUBTOTAL(9,J172:J196)</f>
        <v/>
      </c>
      <c r="K197" s="143">
        <f>SUBTOTAL(9,K172:K196)</f>
        <v/>
      </c>
      <c r="L197" s="143">
        <f>SUBTOTAL(9,L172:L196)</f>
        <v/>
      </c>
      <c r="M197" s="143">
        <f>SUBTOTAL(9,M172:M196)</f>
        <v/>
      </c>
      <c r="N197" s="143">
        <f>SUBTOTAL(9,N172:N196)</f>
        <v/>
      </c>
      <c r="O197" s="143">
        <f>IF(N197="","",SUM(C197:N197))</f>
        <v/>
      </c>
      <c r="P197" s="143">
        <f>SUBTOTAL(9,P172:P196)</f>
        <v/>
      </c>
    </row>
    <row r="198" spans="1:16">
      <c r="B198" s="108" t="s">
        <v>125</v>
      </c>
      <c r="C198" s="110" t="s"/>
      <c r="D198" s="110" t="s"/>
      <c r="E198" s="110" t="s"/>
      <c r="F198" s="110" t="s"/>
      <c r="G198" s="161" t="s"/>
      <c r="H198" s="162" t="s"/>
      <c r="I198" s="110" t="s"/>
      <c r="J198" s="110" t="s"/>
      <c r="K198" s="110" t="s"/>
      <c r="L198" s="110" t="s"/>
      <c r="M198" s="110" t="s"/>
      <c r="N198" s="110" t="s"/>
      <c r="O198" s="110">
        <f>IF(N198="","",SUM(C198:N198))</f>
        <v/>
      </c>
      <c r="P198" s="130" t="n">
        <v>588.61</v>
      </c>
    </row>
    <row r="199" spans="1:16">
      <c r="B199" s="115" t="s">
        <v>125</v>
      </c>
      <c r="C199" s="158" t="s"/>
      <c r="D199" s="158" t="s"/>
      <c r="E199" s="158" t="s"/>
      <c r="F199" s="158" t="s"/>
      <c r="G199" s="163" t="s"/>
      <c r="H199" s="164" t="s"/>
      <c r="I199" s="158" t="s"/>
      <c r="J199" s="158" t="s"/>
      <c r="K199" s="158" t="s"/>
      <c r="L199" s="158" t="s"/>
      <c r="M199" s="158" t="s"/>
      <c r="N199" s="158" t="s"/>
      <c r="O199" s="158">
        <f>IF(N199="","",SUM(C199:N199))</f>
        <v/>
      </c>
      <c r="P199" s="130" t="n">
        <v>550.74</v>
      </c>
    </row>
    <row r="200" spans="1:16">
      <c r="B200" s="122" t="s">
        <v>384</v>
      </c>
      <c r="C200" s="130" t="n">
        <v>327.46</v>
      </c>
      <c r="D200" s="130" t="n">
        <v>327.46</v>
      </c>
      <c r="E200" s="130" t="n">
        <v>327.46</v>
      </c>
      <c r="F200" s="130" t="n">
        <v>327.46</v>
      </c>
      <c r="G200" s="153">
        <f>+SSR!$H37/2</f>
        <v/>
      </c>
      <c r="H200" s="154">
        <f>+SSR!$H37/2</f>
        <v/>
      </c>
      <c r="I200" s="155">
        <f>(+SSR!$I37*(0.8))/6</f>
        <v/>
      </c>
      <c r="J200" s="155">
        <f>(+SSR!$I37*(0.8))/6</f>
        <v/>
      </c>
      <c r="K200" s="155">
        <f>(+SSR!$I37*(0.8))/6</f>
        <v/>
      </c>
      <c r="L200" s="155">
        <f>(+SSR!$I37*(0.8))/6</f>
        <v/>
      </c>
      <c r="M200" s="155">
        <f>(+SSR!$I37*(0.8))/6</f>
        <v/>
      </c>
      <c r="N200" s="155">
        <f>(+SSR!$I37*(0.8))/6</f>
        <v/>
      </c>
      <c r="O200" s="130">
        <f>IF(N200="","",SUM(C200:N200))</f>
        <v/>
      </c>
      <c r="P200" s="130" t="n">
        <v>327.46</v>
      </c>
    </row>
    <row r="201" spans="1:16">
      <c r="B201" s="122" t="s">
        <v>126</v>
      </c>
      <c r="C201" s="130" t="n">
        <v>744.3099999999999</v>
      </c>
      <c r="D201" s="130" t="n">
        <v>744.3099999999999</v>
      </c>
      <c r="E201" s="130" t="n">
        <v>744.3099999999999</v>
      </c>
      <c r="F201" s="130" t="n">
        <v>744.3099999999999</v>
      </c>
      <c r="G201" s="153">
        <f>+SSR!$H38/2</f>
        <v/>
      </c>
      <c r="H201" s="154">
        <f>+SSR!$H38/2</f>
        <v/>
      </c>
      <c r="I201" s="155">
        <f>(+SSR!$I38*(0.8))/6</f>
        <v/>
      </c>
      <c r="J201" s="155">
        <f>(+SSR!$I38*(0.8))/6</f>
        <v/>
      </c>
      <c r="K201" s="155">
        <f>(+SSR!$I38*(0.8))/6</f>
        <v/>
      </c>
      <c r="L201" s="155">
        <f>(+SSR!$I38*(0.8))/6</f>
        <v/>
      </c>
      <c r="M201" s="155">
        <f>(+SSR!$I38*(0.8))/6</f>
        <v/>
      </c>
      <c r="N201" s="155">
        <f>(+SSR!$I38*(0.8))/6</f>
        <v/>
      </c>
      <c r="O201" s="130">
        <f>IF(N201="","",SUM(C201:N201))</f>
        <v/>
      </c>
      <c r="P201" s="130" t="n">
        <v>744.3099999999999</v>
      </c>
    </row>
    <row r="202" spans="1:16">
      <c r="B202" s="122" t="s">
        <v>127</v>
      </c>
      <c r="C202" s="130" t="n">
        <v>540.22</v>
      </c>
      <c r="D202" s="130" t="n">
        <v>540.22</v>
      </c>
      <c r="E202" s="130" t="n">
        <v>540.22</v>
      </c>
      <c r="F202" s="130" t="n">
        <v>540.22</v>
      </c>
      <c r="G202" s="153">
        <f>+SSR!$H39/2</f>
        <v/>
      </c>
      <c r="H202" s="154">
        <f>+SSR!$H39/2</f>
        <v/>
      </c>
      <c r="I202" s="155">
        <f>(+SSR!$I39*(0.8))/6</f>
        <v/>
      </c>
      <c r="J202" s="155">
        <f>(+SSR!$I39*(0.8))/6</f>
        <v/>
      </c>
      <c r="K202" s="155">
        <f>(+SSR!$I39*(0.8))/6</f>
        <v/>
      </c>
      <c r="L202" s="155">
        <f>(+SSR!$I39*(0.8))/6</f>
        <v/>
      </c>
      <c r="M202" s="155">
        <f>(+SSR!$I39*(0.8))/6</f>
        <v/>
      </c>
      <c r="N202" s="155">
        <f>(+SSR!$I39*(0.8))/6</f>
        <v/>
      </c>
      <c r="O202" s="130">
        <f>IF(N202="","",SUM(C202:N202))</f>
        <v/>
      </c>
      <c r="P202" s="130" t="n">
        <v>540.22</v>
      </c>
    </row>
    <row r="203" spans="1:16">
      <c r="B203" s="122" t="s">
        <v>128</v>
      </c>
      <c r="C203" s="130" t="n">
        <v>628.64</v>
      </c>
      <c r="D203" s="130" t="n">
        <v>628.64</v>
      </c>
      <c r="E203" s="130" t="n">
        <v>628.64</v>
      </c>
      <c r="F203" s="130" t="n">
        <v>628.64</v>
      </c>
      <c r="G203" s="153">
        <f>+SSR!$H40/2</f>
        <v/>
      </c>
      <c r="H203" s="154">
        <f>+SSR!$H40/2</f>
        <v/>
      </c>
      <c r="I203" s="155">
        <f>(+SSR!$I40*(0.8))/6</f>
        <v/>
      </c>
      <c r="J203" s="155">
        <f>(+SSR!$I40*(0.8))/6</f>
        <v/>
      </c>
      <c r="K203" s="155">
        <f>(+SSR!$I40*(0.8))/6</f>
        <v/>
      </c>
      <c r="L203" s="155">
        <f>(+SSR!$I40*(0.8))/6</f>
        <v/>
      </c>
      <c r="M203" s="155">
        <f>(+SSR!$I40*(0.8))/6</f>
        <v/>
      </c>
      <c r="N203" s="155">
        <f>(+SSR!$I40*(0.8))/6</f>
        <v/>
      </c>
      <c r="O203" s="130">
        <f>IF(N203="","",SUM(C203:N203))</f>
        <v/>
      </c>
      <c r="P203" s="130" t="n">
        <v>628.64</v>
      </c>
    </row>
    <row r="204" spans="1:16">
      <c r="B204" s="122" t="s">
        <v>129</v>
      </c>
      <c r="C204" s="130" t="n">
        <v>190.14</v>
      </c>
      <c r="D204" s="130" t="n">
        <v>190.14</v>
      </c>
      <c r="E204" s="130" t="n">
        <v>190.14</v>
      </c>
      <c r="F204" s="130" t="n">
        <v>190.14</v>
      </c>
      <c r="G204" s="153">
        <f>+SSR!$H41/2</f>
        <v/>
      </c>
      <c r="H204" s="154">
        <f>+SSR!$H41/2</f>
        <v/>
      </c>
      <c r="I204" s="155">
        <f>(+SSR!$I41*(0.8))/6</f>
        <v/>
      </c>
      <c r="J204" s="155">
        <f>(+SSR!$I41*(0.8))/6</f>
        <v/>
      </c>
      <c r="K204" s="155">
        <f>(+SSR!$I41*(0.8))/6</f>
        <v/>
      </c>
      <c r="L204" s="155">
        <f>(+SSR!$I41*(0.8))/6</f>
        <v/>
      </c>
      <c r="M204" s="155">
        <f>(+SSR!$I41*(0.8))/6</f>
        <v/>
      </c>
      <c r="N204" s="155">
        <f>(+SSR!$I41*(0.8))/6</f>
        <v/>
      </c>
      <c r="O204" s="130">
        <f>IF(N204="","",SUM(C204:N204))</f>
        <v/>
      </c>
      <c r="P204" s="130" t="n">
        <v>190.14</v>
      </c>
    </row>
    <row r="205" spans="1:16">
      <c r="B205" s="122" t="s">
        <v>130</v>
      </c>
      <c r="C205" s="130" t="n">
        <v>879.59</v>
      </c>
      <c r="D205" s="130" t="n">
        <v>879.59</v>
      </c>
      <c r="E205" s="130" t="n">
        <v>879.59</v>
      </c>
      <c r="F205" s="130" t="n">
        <v>879.59</v>
      </c>
      <c r="G205" s="153">
        <f>+SSR!$H42/2</f>
        <v/>
      </c>
      <c r="H205" s="154">
        <f>+SSR!$H42/2</f>
        <v/>
      </c>
      <c r="I205" s="155">
        <f>(+SSR!$I42*(0.8))/6</f>
        <v/>
      </c>
      <c r="J205" s="155">
        <f>(+SSR!$I42*(0.8))/6</f>
        <v/>
      </c>
      <c r="K205" s="155">
        <f>(+SSR!$I42*(0.8))/6</f>
        <v/>
      </c>
      <c r="L205" s="155">
        <f>(+SSR!$I42*(0.8))/6</f>
        <v/>
      </c>
      <c r="M205" s="155">
        <f>(+SSR!$I42*(0.8))/6</f>
        <v/>
      </c>
      <c r="N205" s="155">
        <f>(+SSR!$I42*(0.8))/6</f>
        <v/>
      </c>
      <c r="O205" s="130">
        <f>IF(N205="","",SUM(C205:N205))</f>
        <v/>
      </c>
      <c r="P205" s="130" t="n">
        <v>879.59</v>
      </c>
    </row>
    <row r="206" spans="1:16">
      <c r="B206" s="122" t="s">
        <v>131</v>
      </c>
      <c r="C206" s="130" t="n">
        <v>732.4400000000001</v>
      </c>
      <c r="D206" s="130" t="n">
        <v>732.4400000000001</v>
      </c>
      <c r="E206" s="130" t="n">
        <v>732.4400000000001</v>
      </c>
      <c r="F206" s="130" t="n">
        <v>732.4400000000001</v>
      </c>
      <c r="G206" s="153">
        <f>+SSR!$H43/2</f>
        <v/>
      </c>
      <c r="H206" s="154">
        <f>+SSR!$H43/2</f>
        <v/>
      </c>
      <c r="I206" s="155">
        <f>(+SSR!$I43*(0.8))/6</f>
        <v/>
      </c>
      <c r="J206" s="155">
        <f>(+SSR!$I43*(0.8))/6</f>
        <v/>
      </c>
      <c r="K206" s="155">
        <f>(+SSR!$I43*(0.8))/6</f>
        <v/>
      </c>
      <c r="L206" s="155">
        <f>(+SSR!$I43*(0.8))/6</f>
        <v/>
      </c>
      <c r="M206" s="155">
        <f>(+SSR!$I43*(0.8))/6</f>
        <v/>
      </c>
      <c r="N206" s="155">
        <f>(+SSR!$I43*(0.8))/6</f>
        <v/>
      </c>
      <c r="O206" s="130">
        <f>IF(N206="","",SUM(C206:N206))</f>
        <v/>
      </c>
      <c r="P206" s="130" t="n">
        <v>732.4400000000001</v>
      </c>
    </row>
    <row r="207" spans="1:16">
      <c r="B207" s="122" t="s">
        <v>385</v>
      </c>
      <c r="C207" s="130" t="n">
        <v>430.67</v>
      </c>
      <c r="D207" s="130" t="n">
        <v>430.67</v>
      </c>
      <c r="E207" s="130" t="n">
        <v>430.67</v>
      </c>
      <c r="F207" s="130" t="n">
        <v>430.67</v>
      </c>
      <c r="G207" s="153">
        <f>+SSR!$H44/2</f>
        <v/>
      </c>
      <c r="H207" s="154">
        <f>+SSR!$H44/2</f>
        <v/>
      </c>
      <c r="I207" s="155">
        <f>(+SSR!$I44*(0.8))/6</f>
        <v/>
      </c>
      <c r="J207" s="155">
        <f>(+SSR!$I44*(0.8))/6</f>
        <v/>
      </c>
      <c r="K207" s="155">
        <f>(+SSR!$I44*(0.8))/6</f>
        <v/>
      </c>
      <c r="L207" s="155">
        <f>(+SSR!$I44*(0.8))/6</f>
        <v/>
      </c>
      <c r="M207" s="155">
        <f>(+SSR!$I44*(0.8))/6</f>
        <v/>
      </c>
      <c r="N207" s="155">
        <f>(+SSR!$I44*(0.8))/6</f>
        <v/>
      </c>
      <c r="O207" s="130">
        <f>IF(N207="","",SUM(C207:N207))</f>
        <v/>
      </c>
      <c r="P207" s="130" t="n">
        <v>430.67</v>
      </c>
    </row>
    <row r="208" spans="1:16">
      <c r="B208" s="122" t="s">
        <v>132</v>
      </c>
      <c r="C208" s="130" t="n">
        <v>746.6799999999999</v>
      </c>
      <c r="D208" s="130" t="n">
        <v>746.6799999999999</v>
      </c>
      <c r="E208" s="130" t="n">
        <v>746.6799999999999</v>
      </c>
      <c r="F208" s="130" t="n">
        <v>746.6799999999999</v>
      </c>
      <c r="G208" s="153">
        <f>+SSR!$H45/2</f>
        <v/>
      </c>
      <c r="H208" s="154">
        <f>+SSR!$H45/2</f>
        <v/>
      </c>
      <c r="I208" s="155">
        <f>(+SSR!$I45*(0.8))/6</f>
        <v/>
      </c>
      <c r="J208" s="155">
        <f>(+SSR!$I45*(0.8))/6</f>
        <v/>
      </c>
      <c r="K208" s="155">
        <f>(+SSR!$I45*(0.8))/6</f>
        <v/>
      </c>
      <c r="L208" s="155">
        <f>(+SSR!$I45*(0.8))/6</f>
        <v/>
      </c>
      <c r="M208" s="155">
        <f>(+SSR!$I45*(0.8))/6</f>
        <v/>
      </c>
      <c r="N208" s="155">
        <f>(+SSR!$I45*(0.8))/6</f>
        <v/>
      </c>
      <c r="O208" s="130">
        <f>IF(N208="","",SUM(C208:N208))</f>
        <v/>
      </c>
      <c r="P208" s="130" t="n">
        <v>746.6799999999999</v>
      </c>
    </row>
    <row r="209" spans="1:16">
      <c r="B209" s="122" t="s">
        <v>386</v>
      </c>
      <c r="C209" s="130" t="n">
        <v>588.08</v>
      </c>
      <c r="D209" s="130" t="n">
        <v>588.08</v>
      </c>
      <c r="E209" s="130" t="n">
        <v>588.08</v>
      </c>
      <c r="F209" s="130" t="n">
        <v>588.08</v>
      </c>
      <c r="G209" s="153">
        <f>+SSR!$H46/2</f>
        <v/>
      </c>
      <c r="H209" s="154">
        <f>+SSR!$H46/2</f>
        <v/>
      </c>
      <c r="I209" s="155">
        <f>(+SSR!$I46*(0.8))/6</f>
        <v/>
      </c>
      <c r="J209" s="155">
        <f>(+SSR!$I46*(0.8))/6</f>
        <v/>
      </c>
      <c r="K209" s="155">
        <f>(+SSR!$I46*(0.8))/6</f>
        <v/>
      </c>
      <c r="L209" s="155">
        <f>(+SSR!$I46*(0.8))/6</f>
        <v/>
      </c>
      <c r="M209" s="155">
        <f>(+SSR!$I46*(0.8))/6</f>
        <v/>
      </c>
      <c r="N209" s="155">
        <f>(+SSR!$I46*(0.8))/6</f>
        <v/>
      </c>
      <c r="O209" s="130">
        <f>IF(N209="","",SUM(C209:N209))</f>
        <v/>
      </c>
      <c r="P209" s="130" t="n">
        <v>588.08</v>
      </c>
    </row>
    <row r="210" spans="1:16">
      <c r="B210" s="122" t="s">
        <v>387</v>
      </c>
      <c r="C210" s="130" t="n">
        <v>287.84</v>
      </c>
      <c r="D210" s="130" t="n">
        <v>287.84</v>
      </c>
      <c r="E210" s="130" t="n">
        <v>287.84</v>
      </c>
      <c r="F210" s="130" t="n">
        <v>287.84</v>
      </c>
      <c r="G210" s="153">
        <f>+SSR!$H47/2</f>
        <v/>
      </c>
      <c r="H210" s="154">
        <f>+SSR!$H47/2</f>
        <v/>
      </c>
      <c r="I210" s="155">
        <f>(+SSR!$I47*(0.8))/6</f>
        <v/>
      </c>
      <c r="J210" s="155">
        <f>(+SSR!$I47*(0.8))/6</f>
        <v/>
      </c>
      <c r="K210" s="155">
        <f>(+SSR!$I47*(0.8))/6</f>
        <v/>
      </c>
      <c r="L210" s="155">
        <f>(+SSR!$I47*(0.8))/6</f>
        <v/>
      </c>
      <c r="M210" s="155">
        <f>(+SSR!$I47*(0.8))/6</f>
        <v/>
      </c>
      <c r="N210" s="155">
        <f>(+SSR!$I47*(0.8))/6</f>
        <v/>
      </c>
      <c r="O210" s="130">
        <f>IF(N210="","",SUM(C210:N210))</f>
        <v/>
      </c>
      <c r="P210" s="130" t="n">
        <v>287.84</v>
      </c>
    </row>
    <row r="211" spans="1:16">
      <c r="B211" s="122" t="s">
        <v>133</v>
      </c>
      <c r="C211" s="130" t="n">
        <v>259.38</v>
      </c>
      <c r="D211" s="130" t="n">
        <v>259.38</v>
      </c>
      <c r="E211" s="130" t="n">
        <v>259.38</v>
      </c>
      <c r="F211" s="130" t="n">
        <v>259.38</v>
      </c>
      <c r="G211" s="153">
        <f>+SSR!$H48/2</f>
        <v/>
      </c>
      <c r="H211" s="154">
        <f>+SSR!$H48/2</f>
        <v/>
      </c>
      <c r="I211" s="155">
        <f>(+SSR!$I48*(0.8))/6</f>
        <v/>
      </c>
      <c r="J211" s="155">
        <f>(+SSR!$I48*(0.8))/6</f>
        <v/>
      </c>
      <c r="K211" s="155">
        <f>(+SSR!$I48*(0.8))/6</f>
        <v/>
      </c>
      <c r="L211" s="155">
        <f>(+SSR!$I48*(0.8))/6</f>
        <v/>
      </c>
      <c r="M211" s="155">
        <f>(+SSR!$I48*(0.8))/6</f>
        <v/>
      </c>
      <c r="N211" s="155">
        <f>(+SSR!$I48*(0.8))/6</f>
        <v/>
      </c>
      <c r="O211" s="130">
        <f>IF(N211="","",SUM(C211:N211))</f>
        <v/>
      </c>
      <c r="P211" s="130" t="n">
        <v>259.38</v>
      </c>
    </row>
    <row r="212" spans="1:16">
      <c r="B212" s="122" t="s">
        <v>134</v>
      </c>
      <c r="C212" s="130" t="n">
        <v>701.6900000000001</v>
      </c>
      <c r="D212" s="130" t="n">
        <v>701.6900000000001</v>
      </c>
      <c r="E212" s="130" t="n">
        <v>701.6900000000001</v>
      </c>
      <c r="F212" s="130" t="n">
        <v>701.6900000000001</v>
      </c>
      <c r="G212" s="153">
        <f>+SSR!$H49/2</f>
        <v/>
      </c>
      <c r="H212" s="154">
        <f>+SSR!$H49/2</f>
        <v/>
      </c>
      <c r="I212" s="155">
        <f>(+SSR!$I49*(0.8))/6</f>
        <v/>
      </c>
      <c r="J212" s="155">
        <f>(+SSR!$I49*(0.8))/6</f>
        <v/>
      </c>
      <c r="K212" s="155">
        <f>(+SSR!$I49*(0.8))/6</f>
        <v/>
      </c>
      <c r="L212" s="155">
        <f>(+SSR!$I49*(0.8))/6</f>
        <v/>
      </c>
      <c r="M212" s="155">
        <f>(+SSR!$I49*(0.8))/6</f>
        <v/>
      </c>
      <c r="N212" s="155">
        <f>(+SSR!$I49*(0.8))/6</f>
        <v/>
      </c>
      <c r="O212" s="130">
        <f>IF(N212="","",SUM(C212:N212))</f>
        <v/>
      </c>
      <c r="P212" s="130" t="n">
        <v>701.6900000000001</v>
      </c>
    </row>
    <row r="213" spans="1:16">
      <c r="B213" s="122" t="s">
        <v>135</v>
      </c>
      <c r="C213" s="130" t="n">
        <v>467.69</v>
      </c>
      <c r="D213" s="130" t="n">
        <v>467.69</v>
      </c>
      <c r="E213" s="130" t="n">
        <v>467.69</v>
      </c>
      <c r="F213" s="130" t="n">
        <v>467.69</v>
      </c>
      <c r="G213" s="153">
        <f>+SSR!$H50/2</f>
        <v/>
      </c>
      <c r="H213" s="154">
        <f>+SSR!$H50/2</f>
        <v/>
      </c>
      <c r="I213" s="155">
        <f>(+SSR!$I50*(0.8))/6</f>
        <v/>
      </c>
      <c r="J213" s="155">
        <f>(+SSR!$I50*(0.8))/6</f>
        <v/>
      </c>
      <c r="K213" s="155">
        <f>(+SSR!$I50*(0.8))/6</f>
        <v/>
      </c>
      <c r="L213" s="155">
        <f>(+SSR!$I50*(0.8))/6</f>
        <v/>
      </c>
      <c r="M213" s="155">
        <f>(+SSR!$I50*(0.8))/6</f>
        <v/>
      </c>
      <c r="N213" s="155">
        <f>(+SSR!$I50*(0.8))/6</f>
        <v/>
      </c>
      <c r="O213" s="130">
        <f>IF(N213="","",SUM(C213:N213))</f>
        <v/>
      </c>
      <c r="P213" s="130" t="n">
        <v>467.69</v>
      </c>
    </row>
    <row r="214" spans="1:16">
      <c r="B214" s="122" t="s">
        <v>136</v>
      </c>
      <c r="C214" s="130" t="n">
        <v>180.09</v>
      </c>
      <c r="D214" s="130" t="n">
        <v>180.09</v>
      </c>
      <c r="E214" s="130" t="n">
        <v>180.09</v>
      </c>
      <c r="F214" s="130" t="n">
        <v>180.09</v>
      </c>
      <c r="G214" s="153">
        <f>+SSR!$H51/2</f>
        <v/>
      </c>
      <c r="H214" s="154">
        <f>+SSR!$H51/2</f>
        <v/>
      </c>
      <c r="I214" s="155">
        <f>(+SSR!$I51*(0.8))/6</f>
        <v/>
      </c>
      <c r="J214" s="155">
        <f>(+SSR!$I51*(0.8))/6</f>
        <v/>
      </c>
      <c r="K214" s="155">
        <f>(+SSR!$I51*(0.8))/6</f>
        <v/>
      </c>
      <c r="L214" s="155">
        <f>(+SSR!$I51*(0.8))/6</f>
        <v/>
      </c>
      <c r="M214" s="155">
        <f>(+SSR!$I51*(0.8))/6</f>
        <v/>
      </c>
      <c r="N214" s="155">
        <f>(+SSR!$I51*(0.8))/6</f>
        <v/>
      </c>
      <c r="O214" s="130">
        <f>IF(N214="","",SUM(C214:N214))</f>
        <v/>
      </c>
      <c r="P214" s="130" t="n">
        <v>180.09</v>
      </c>
    </row>
    <row r="215" spans="1:16">
      <c r="B215" s="122" t="s">
        <v>388</v>
      </c>
      <c r="C215" s="130" t="n">
        <v>121.44</v>
      </c>
      <c r="D215" s="130" t="n">
        <v>121.44</v>
      </c>
      <c r="E215" s="130" t="n">
        <v>121.44</v>
      </c>
      <c r="F215" s="130" t="n">
        <v>121.44</v>
      </c>
      <c r="G215" s="153">
        <f>+SSR!$H52/2</f>
        <v/>
      </c>
      <c r="H215" s="154">
        <f>+SSR!$H52/2</f>
        <v/>
      </c>
      <c r="I215" s="155">
        <f>(+SSR!$I52*(0.8))/6</f>
        <v/>
      </c>
      <c r="J215" s="155">
        <f>(+SSR!$I52*(0.8))/6</f>
        <v/>
      </c>
      <c r="K215" s="155">
        <f>(+SSR!$I52*(0.8))/6</f>
        <v/>
      </c>
      <c r="L215" s="155">
        <f>(+SSR!$I52*(0.8))/6</f>
        <v/>
      </c>
      <c r="M215" s="155">
        <f>(+SSR!$I52*(0.8))/6</f>
        <v/>
      </c>
      <c r="N215" s="155">
        <f>(+SSR!$I52*(0.8))/6</f>
        <v/>
      </c>
      <c r="O215" s="130">
        <f>IF(N215="","",SUM(C215:N215))</f>
        <v/>
      </c>
      <c r="P215" s="130" t="n">
        <v>121.44</v>
      </c>
    </row>
    <row r="216" spans="1:16">
      <c r="B216" s="122" t="s">
        <v>137</v>
      </c>
      <c r="C216" s="130" t="n">
        <v>638.48</v>
      </c>
      <c r="D216" s="130" t="n">
        <v>638.48</v>
      </c>
      <c r="E216" s="130" t="n">
        <v>638.48</v>
      </c>
      <c r="F216" s="130" t="n">
        <v>638.48</v>
      </c>
      <c r="G216" s="153">
        <f>+SSR!$H53/2</f>
        <v/>
      </c>
      <c r="H216" s="154">
        <f>+SSR!$H53/2</f>
        <v/>
      </c>
      <c r="I216" s="155">
        <f>(+SSR!$I53*(0.8))/6</f>
        <v/>
      </c>
      <c r="J216" s="155">
        <f>(+SSR!$I53*(0.8))/6</f>
        <v/>
      </c>
      <c r="K216" s="155">
        <f>(+SSR!$I53*(0.8))/6</f>
        <v/>
      </c>
      <c r="L216" s="155">
        <f>(+SSR!$I53*(0.8))/6</f>
        <v/>
      </c>
      <c r="M216" s="155">
        <f>(+SSR!$I53*(0.8))/6</f>
        <v/>
      </c>
      <c r="N216" s="155">
        <f>(+SSR!$I53*(0.8))/6</f>
        <v/>
      </c>
      <c r="O216" s="130">
        <f>IF(N216="","",SUM(C216:N216))</f>
        <v/>
      </c>
      <c r="P216" s="130" t="n">
        <v>638.48</v>
      </c>
    </row>
    <row r="217" spans="1:16">
      <c r="B217" s="122" t="s">
        <v>138</v>
      </c>
      <c r="C217" s="130" t="n">
        <v>218.41</v>
      </c>
      <c r="D217" s="130" t="n">
        <v>218.41</v>
      </c>
      <c r="E217" s="130" t="n">
        <v>218.41</v>
      </c>
      <c r="F217" s="130" t="n">
        <v>218.41</v>
      </c>
      <c r="G217" s="153">
        <f>+SSR!$H54/2</f>
        <v/>
      </c>
      <c r="H217" s="154">
        <f>+SSR!$H54/2</f>
        <v/>
      </c>
      <c r="I217" s="155">
        <f>(+SSR!$I54*(0.8))/6</f>
        <v/>
      </c>
      <c r="J217" s="155">
        <f>(+SSR!$I54*(0.8))/6</f>
        <v/>
      </c>
      <c r="K217" s="155">
        <f>(+SSR!$I54*(0.8))/6</f>
        <v/>
      </c>
      <c r="L217" s="155">
        <f>(+SSR!$I54*(0.8))/6</f>
        <v/>
      </c>
      <c r="M217" s="155">
        <f>(+SSR!$I54*(0.8))/6</f>
        <v/>
      </c>
      <c r="N217" s="155">
        <f>(+SSR!$I54*(0.8))/6</f>
        <v/>
      </c>
      <c r="O217" s="130">
        <f>IF(N217="","",SUM(C217:N217))</f>
        <v/>
      </c>
      <c r="P217" s="130" t="n">
        <v>218.41</v>
      </c>
    </row>
    <row r="218" spans="1:16">
      <c r="B218" s="122" t="s">
        <v>139</v>
      </c>
      <c r="C218" s="130" t="n">
        <v>977.88</v>
      </c>
      <c r="D218" s="130" t="n">
        <v>977.88</v>
      </c>
      <c r="E218" s="130" t="n">
        <v>977.88</v>
      </c>
      <c r="F218" s="130" t="n">
        <v>977.88</v>
      </c>
      <c r="G218" s="153">
        <f>+SSR!$H55/2</f>
        <v/>
      </c>
      <c r="H218" s="154">
        <f>+SSR!$H55/2</f>
        <v/>
      </c>
      <c r="I218" s="155">
        <f>(+SSR!$I55*(0.8))/6</f>
        <v/>
      </c>
      <c r="J218" s="155">
        <f>(+SSR!$I55*(0.8))/6</f>
        <v/>
      </c>
      <c r="K218" s="155">
        <f>(+SSR!$I55*(0.8))/6</f>
        <v/>
      </c>
      <c r="L218" s="155">
        <f>(+SSR!$I55*(0.8))/6</f>
        <v/>
      </c>
      <c r="M218" s="155">
        <f>(+SSR!$I55*(0.8))/6</f>
        <v/>
      </c>
      <c r="N218" s="155">
        <f>(+SSR!$I55*(0.8))/6</f>
        <v/>
      </c>
      <c r="O218" s="130">
        <f>IF(N218="","",SUM(C218:N218))</f>
        <v/>
      </c>
      <c r="P218" s="130" t="n">
        <v>977.88</v>
      </c>
    </row>
    <row r="219" spans="1:16">
      <c r="B219" s="122" t="s">
        <v>389</v>
      </c>
      <c r="C219" s="130" t="n">
        <v>507.35</v>
      </c>
      <c r="D219" s="130" t="n">
        <v>507.35</v>
      </c>
      <c r="E219" s="130" t="n">
        <v>507.35</v>
      </c>
      <c r="F219" s="130" t="n">
        <v>507.35</v>
      </c>
      <c r="G219" s="153">
        <f>+SSR!$H56/2</f>
        <v/>
      </c>
      <c r="H219" s="154">
        <f>+SSR!$H56/2</f>
        <v/>
      </c>
      <c r="I219" s="155">
        <f>(+SSR!$I56*(0.8))/6</f>
        <v/>
      </c>
      <c r="J219" s="155">
        <f>(+SSR!$I56*(0.8))/6</f>
        <v/>
      </c>
      <c r="K219" s="155">
        <f>(+SSR!$I56*(0.8))/6</f>
        <v/>
      </c>
      <c r="L219" s="155">
        <f>(+SSR!$I56*(0.8))/6</f>
        <v/>
      </c>
      <c r="M219" s="155">
        <f>(+SSR!$I56*(0.8))/6</f>
        <v/>
      </c>
      <c r="N219" s="155">
        <f>(+SSR!$I56*(0.8))/6</f>
        <v/>
      </c>
      <c r="O219" s="130">
        <f>IF(N219="","",SUM(C219:N219))</f>
        <v/>
      </c>
      <c r="P219" s="130" t="n">
        <v>507.35</v>
      </c>
    </row>
    <row r="220" spans="1:16">
      <c r="B220" s="122" t="s">
        <v>390</v>
      </c>
      <c r="C220" s="130" t="n">
        <v>71.54000000000001</v>
      </c>
      <c r="D220" s="130" t="n">
        <v>71.54000000000001</v>
      </c>
      <c r="E220" s="130" t="n">
        <v>71.54000000000001</v>
      </c>
      <c r="F220" s="130" t="n">
        <v>71.54000000000001</v>
      </c>
      <c r="G220" s="153">
        <f>+SSR!$H57/2</f>
        <v/>
      </c>
      <c r="H220" s="154">
        <f>+SSR!$H57/2</f>
        <v/>
      </c>
      <c r="I220" s="155">
        <f>(+SSR!$I57*(0.8))/6</f>
        <v/>
      </c>
      <c r="J220" s="155">
        <f>(+SSR!$I57*(0.8))/6</f>
        <v/>
      </c>
      <c r="K220" s="155">
        <f>(+SSR!$I57*(0.8))/6</f>
        <v/>
      </c>
      <c r="L220" s="155">
        <f>(+SSR!$I57*(0.8))/6</f>
        <v/>
      </c>
      <c r="M220" s="155">
        <f>(+SSR!$I57*(0.8))/6</f>
        <v/>
      </c>
      <c r="N220" s="155">
        <f>(+SSR!$I57*(0.8))/6</f>
        <v/>
      </c>
      <c r="O220" s="130">
        <f>IF(N220="","",SUM(C220:N220))</f>
        <v/>
      </c>
      <c r="P220" s="130" t="n">
        <v>71.54000000000001</v>
      </c>
    </row>
    <row r="221" spans="1:16">
      <c r="B221" s="122" t="s">
        <v>391</v>
      </c>
      <c r="C221" s="130" t="n">
        <v>267.56</v>
      </c>
      <c r="D221" s="130" t="n">
        <v>267.56</v>
      </c>
      <c r="E221" s="130" t="n">
        <v>267.56</v>
      </c>
      <c r="F221" s="130" t="n">
        <v>267.56</v>
      </c>
      <c r="G221" s="153">
        <f>+SSR!$H58/2</f>
        <v/>
      </c>
      <c r="H221" s="154">
        <f>+SSR!$H58/2</f>
        <v/>
      </c>
      <c r="I221" s="155">
        <f>(+SSR!$I58*(0.8))/6</f>
        <v/>
      </c>
      <c r="J221" s="155">
        <f>(+SSR!$I58*(0.8))/6</f>
        <v/>
      </c>
      <c r="K221" s="155">
        <f>(+SSR!$I58*(0.8))/6</f>
        <v/>
      </c>
      <c r="L221" s="155">
        <f>(+SSR!$I58*(0.8))/6</f>
        <v/>
      </c>
      <c r="M221" s="155">
        <f>(+SSR!$I58*(0.8))/6</f>
        <v/>
      </c>
      <c r="N221" s="155">
        <f>(+SSR!$I58*(0.8))/6</f>
        <v/>
      </c>
      <c r="O221" s="130">
        <f>IF(N221="","",SUM(C221:N221))</f>
        <v/>
      </c>
      <c r="P221" s="130" t="n">
        <v>267.56</v>
      </c>
    </row>
    <row r="222" spans="1:16">
      <c r="B222" s="122" t="s">
        <v>140</v>
      </c>
      <c r="C222" s="130" t="n">
        <v>178.09</v>
      </c>
      <c r="D222" s="130" t="n">
        <v>178.09</v>
      </c>
      <c r="E222" s="130" t="n">
        <v>178.09</v>
      </c>
      <c r="F222" s="130" t="n">
        <v>178.09</v>
      </c>
      <c r="G222" s="153">
        <f>+SSR!$H59/2</f>
        <v/>
      </c>
      <c r="H222" s="154">
        <f>+SSR!$H59/2</f>
        <v/>
      </c>
      <c r="I222" s="155">
        <f>(+SSR!$I59*(0.8))/6</f>
        <v/>
      </c>
      <c r="J222" s="155">
        <f>(+SSR!$I59*(0.8))/6</f>
        <v/>
      </c>
      <c r="K222" s="155">
        <f>(+SSR!$I59*(0.8))/6</f>
        <v/>
      </c>
      <c r="L222" s="155">
        <f>(+SSR!$I59*(0.8))/6</f>
        <v/>
      </c>
      <c r="M222" s="155">
        <f>(+SSR!$I59*(0.8))/6</f>
        <v/>
      </c>
      <c r="N222" s="155">
        <f>(+SSR!$I59*(0.8))/6</f>
        <v/>
      </c>
      <c r="O222" s="130">
        <f>IF(N222="","",SUM(C222:N222))</f>
        <v/>
      </c>
      <c r="P222" s="130" t="n">
        <v>178.09</v>
      </c>
    </row>
    <row r="223" spans="1:16">
      <c r="B223" s="122" t="s">
        <v>141</v>
      </c>
      <c r="C223" s="130" t="n">
        <v>754.02</v>
      </c>
      <c r="D223" s="130" t="n">
        <v>754.02</v>
      </c>
      <c r="E223" s="130" t="n">
        <v>754.02</v>
      </c>
      <c r="F223" s="130" t="n">
        <v>754.02</v>
      </c>
      <c r="G223" s="153">
        <f>+SSR!$H60/2</f>
        <v/>
      </c>
      <c r="H223" s="154">
        <f>+SSR!$H60/2</f>
        <v/>
      </c>
      <c r="I223" s="155">
        <f>(+SSR!$I60*(0.8))/6</f>
        <v/>
      </c>
      <c r="J223" s="155">
        <f>(+SSR!$I60*(0.8))/6</f>
        <v/>
      </c>
      <c r="K223" s="155">
        <f>(+SSR!$I60*(0.8))/6</f>
        <v/>
      </c>
      <c r="L223" s="155">
        <f>(+SSR!$I60*(0.8))/6</f>
        <v/>
      </c>
      <c r="M223" s="155">
        <f>(+SSR!$I60*(0.8))/6</f>
        <v/>
      </c>
      <c r="N223" s="155">
        <f>(+SSR!$I60*(0.8))/6</f>
        <v/>
      </c>
      <c r="O223" s="130">
        <f>IF(N223="","",SUM(C223:N223))</f>
        <v/>
      </c>
      <c r="P223" s="130" t="n">
        <v>754.02</v>
      </c>
    </row>
    <row r="224" spans="1:16">
      <c r="B224" s="122" t="s">
        <v>142</v>
      </c>
      <c r="C224" s="130" t="n">
        <v>695.3</v>
      </c>
      <c r="D224" s="130" t="n">
        <v>695.3</v>
      </c>
      <c r="E224" s="130" t="n">
        <v>695.3</v>
      </c>
      <c r="F224" s="130" t="n">
        <v>695.3</v>
      </c>
      <c r="G224" s="153">
        <f>+SSR!$H61/2</f>
        <v/>
      </c>
      <c r="H224" s="154">
        <f>+SSR!$H61/2</f>
        <v/>
      </c>
      <c r="I224" s="155">
        <f>(+SSR!$I61*(0.8))/6</f>
        <v/>
      </c>
      <c r="J224" s="155">
        <f>(+SSR!$I61*(0.8))/6</f>
        <v/>
      </c>
      <c r="K224" s="155">
        <f>(+SSR!$I61*(0.8))/6</f>
        <v/>
      </c>
      <c r="L224" s="155">
        <f>(+SSR!$I61*(0.8))/6</f>
        <v/>
      </c>
      <c r="M224" s="155">
        <f>(+SSR!$I61*(0.8))/6</f>
        <v/>
      </c>
      <c r="N224" s="155">
        <f>(+SSR!$I61*(0.8))/6</f>
        <v/>
      </c>
      <c r="O224" s="130">
        <f>IF(N224="","",SUM(C224:N224))</f>
        <v/>
      </c>
      <c r="P224" s="130" t="n">
        <v>695.3</v>
      </c>
    </row>
    <row r="225" spans="1:16">
      <c r="B225" s="122" t="s">
        <v>143</v>
      </c>
      <c r="C225" s="130" t="n">
        <v>289.19</v>
      </c>
      <c r="D225" s="130" t="n">
        <v>289.19</v>
      </c>
      <c r="E225" s="130" t="n">
        <v>289.19</v>
      </c>
      <c r="F225" s="130" t="n">
        <v>289.19</v>
      </c>
      <c r="G225" s="153">
        <f>+SSR!$H62/2</f>
        <v/>
      </c>
      <c r="H225" s="154">
        <f>+SSR!$H62/2</f>
        <v/>
      </c>
      <c r="I225" s="155">
        <f>(+SSR!$I62*(0.8))/6</f>
        <v/>
      </c>
      <c r="J225" s="155">
        <f>(+SSR!$I62*(0.8))/6</f>
        <v/>
      </c>
      <c r="K225" s="155">
        <f>(+SSR!$I62*(0.8))/6</f>
        <v/>
      </c>
      <c r="L225" s="155">
        <f>(+SSR!$I62*(0.8))/6</f>
        <v/>
      </c>
      <c r="M225" s="155">
        <f>(+SSR!$I62*(0.8))/6</f>
        <v/>
      </c>
      <c r="N225" s="155">
        <f>(+SSR!$I62*(0.8))/6</f>
        <v/>
      </c>
      <c r="O225" s="130">
        <f>IF(N225="","",SUM(C225:N225))</f>
        <v/>
      </c>
      <c r="P225" s="130" t="n">
        <v>289.19</v>
      </c>
    </row>
    <row r="226" spans="1:16">
      <c r="B226" s="122" t="s">
        <v>392</v>
      </c>
      <c r="C226" s="130" t="n">
        <v>815.14</v>
      </c>
      <c r="D226" s="130" t="n">
        <v>815.14</v>
      </c>
      <c r="E226" s="130" t="n">
        <v>815.14</v>
      </c>
      <c r="F226" s="130" t="n">
        <v>815.14</v>
      </c>
      <c r="G226" s="153">
        <f>+SSR!$H63/2</f>
        <v/>
      </c>
      <c r="H226" s="154">
        <f>+SSR!$H63/2</f>
        <v/>
      </c>
      <c r="I226" s="155">
        <f>(+SSR!$I63*(0.8))/6</f>
        <v/>
      </c>
      <c r="J226" s="155">
        <f>(+SSR!$I63*(0.8))/6</f>
        <v/>
      </c>
      <c r="K226" s="155">
        <f>(+SSR!$I63*(0.8))/6</f>
        <v/>
      </c>
      <c r="L226" s="155">
        <f>(+SSR!$I63*(0.8))/6</f>
        <v/>
      </c>
      <c r="M226" s="155">
        <f>(+SSR!$I63*(0.8))/6</f>
        <v/>
      </c>
      <c r="N226" s="155">
        <f>(+SSR!$I63*(0.8))/6</f>
        <v/>
      </c>
      <c r="O226" s="130">
        <f>IF(N226="","",SUM(C226:N226))</f>
        <v/>
      </c>
      <c r="P226" s="130" t="n">
        <v>815.14</v>
      </c>
    </row>
    <row r="227" spans="1:16">
      <c r="B227" s="122" t="s">
        <v>144</v>
      </c>
      <c r="C227" s="130" t="n">
        <v>678.14</v>
      </c>
      <c r="D227" s="130" t="n">
        <v>678.14</v>
      </c>
      <c r="E227" s="130" t="n">
        <v>678.14</v>
      </c>
      <c r="F227" s="130" t="n">
        <v>678.14</v>
      </c>
      <c r="G227" s="153">
        <f>+SSR!$H64/2</f>
        <v/>
      </c>
      <c r="H227" s="154">
        <f>+SSR!$H64/2</f>
        <v/>
      </c>
      <c r="I227" s="155">
        <f>(+SSR!$I64*(0.8))/6</f>
        <v/>
      </c>
      <c r="J227" s="155">
        <f>(+SSR!$I64*(0.8))/6</f>
        <v/>
      </c>
      <c r="K227" s="155">
        <f>(+SSR!$I64*(0.8))/6</f>
        <v/>
      </c>
      <c r="L227" s="155">
        <f>(+SSR!$I64*(0.8))/6</f>
        <v/>
      </c>
      <c r="M227" s="155">
        <f>(+SSR!$I64*(0.8))/6</f>
        <v/>
      </c>
      <c r="N227" s="155">
        <f>(+SSR!$I64*(0.8))/6</f>
        <v/>
      </c>
      <c r="O227" s="130">
        <f>IF(N227="","",SUM(C227:N227))</f>
        <v/>
      </c>
      <c r="P227" s="130" t="n">
        <v>678.14</v>
      </c>
    </row>
    <row r="228" spans="1:16">
      <c r="B228" s="122" t="s">
        <v>145</v>
      </c>
      <c r="C228" s="130" t="n">
        <v>927.3</v>
      </c>
      <c r="D228" s="130" t="n">
        <v>927.3</v>
      </c>
      <c r="E228" s="130" t="n">
        <v>927.3</v>
      </c>
      <c r="F228" s="130" t="n">
        <v>927.3</v>
      </c>
      <c r="G228" s="153">
        <f>+SSR!$H65/2</f>
        <v/>
      </c>
      <c r="H228" s="154">
        <f>+SSR!$H65/2</f>
        <v/>
      </c>
      <c r="I228" s="155">
        <f>(+SSR!$I65*(0.8))/6</f>
        <v/>
      </c>
      <c r="J228" s="155">
        <f>(+SSR!$I65*(0.8))/6</f>
        <v/>
      </c>
      <c r="K228" s="155">
        <f>(+SSR!$I65*(0.8))/6</f>
        <v/>
      </c>
      <c r="L228" s="155">
        <f>(+SSR!$I65*(0.8))/6</f>
        <v/>
      </c>
      <c r="M228" s="155">
        <f>(+SSR!$I65*(0.8))/6</f>
        <v/>
      </c>
      <c r="N228" s="155">
        <f>(+SSR!$I65*(0.8))/6</f>
        <v/>
      </c>
      <c r="O228" s="130">
        <f>IF(N228="","",SUM(C228:N228))</f>
        <v/>
      </c>
      <c r="P228" s="130" t="n">
        <v>927.3</v>
      </c>
    </row>
    <row r="229" spans="1:16">
      <c r="B229" s="122" t="s">
        <v>146</v>
      </c>
      <c r="C229" s="130" t="n">
        <v>377.6</v>
      </c>
      <c r="D229" s="130" t="n">
        <v>377.6</v>
      </c>
      <c r="E229" s="130" t="n">
        <v>377.6</v>
      </c>
      <c r="F229" s="130" t="n">
        <v>377.6</v>
      </c>
      <c r="G229" s="153">
        <f>+SSR!$H66/2</f>
        <v/>
      </c>
      <c r="H229" s="154">
        <f>+SSR!$H66/2</f>
        <v/>
      </c>
      <c r="I229" s="155">
        <f>(+SSR!$I66*(0.8))/6</f>
        <v/>
      </c>
      <c r="J229" s="155">
        <f>(+SSR!$I66*(0.8))/6</f>
        <v/>
      </c>
      <c r="K229" s="155">
        <f>(+SSR!$I66*(0.8))/6</f>
        <v/>
      </c>
      <c r="L229" s="155">
        <f>(+SSR!$I66*(0.8))/6</f>
        <v/>
      </c>
      <c r="M229" s="155">
        <f>(+SSR!$I66*(0.8))/6</f>
        <v/>
      </c>
      <c r="N229" s="155">
        <f>(+SSR!$I66*(0.8))/6</f>
        <v/>
      </c>
      <c r="O229" s="130">
        <f>IF(N229="","",SUM(C229:N229))</f>
        <v/>
      </c>
      <c r="P229" s="130" t="n">
        <v>377.6</v>
      </c>
    </row>
    <row r="230" spans="1:16">
      <c r="B230" s="122" t="s">
        <v>147</v>
      </c>
      <c r="C230" s="130" t="n">
        <v>154.45</v>
      </c>
      <c r="D230" s="130" t="n">
        <v>154.45</v>
      </c>
      <c r="E230" s="130" t="n">
        <v>154.45</v>
      </c>
      <c r="F230" s="130" t="n">
        <v>154.45</v>
      </c>
      <c r="G230" s="153">
        <f>+SSR!$H67/2</f>
        <v/>
      </c>
      <c r="H230" s="154">
        <f>+SSR!$H67/2</f>
        <v/>
      </c>
      <c r="I230" s="155">
        <f>(+SSR!$I67*(0.8))/6</f>
        <v/>
      </c>
      <c r="J230" s="155">
        <f>(+SSR!$I67*(0.8))/6</f>
        <v/>
      </c>
      <c r="K230" s="155">
        <f>(+SSR!$I67*(0.8))/6</f>
        <v/>
      </c>
      <c r="L230" s="155">
        <f>(+SSR!$I67*(0.8))/6</f>
        <v/>
      </c>
      <c r="M230" s="155">
        <f>(+SSR!$I67*(0.8))/6</f>
        <v/>
      </c>
      <c r="N230" s="155">
        <f>(+SSR!$I67*(0.8))/6</f>
        <v/>
      </c>
      <c r="O230" s="130">
        <f>IF(N230="","",SUM(C230:N230))</f>
        <v/>
      </c>
      <c r="P230" s="130" t="n">
        <v>154.45</v>
      </c>
    </row>
    <row r="231" spans="1:16">
      <c r="B231" s="122" t="s">
        <v>393</v>
      </c>
      <c r="C231" s="130" t="n">
        <v>743.92</v>
      </c>
      <c r="D231" s="130" t="n">
        <v>743.92</v>
      </c>
      <c r="E231" s="130" t="n">
        <v>743.92</v>
      </c>
      <c r="F231" s="130" t="n">
        <v>743.92</v>
      </c>
      <c r="G231" s="153">
        <f>+SSR!$H68/2</f>
        <v/>
      </c>
      <c r="H231" s="154">
        <f>+SSR!$H68/2</f>
        <v/>
      </c>
      <c r="I231" s="155">
        <f>(+SSR!$I68*(0.8))/6</f>
        <v/>
      </c>
      <c r="J231" s="155">
        <f>(+SSR!$I68*(0.8))/6</f>
        <v/>
      </c>
      <c r="K231" s="155">
        <f>(+SSR!$I68*(0.8))/6</f>
        <v/>
      </c>
      <c r="L231" s="155">
        <f>(+SSR!$I68*(0.8))/6</f>
        <v/>
      </c>
      <c r="M231" s="155">
        <f>(+SSR!$I68*(0.8))/6</f>
        <v/>
      </c>
      <c r="N231" s="155">
        <f>(+SSR!$I68*(0.8))/6</f>
        <v/>
      </c>
      <c r="O231" s="130">
        <f>IF(N231="","",SUM(C231:N231))</f>
        <v/>
      </c>
      <c r="P231" s="130" t="n">
        <v>743.92</v>
      </c>
    </row>
    <row r="232" spans="1:16">
      <c r="B232" s="122" t="s">
        <v>394</v>
      </c>
      <c r="C232" s="130" t="n">
        <v>495.81</v>
      </c>
      <c r="D232" s="130" t="n">
        <v>495.81</v>
      </c>
      <c r="E232" s="130" t="n">
        <v>495.81</v>
      </c>
      <c r="F232" s="130" t="n">
        <v>495.81</v>
      </c>
      <c r="G232" s="153">
        <f>+SSR!$H69/2</f>
        <v/>
      </c>
      <c r="H232" s="154">
        <f>+SSR!$H69/2</f>
        <v/>
      </c>
      <c r="I232" s="155">
        <f>(+SSR!$I69*(0.8))/6</f>
        <v/>
      </c>
      <c r="J232" s="155">
        <f>(+SSR!$I69*(0.8))/6</f>
        <v/>
      </c>
      <c r="K232" s="155">
        <f>(+SSR!$I69*(0.8))/6</f>
        <v/>
      </c>
      <c r="L232" s="155">
        <f>(+SSR!$I69*(0.8))/6</f>
        <v/>
      </c>
      <c r="M232" s="155">
        <f>(+SSR!$I69*(0.8))/6</f>
        <v/>
      </c>
      <c r="N232" s="155">
        <f>(+SSR!$I69*(0.8))/6</f>
        <v/>
      </c>
      <c r="O232" s="130">
        <f>IF(N232="","",SUM(C232:N232))</f>
        <v/>
      </c>
      <c r="P232" s="130" t="n">
        <v>495.81</v>
      </c>
    </row>
    <row r="233" spans="1:16">
      <c r="B233" s="122" t="s">
        <v>395</v>
      </c>
      <c r="C233" s="130" t="n">
        <v>260.22</v>
      </c>
      <c r="D233" s="130" t="n">
        <v>260.22</v>
      </c>
      <c r="E233" s="130" t="n">
        <v>260.22</v>
      </c>
      <c r="F233" s="130" t="n">
        <v>260.22</v>
      </c>
      <c r="G233" s="153">
        <f>+SSR!$H70/2</f>
        <v/>
      </c>
      <c r="H233" s="154">
        <f>+SSR!$H70/2</f>
        <v/>
      </c>
      <c r="I233" s="155">
        <f>(+SSR!$I70*(0.8))/6</f>
        <v/>
      </c>
      <c r="J233" s="155">
        <f>(+SSR!$I70*(0.8))/6</f>
        <v/>
      </c>
      <c r="K233" s="155">
        <f>(+SSR!$I70*(0.8))/6</f>
        <v/>
      </c>
      <c r="L233" s="155">
        <f>(+SSR!$I70*(0.8))/6</f>
        <v/>
      </c>
      <c r="M233" s="155">
        <f>(+SSR!$I70*(0.8))/6</f>
        <v/>
      </c>
      <c r="N233" s="155">
        <f>(+SSR!$I70*(0.8))/6</f>
        <v/>
      </c>
      <c r="O233" s="130">
        <f>IF(N233="","",SUM(C233:N233))</f>
        <v/>
      </c>
      <c r="P233" s="130" t="n">
        <v>260.22</v>
      </c>
    </row>
    <row r="234" spans="1:16">
      <c r="B234" s="122" t="s">
        <v>396</v>
      </c>
      <c r="C234" s="130" t="n">
        <v>856.45</v>
      </c>
      <c r="D234" s="130" t="n">
        <v>856.45</v>
      </c>
      <c r="E234" s="130" t="n">
        <v>856.45</v>
      </c>
      <c r="F234" s="130" t="n">
        <v>856.45</v>
      </c>
      <c r="G234" s="153">
        <f>+SSR!$H71/2</f>
        <v/>
      </c>
      <c r="H234" s="154">
        <f>+SSR!$H71/2</f>
        <v/>
      </c>
      <c r="I234" s="155">
        <f>(+SSR!$I71*(0.8))/6</f>
        <v/>
      </c>
      <c r="J234" s="155">
        <f>(+SSR!$I71*(0.8))/6</f>
        <v/>
      </c>
      <c r="K234" s="155">
        <f>(+SSR!$I71*(0.8))/6</f>
        <v/>
      </c>
      <c r="L234" s="155">
        <f>(+SSR!$I71*(0.8))/6</f>
        <v/>
      </c>
      <c r="M234" s="155">
        <f>(+SSR!$I71*(0.8))/6</f>
        <v/>
      </c>
      <c r="N234" s="155">
        <f>(+SSR!$I71*(0.8))/6</f>
        <v/>
      </c>
      <c r="O234" s="130">
        <f>IF(N234="","",SUM(C234:N234))</f>
        <v/>
      </c>
      <c r="P234" s="130" t="n">
        <v>856.45</v>
      </c>
    </row>
    <row r="235" spans="1:16">
      <c r="B235" s="122" t="s">
        <v>397</v>
      </c>
      <c r="C235" s="130" t="n">
        <v>90.68000000000001</v>
      </c>
      <c r="D235" s="130" t="n">
        <v>90.68000000000001</v>
      </c>
      <c r="E235" s="130" t="n">
        <v>90.68000000000001</v>
      </c>
      <c r="F235" s="130" t="n">
        <v>90.68000000000001</v>
      </c>
      <c r="G235" s="153">
        <f>+SSR!$H72/2</f>
        <v/>
      </c>
      <c r="H235" s="154">
        <f>+SSR!$H72/2</f>
        <v/>
      </c>
      <c r="I235" s="155">
        <f>(+SSR!$I72*(0.8))/6</f>
        <v/>
      </c>
      <c r="J235" s="155">
        <f>(+SSR!$I72*(0.8))/6</f>
        <v/>
      </c>
      <c r="K235" s="155">
        <f>(+SSR!$I72*(0.8))/6</f>
        <v/>
      </c>
      <c r="L235" s="155">
        <f>(+SSR!$I72*(0.8))/6</f>
        <v/>
      </c>
      <c r="M235" s="155">
        <f>(+SSR!$I72*(0.8))/6</f>
        <v/>
      </c>
      <c r="N235" s="155">
        <f>(+SSR!$I72*(0.8))/6</f>
        <v/>
      </c>
      <c r="O235" s="130">
        <f>IF(N235="","",SUM(C235:N235))</f>
        <v/>
      </c>
      <c r="P235" s="130" t="n">
        <v>90.68000000000001</v>
      </c>
    </row>
    <row r="236" spans="1:16">
      <c r="B236" s="122" t="s">
        <v>398</v>
      </c>
      <c r="C236" s="130" t="n">
        <v>876.88</v>
      </c>
      <c r="D236" s="130" t="n">
        <v>876.88</v>
      </c>
      <c r="E236" s="130" t="n">
        <v>876.88</v>
      </c>
      <c r="F236" s="130" t="n">
        <v>876.88</v>
      </c>
      <c r="G236" s="153">
        <f>+SSR!$H73/2</f>
        <v/>
      </c>
      <c r="H236" s="154">
        <f>+SSR!$H73/2</f>
        <v/>
      </c>
      <c r="I236" s="155">
        <f>(+SSR!$I73*(0.8))/6</f>
        <v/>
      </c>
      <c r="J236" s="155">
        <f>(+SSR!$I73*(0.8))/6</f>
        <v/>
      </c>
      <c r="K236" s="155">
        <f>(+SSR!$I73*(0.8))/6</f>
        <v/>
      </c>
      <c r="L236" s="155">
        <f>(+SSR!$I73*(0.8))/6</f>
        <v/>
      </c>
      <c r="M236" s="155">
        <f>(+SSR!$I73*(0.8))/6</f>
        <v/>
      </c>
      <c r="N236" s="155">
        <f>(+SSR!$I73*(0.8))/6</f>
        <v/>
      </c>
      <c r="O236" s="130">
        <f>IF(N236="","",SUM(C236:N236))</f>
        <v/>
      </c>
      <c r="P236" s="130" t="n">
        <v>876.88</v>
      </c>
    </row>
    <row r="237" spans="1:16">
      <c r="B237" s="122" t="s">
        <v>399</v>
      </c>
      <c r="C237" s="130" t="n">
        <v>439.2</v>
      </c>
      <c r="D237" s="130" t="n">
        <v>439.2</v>
      </c>
      <c r="E237" s="130" t="n">
        <v>439.2</v>
      </c>
      <c r="F237" s="130" t="n">
        <v>439.2</v>
      </c>
      <c r="G237" s="153">
        <f>+SSR!$H74/2</f>
        <v/>
      </c>
      <c r="H237" s="154">
        <f>+SSR!$H74/2</f>
        <v/>
      </c>
      <c r="I237" s="155">
        <f>(+SSR!$I74*(0.8))/6</f>
        <v/>
      </c>
      <c r="J237" s="155">
        <f>(+SSR!$I74*(0.8))/6</f>
        <v/>
      </c>
      <c r="K237" s="155">
        <f>(+SSR!$I74*(0.8))/6</f>
        <v/>
      </c>
      <c r="L237" s="155">
        <f>(+SSR!$I74*(0.8))/6</f>
        <v/>
      </c>
      <c r="M237" s="155">
        <f>(+SSR!$I74*(0.8))/6</f>
        <v/>
      </c>
      <c r="N237" s="155">
        <f>(+SSR!$I74*(0.8))/6</f>
        <v/>
      </c>
      <c r="O237" s="130">
        <f>IF(N237="","",SUM(C237:N237))</f>
        <v/>
      </c>
      <c r="P237" s="130" t="n">
        <v>439.2</v>
      </c>
    </row>
    <row r="238" spans="1:16">
      <c r="B238" s="122" t="s">
        <v>400</v>
      </c>
      <c r="C238" s="130" t="n">
        <v>310.52</v>
      </c>
      <c r="D238" s="130" t="n">
        <v>310.52</v>
      </c>
      <c r="E238" s="130" t="n">
        <v>310.52</v>
      </c>
      <c r="F238" s="130" t="n">
        <v>310.52</v>
      </c>
      <c r="G238" s="153">
        <f>+SSR!$H75/2</f>
        <v/>
      </c>
      <c r="H238" s="154">
        <f>+SSR!$H75/2</f>
        <v/>
      </c>
      <c r="I238" s="155">
        <f>(+SSR!$I75*(0.8))/6</f>
        <v/>
      </c>
      <c r="J238" s="155">
        <f>(+SSR!$I75*(0.8))/6</f>
        <v/>
      </c>
      <c r="K238" s="155">
        <f>(+SSR!$I75*(0.8))/6</f>
        <v/>
      </c>
      <c r="L238" s="155">
        <f>(+SSR!$I75*(0.8))/6</f>
        <v/>
      </c>
      <c r="M238" s="155">
        <f>(+SSR!$I75*(0.8))/6</f>
        <v/>
      </c>
      <c r="N238" s="155">
        <f>(+SSR!$I75*(0.8))/6</f>
        <v/>
      </c>
      <c r="O238" s="130">
        <f>IF(N238="","",SUM(C238:N238))</f>
        <v/>
      </c>
      <c r="P238" s="130" t="n">
        <v>310.52</v>
      </c>
    </row>
    <row r="239" spans="1:16">
      <c r="B239" s="122" t="s">
        <v>401</v>
      </c>
      <c r="C239" s="130" t="n">
        <v>354.25</v>
      </c>
      <c r="D239" s="130" t="n">
        <v>354.25</v>
      </c>
      <c r="E239" s="130" t="n">
        <v>354.25</v>
      </c>
      <c r="F239" s="130" t="n">
        <v>354.25</v>
      </c>
      <c r="G239" s="153">
        <f>+SSR!$H76/2</f>
        <v/>
      </c>
      <c r="H239" s="154">
        <f>+SSR!$H76/2</f>
        <v/>
      </c>
      <c r="I239" s="155">
        <f>(+SSR!$I76*(0.8))/6</f>
        <v/>
      </c>
      <c r="J239" s="155">
        <f>(+SSR!$I76*(0.8))/6</f>
        <v/>
      </c>
      <c r="K239" s="155">
        <f>(+SSR!$I76*(0.8))/6</f>
        <v/>
      </c>
      <c r="L239" s="155">
        <f>(+SSR!$I76*(0.8))/6</f>
        <v/>
      </c>
      <c r="M239" s="155">
        <f>(+SSR!$I76*(0.8))/6</f>
        <v/>
      </c>
      <c r="N239" s="155">
        <f>(+SSR!$I76*(0.8))/6</f>
        <v/>
      </c>
      <c r="O239" s="130">
        <f>IF(N239="","",SUM(C239:N239))</f>
        <v/>
      </c>
      <c r="P239" s="130" t="n">
        <v>354.25</v>
      </c>
    </row>
    <row r="240" spans="1:16">
      <c r="B240" s="115" t="s">
        <v>148</v>
      </c>
      <c r="C240" s="158">
        <f>SUBTOTAL(9,C200:C239)</f>
        <v/>
      </c>
      <c r="D240" s="158">
        <f>SUBTOTAL(9,D200:D239)</f>
        <v/>
      </c>
      <c r="E240" s="158">
        <f>SUBTOTAL(9,E200:E239)</f>
        <v/>
      </c>
      <c r="F240" s="158">
        <f>SUBTOTAL(9,F200:F239)</f>
        <v/>
      </c>
      <c r="G240" s="163">
        <f>SUBTOTAL(9,G200:G239)</f>
        <v/>
      </c>
      <c r="H240" s="164">
        <f>SUBTOTAL(9,H200:H239)</f>
        <v/>
      </c>
      <c r="I240" s="158">
        <f>SUBTOTAL(9,I200:I239)</f>
        <v/>
      </c>
      <c r="J240" s="158">
        <f>SUBTOTAL(9,J200:J239)</f>
        <v/>
      </c>
      <c r="K240" s="158">
        <f>SUBTOTAL(9,K200:K239)</f>
        <v/>
      </c>
      <c r="L240" s="158">
        <f>SUBTOTAL(9,L200:L239)</f>
        <v/>
      </c>
      <c r="M240" s="158">
        <f>SUBTOTAL(9,M200:M239)</f>
        <v/>
      </c>
      <c r="N240" s="158">
        <f>SUBTOTAL(9,N200:N239)</f>
        <v/>
      </c>
      <c r="O240" s="158">
        <f>IF(N240="","",SUM(C240:N240))</f>
        <v/>
      </c>
      <c r="P240" s="158">
        <f>SUBTOTAL(9,P200:P239)</f>
        <v/>
      </c>
    </row>
    <row r="241" spans="1:16">
      <c r="B241" s="136" t="s">
        <v>148</v>
      </c>
      <c r="C241" s="143">
        <f>SUBTOTAL(9,C200:C240)</f>
        <v/>
      </c>
      <c r="D241" s="143">
        <f>SUBTOTAL(9,D200:D240)</f>
        <v/>
      </c>
      <c r="E241" s="143">
        <f>SUBTOTAL(9,E200:E240)</f>
        <v/>
      </c>
      <c r="F241" s="143">
        <f>SUBTOTAL(9,F200:F240)</f>
        <v/>
      </c>
      <c r="G241" s="165">
        <f>SUBTOTAL(9,G200:G240)</f>
        <v/>
      </c>
      <c r="H241" s="166">
        <f>SUBTOTAL(9,H200:H240)</f>
        <v/>
      </c>
      <c r="I241" s="143">
        <f>SUBTOTAL(9,I200:I240)</f>
        <v/>
      </c>
      <c r="J241" s="143">
        <f>SUBTOTAL(9,J200:J240)</f>
        <v/>
      </c>
      <c r="K241" s="143">
        <f>SUBTOTAL(9,K200:K240)</f>
        <v/>
      </c>
      <c r="L241" s="143">
        <f>SUBTOTAL(9,L200:L240)</f>
        <v/>
      </c>
      <c r="M241" s="143">
        <f>SUBTOTAL(9,M200:M240)</f>
        <v/>
      </c>
      <c r="N241" s="143">
        <f>SUBTOTAL(9,N200:N240)</f>
        <v/>
      </c>
      <c r="O241" s="143">
        <f>IF(N241="","",SUM(C241:N241))</f>
        <v/>
      </c>
      <c r="P241" s="143">
        <f>SUBTOTAL(9,P200:P240)</f>
        <v/>
      </c>
    </row>
    <row r="242" spans="1:16">
      <c r="B242" s="108" t="s">
        <v>149</v>
      </c>
      <c r="C242" s="110" t="s"/>
      <c r="D242" s="110" t="s"/>
      <c r="E242" s="110" t="s"/>
      <c r="F242" s="110" t="s"/>
      <c r="G242" s="161" t="s"/>
      <c r="H242" s="162" t="s"/>
      <c r="I242" s="110" t="s"/>
      <c r="J242" s="110" t="s"/>
      <c r="K242" s="110" t="s"/>
      <c r="L242" s="110" t="s"/>
      <c r="M242" s="110" t="s"/>
      <c r="N242" s="110" t="s"/>
      <c r="O242" s="110">
        <f>IF(N242="","",SUM(C242:N242))</f>
        <v/>
      </c>
      <c r="P242" s="130" t="n">
        <v>34.74</v>
      </c>
    </row>
    <row r="243" spans="1:16">
      <c r="B243" s="115" t="s">
        <v>149</v>
      </c>
      <c r="C243" s="158" t="s"/>
      <c r="D243" s="158" t="s"/>
      <c r="E243" s="158" t="s"/>
      <c r="F243" s="158" t="s"/>
      <c r="G243" s="163" t="s"/>
      <c r="H243" s="164" t="s"/>
      <c r="I243" s="158" t="s"/>
      <c r="J243" s="158" t="s"/>
      <c r="K243" s="158" t="s"/>
      <c r="L243" s="158" t="s"/>
      <c r="M243" s="158" t="s"/>
      <c r="N243" s="158" t="s"/>
      <c r="O243" s="158">
        <f>IF(N243="","",SUM(C243:N243))</f>
        <v/>
      </c>
      <c r="P243" s="130" t="n">
        <v>704.15</v>
      </c>
    </row>
    <row r="244" spans="1:16">
      <c r="B244" s="122" t="s">
        <v>150</v>
      </c>
      <c r="C244" s="130" t="n">
        <v>187.24</v>
      </c>
      <c r="D244" s="130" t="n">
        <v>187.24</v>
      </c>
      <c r="E244" s="130" t="n">
        <v>187.24</v>
      </c>
      <c r="F244" s="130" t="n">
        <v>187.24</v>
      </c>
      <c r="G244" s="153">
        <f>+SSR!$H81/2</f>
        <v/>
      </c>
      <c r="H244" s="154">
        <f>+SSR!$H81/2</f>
        <v/>
      </c>
      <c r="I244" s="155">
        <f>(+SSR!$I81*(0.8))/6</f>
        <v/>
      </c>
      <c r="J244" s="155">
        <f>(+SSR!$I81*(0.8))/6</f>
        <v/>
      </c>
      <c r="K244" s="155">
        <f>(+SSR!$I81*(0.8))/6</f>
        <v/>
      </c>
      <c r="L244" s="155">
        <f>(+SSR!$I81*(0.8))/6</f>
        <v/>
      </c>
      <c r="M244" s="155">
        <f>(+SSR!$I81*(0.8))/6</f>
        <v/>
      </c>
      <c r="N244" s="155">
        <f>(+SSR!$I81*(0.8))/6</f>
        <v/>
      </c>
      <c r="O244" s="130">
        <f>IF(N244="","",SUM(C244:N244))</f>
        <v/>
      </c>
      <c r="P244" s="130" t="n">
        <v>187.24</v>
      </c>
    </row>
    <row r="245" spans="1:16">
      <c r="B245" s="122" t="s">
        <v>151</v>
      </c>
      <c r="C245" s="130" t="n">
        <v>665.61</v>
      </c>
      <c r="D245" s="130" t="n">
        <v>665.61</v>
      </c>
      <c r="E245" s="130" t="n">
        <v>665.61</v>
      </c>
      <c r="F245" s="130" t="n">
        <v>665.61</v>
      </c>
      <c r="G245" s="153">
        <f>+SSR!$H82/2</f>
        <v/>
      </c>
      <c r="H245" s="154">
        <f>+SSR!$H82/2</f>
        <v/>
      </c>
      <c r="I245" s="155">
        <f>(+SSR!$I82*(0.8))/6</f>
        <v/>
      </c>
      <c r="J245" s="155">
        <f>(+SSR!$I82*(0.8))/6</f>
        <v/>
      </c>
      <c r="K245" s="155">
        <f>(+SSR!$I82*(0.8))/6</f>
        <v/>
      </c>
      <c r="L245" s="155">
        <f>(+SSR!$I82*(0.8))/6</f>
        <v/>
      </c>
      <c r="M245" s="155">
        <f>(+SSR!$I82*(0.8))/6</f>
        <v/>
      </c>
      <c r="N245" s="155">
        <f>(+SSR!$I82*(0.8))/6</f>
        <v/>
      </c>
      <c r="O245" s="130">
        <f>IF(N245="","",SUM(C245:N245))</f>
        <v/>
      </c>
      <c r="P245" s="130" t="n">
        <v>665.61</v>
      </c>
    </row>
    <row r="246" spans="1:16">
      <c r="B246" s="122" t="s">
        <v>152</v>
      </c>
      <c r="C246" s="130" t="n">
        <v>856.45</v>
      </c>
      <c r="D246" s="130" t="n">
        <v>856.45</v>
      </c>
      <c r="E246" s="130" t="n">
        <v>856.45</v>
      </c>
      <c r="F246" s="130" t="n">
        <v>856.45</v>
      </c>
      <c r="G246" s="153">
        <f>+SSR!$H83/2</f>
        <v/>
      </c>
      <c r="H246" s="154">
        <f>+SSR!$H83/2</f>
        <v/>
      </c>
      <c r="I246" s="155">
        <f>(+SSR!$I83*(0.8))/6</f>
        <v/>
      </c>
      <c r="J246" s="155">
        <f>(+SSR!$I83*(0.8))/6</f>
        <v/>
      </c>
      <c r="K246" s="155">
        <f>(+SSR!$I83*(0.8))/6</f>
        <v/>
      </c>
      <c r="L246" s="155">
        <f>(+SSR!$I83*(0.8))/6</f>
        <v/>
      </c>
      <c r="M246" s="155">
        <f>(+SSR!$I83*(0.8))/6</f>
        <v/>
      </c>
      <c r="N246" s="155">
        <f>(+SSR!$I83*(0.8))/6</f>
        <v/>
      </c>
      <c r="O246" s="130">
        <f>IF(N246="","",SUM(C246:N246))</f>
        <v/>
      </c>
      <c r="P246" s="130" t="n">
        <v>856.45</v>
      </c>
    </row>
    <row r="247" spans="1:16">
      <c r="B247" s="122" t="s">
        <v>153</v>
      </c>
      <c r="C247" s="130" t="n">
        <v>252.46</v>
      </c>
      <c r="D247" s="130" t="n">
        <v>252.46</v>
      </c>
      <c r="E247" s="130" t="n">
        <v>252.46</v>
      </c>
      <c r="F247" s="130" t="n">
        <v>252.46</v>
      </c>
      <c r="G247" s="153">
        <f>+SSR!$H84/2</f>
        <v/>
      </c>
      <c r="H247" s="154">
        <f>+SSR!$H84/2</f>
        <v/>
      </c>
      <c r="I247" s="155">
        <f>(+SSR!$I84*(0.8))/6</f>
        <v/>
      </c>
      <c r="J247" s="155">
        <f>(+SSR!$I84*(0.8))/6</f>
        <v/>
      </c>
      <c r="K247" s="155">
        <f>(+SSR!$I84*(0.8))/6</f>
        <v/>
      </c>
      <c r="L247" s="155">
        <f>(+SSR!$I84*(0.8))/6</f>
        <v/>
      </c>
      <c r="M247" s="155">
        <f>(+SSR!$I84*(0.8))/6</f>
        <v/>
      </c>
      <c r="N247" s="155">
        <f>(+SSR!$I84*(0.8))/6</f>
        <v/>
      </c>
      <c r="O247" s="130">
        <f>IF(N247="","",SUM(C247:N247))</f>
        <v/>
      </c>
      <c r="P247" s="130" t="n">
        <v>252.46</v>
      </c>
    </row>
    <row r="248" spans="1:16">
      <c r="B248" s="122" t="s">
        <v>402</v>
      </c>
      <c r="C248" s="130" t="n">
        <v>468.52</v>
      </c>
      <c r="D248" s="130" t="n">
        <v>468.52</v>
      </c>
      <c r="E248" s="130" t="n">
        <v>468.52</v>
      </c>
      <c r="F248" s="130" t="n">
        <v>468.52</v>
      </c>
      <c r="G248" s="153">
        <f>+SSR!$H85/2</f>
        <v/>
      </c>
      <c r="H248" s="154">
        <f>+SSR!$H85/2</f>
        <v/>
      </c>
      <c r="I248" s="155">
        <f>(+SSR!$I85*(0.8))/6</f>
        <v/>
      </c>
      <c r="J248" s="155">
        <f>(+SSR!$I85*(0.8))/6</f>
        <v/>
      </c>
      <c r="K248" s="155">
        <f>(+SSR!$I85*(0.8))/6</f>
        <v/>
      </c>
      <c r="L248" s="155">
        <f>(+SSR!$I85*(0.8))/6</f>
        <v/>
      </c>
      <c r="M248" s="155">
        <f>(+SSR!$I85*(0.8))/6</f>
        <v/>
      </c>
      <c r="N248" s="155">
        <f>(+SSR!$I85*(0.8))/6</f>
        <v/>
      </c>
      <c r="O248" s="130">
        <f>IF(N248="","",SUM(C248:N248))</f>
        <v/>
      </c>
      <c r="P248" s="130" t="n">
        <v>468.52</v>
      </c>
    </row>
    <row r="249" spans="1:16">
      <c r="B249" s="122" t="s">
        <v>403</v>
      </c>
      <c r="C249" s="130" t="n">
        <v>203.4</v>
      </c>
      <c r="D249" s="130" t="n">
        <v>203.4</v>
      </c>
      <c r="E249" s="130" t="n">
        <v>203.4</v>
      </c>
      <c r="F249" s="130" t="n">
        <v>203.4</v>
      </c>
      <c r="G249" s="153">
        <f>+SSR!$H86/2</f>
        <v/>
      </c>
      <c r="H249" s="154">
        <f>+SSR!$H86/2</f>
        <v/>
      </c>
      <c r="I249" s="155">
        <f>(+SSR!$I86*(0.8))/6</f>
        <v/>
      </c>
      <c r="J249" s="155">
        <f>(+SSR!$I86*(0.8))/6</f>
        <v/>
      </c>
      <c r="K249" s="155">
        <f>(+SSR!$I86*(0.8))/6</f>
        <v/>
      </c>
      <c r="L249" s="155">
        <f>(+SSR!$I86*(0.8))/6</f>
        <v/>
      </c>
      <c r="M249" s="155">
        <f>(+SSR!$I86*(0.8))/6</f>
        <v/>
      </c>
      <c r="N249" s="155">
        <f>(+SSR!$I86*(0.8))/6</f>
        <v/>
      </c>
      <c r="O249" s="130">
        <f>IF(N249="","",SUM(C249:N249))</f>
        <v/>
      </c>
      <c r="P249" s="130" t="n">
        <v>203.4</v>
      </c>
    </row>
    <row r="250" spans="1:16">
      <c r="B250" s="122" t="s">
        <v>404</v>
      </c>
      <c r="C250" s="130" t="n">
        <v>715.3099999999999</v>
      </c>
      <c r="D250" s="130" t="n">
        <v>715.3099999999999</v>
      </c>
      <c r="E250" s="130" t="n">
        <v>715.3099999999999</v>
      </c>
      <c r="F250" s="130" t="n">
        <v>715.3099999999999</v>
      </c>
      <c r="G250" s="153">
        <f>+SSR!$H87/2</f>
        <v/>
      </c>
      <c r="H250" s="154">
        <f>+SSR!$H87/2</f>
        <v/>
      </c>
      <c r="I250" s="155">
        <f>(+SSR!$I87*(0.8))/6</f>
        <v/>
      </c>
      <c r="J250" s="155">
        <f>(+SSR!$I87*(0.8))/6</f>
        <v/>
      </c>
      <c r="K250" s="155">
        <f>(+SSR!$I87*(0.8))/6</f>
        <v/>
      </c>
      <c r="L250" s="155">
        <f>(+SSR!$I87*(0.8))/6</f>
        <v/>
      </c>
      <c r="M250" s="155">
        <f>(+SSR!$I87*(0.8))/6</f>
        <v/>
      </c>
      <c r="N250" s="155">
        <f>(+SSR!$I87*(0.8))/6</f>
        <v/>
      </c>
      <c r="O250" s="130">
        <f>IF(N250="","",SUM(C250:N250))</f>
        <v/>
      </c>
      <c r="P250" s="130" t="n">
        <v>715.3099999999999</v>
      </c>
    </row>
    <row r="251" spans="1:16">
      <c r="B251" s="122" t="s">
        <v>405</v>
      </c>
      <c r="C251" s="130" t="n">
        <v>638.83</v>
      </c>
      <c r="D251" s="130" t="n">
        <v>638.83</v>
      </c>
      <c r="E251" s="130" t="n">
        <v>638.83</v>
      </c>
      <c r="F251" s="130" t="n">
        <v>638.83</v>
      </c>
      <c r="G251" s="153">
        <f>+SSR!$H88/2</f>
        <v/>
      </c>
      <c r="H251" s="154">
        <f>+SSR!$H88/2</f>
        <v/>
      </c>
      <c r="I251" s="155">
        <f>(+SSR!$I88*(0.8))/6</f>
        <v/>
      </c>
      <c r="J251" s="155">
        <f>(+SSR!$I88*(0.8))/6</f>
        <v/>
      </c>
      <c r="K251" s="155">
        <f>(+SSR!$I88*(0.8))/6</f>
        <v/>
      </c>
      <c r="L251" s="155">
        <f>(+SSR!$I88*(0.8))/6</f>
        <v/>
      </c>
      <c r="M251" s="155">
        <f>(+SSR!$I88*(0.8))/6</f>
        <v/>
      </c>
      <c r="N251" s="155">
        <f>(+SSR!$I88*(0.8))/6</f>
        <v/>
      </c>
      <c r="O251" s="130">
        <f>IF(N251="","",SUM(C251:N251))</f>
        <v/>
      </c>
      <c r="P251" s="130" t="n">
        <v>638.83</v>
      </c>
    </row>
    <row r="252" spans="1:16">
      <c r="B252" s="122" t="s">
        <v>154</v>
      </c>
      <c r="C252" s="130" t="n">
        <v>849.5</v>
      </c>
      <c r="D252" s="130" t="n">
        <v>849.5</v>
      </c>
      <c r="E252" s="130" t="n">
        <v>849.5</v>
      </c>
      <c r="F252" s="130" t="n">
        <v>849.5</v>
      </c>
      <c r="G252" s="153">
        <f>+SSR!$H89/2</f>
        <v/>
      </c>
      <c r="H252" s="154">
        <f>+SSR!$H89/2</f>
        <v/>
      </c>
      <c r="I252" s="155">
        <f>(+SSR!$I89*(0.8))/6</f>
        <v/>
      </c>
      <c r="J252" s="155">
        <f>(+SSR!$I89*(0.8))/6</f>
        <v/>
      </c>
      <c r="K252" s="155">
        <f>(+SSR!$I89*(0.8))/6</f>
        <v/>
      </c>
      <c r="L252" s="155">
        <f>(+SSR!$I89*(0.8))/6</f>
        <v/>
      </c>
      <c r="M252" s="155">
        <f>(+SSR!$I89*(0.8))/6</f>
        <v/>
      </c>
      <c r="N252" s="155">
        <f>(+SSR!$I89*(0.8))/6</f>
        <v/>
      </c>
      <c r="O252" s="130">
        <f>IF(N252="","",SUM(C252:N252))</f>
        <v/>
      </c>
      <c r="P252" s="130" t="n">
        <v>849.5</v>
      </c>
    </row>
    <row r="253" spans="1:16">
      <c r="B253" s="122" t="s">
        <v>155</v>
      </c>
      <c r="C253" s="130" t="n">
        <v>264.73</v>
      </c>
      <c r="D253" s="130" t="n">
        <v>264.73</v>
      </c>
      <c r="E253" s="130" t="n">
        <v>264.73</v>
      </c>
      <c r="F253" s="130" t="n">
        <v>264.73</v>
      </c>
      <c r="G253" s="153">
        <f>+SSR!$H90/2</f>
        <v/>
      </c>
      <c r="H253" s="154">
        <f>+SSR!$H90/2</f>
        <v/>
      </c>
      <c r="I253" s="155">
        <f>(+SSR!$I90*(0.8))/6</f>
        <v/>
      </c>
      <c r="J253" s="155">
        <f>(+SSR!$I90*(0.8))/6</f>
        <v/>
      </c>
      <c r="K253" s="155">
        <f>(+SSR!$I90*(0.8))/6</f>
        <v/>
      </c>
      <c r="L253" s="155">
        <f>(+SSR!$I90*(0.8))/6</f>
        <v/>
      </c>
      <c r="M253" s="155">
        <f>(+SSR!$I90*(0.8))/6</f>
        <v/>
      </c>
      <c r="N253" s="155">
        <f>(+SSR!$I90*(0.8))/6</f>
        <v/>
      </c>
      <c r="O253" s="130">
        <f>IF(N253="","",SUM(C253:N253))</f>
        <v/>
      </c>
      <c r="P253" s="130" t="n">
        <v>264.73</v>
      </c>
    </row>
    <row r="254" spans="1:16">
      <c r="B254" s="122" t="s">
        <v>406</v>
      </c>
      <c r="C254" s="130" t="n">
        <v>353.99</v>
      </c>
      <c r="D254" s="130" t="n">
        <v>353.99</v>
      </c>
      <c r="E254" s="130" t="n">
        <v>353.99</v>
      </c>
      <c r="F254" s="130" t="n">
        <v>353.99</v>
      </c>
      <c r="G254" s="153">
        <f>+SSR!$H91/2</f>
        <v/>
      </c>
      <c r="H254" s="154">
        <f>+SSR!$H91/2</f>
        <v/>
      </c>
      <c r="I254" s="155">
        <f>(+SSR!$I91*(0.8))/6</f>
        <v/>
      </c>
      <c r="J254" s="155">
        <f>(+SSR!$I91*(0.8))/6</f>
        <v/>
      </c>
      <c r="K254" s="155">
        <f>(+SSR!$I91*(0.8))/6</f>
        <v/>
      </c>
      <c r="L254" s="155">
        <f>(+SSR!$I91*(0.8))/6</f>
        <v/>
      </c>
      <c r="M254" s="155">
        <f>(+SSR!$I91*(0.8))/6</f>
        <v/>
      </c>
      <c r="N254" s="155">
        <f>(+SSR!$I91*(0.8))/6</f>
        <v/>
      </c>
      <c r="O254" s="130">
        <f>IF(N254="","",SUM(C254:N254))</f>
        <v/>
      </c>
      <c r="P254" s="130" t="n">
        <v>353.99</v>
      </c>
    </row>
    <row r="255" spans="1:16">
      <c r="B255" s="122" t="s">
        <v>407</v>
      </c>
      <c r="C255" s="130" t="n">
        <v>172.47</v>
      </c>
      <c r="D255" s="130" t="n">
        <v>172.47</v>
      </c>
      <c r="E255" s="130" t="n">
        <v>172.47</v>
      </c>
      <c r="F255" s="130" t="n">
        <v>172.47</v>
      </c>
      <c r="G255" s="153">
        <f>+SSR!$H92/2</f>
        <v/>
      </c>
      <c r="H255" s="154">
        <f>+SSR!$H92/2</f>
        <v/>
      </c>
      <c r="I255" s="155">
        <f>(+SSR!$I92*(0.8))/6</f>
        <v/>
      </c>
      <c r="J255" s="155">
        <f>(+SSR!$I92*(0.8))/6</f>
        <v/>
      </c>
      <c r="K255" s="155">
        <f>(+SSR!$I92*(0.8))/6</f>
        <v/>
      </c>
      <c r="L255" s="155">
        <f>(+SSR!$I92*(0.8))/6</f>
        <v/>
      </c>
      <c r="M255" s="155">
        <f>(+SSR!$I92*(0.8))/6</f>
        <v/>
      </c>
      <c r="N255" s="155">
        <f>(+SSR!$I92*(0.8))/6</f>
        <v/>
      </c>
      <c r="O255" s="130">
        <f>IF(N255="","",SUM(C255:N255))</f>
        <v/>
      </c>
      <c r="P255" s="130" t="n">
        <v>172.47</v>
      </c>
    </row>
    <row r="256" spans="1:16">
      <c r="B256" s="122" t="s">
        <v>156</v>
      </c>
      <c r="C256" s="130" t="n">
        <v>702.47</v>
      </c>
      <c r="D256" s="130" t="n">
        <v>702.47</v>
      </c>
      <c r="E256" s="130" t="n">
        <v>702.47</v>
      </c>
      <c r="F256" s="130" t="n">
        <v>702.47</v>
      </c>
      <c r="G256" s="153">
        <f>+SSR!$H93/2</f>
        <v/>
      </c>
      <c r="H256" s="154">
        <f>+SSR!$H93/2</f>
        <v/>
      </c>
      <c r="I256" s="155">
        <f>(+SSR!$I93*(0.8))/6</f>
        <v/>
      </c>
      <c r="J256" s="155">
        <f>(+SSR!$I93*(0.8))/6</f>
        <v/>
      </c>
      <c r="K256" s="155">
        <f>(+SSR!$I93*(0.8))/6</f>
        <v/>
      </c>
      <c r="L256" s="155">
        <f>(+SSR!$I93*(0.8))/6</f>
        <v/>
      </c>
      <c r="M256" s="155">
        <f>(+SSR!$I93*(0.8))/6</f>
        <v/>
      </c>
      <c r="N256" s="155">
        <f>(+SSR!$I93*(0.8))/6</f>
        <v/>
      </c>
      <c r="O256" s="130">
        <f>IF(N256="","",SUM(C256:N256))</f>
        <v/>
      </c>
      <c r="P256" s="130" t="n">
        <v>702.47</v>
      </c>
    </row>
    <row r="257" spans="1:16">
      <c r="B257" s="122" t="s">
        <v>157</v>
      </c>
      <c r="C257" s="130" t="n">
        <v>827.76</v>
      </c>
      <c r="D257" s="130" t="n">
        <v>827.76</v>
      </c>
      <c r="E257" s="130" t="n">
        <v>827.76</v>
      </c>
      <c r="F257" s="130" t="n">
        <v>827.76</v>
      </c>
      <c r="G257" s="153">
        <f>+SSR!$H94/2</f>
        <v/>
      </c>
      <c r="H257" s="154">
        <f>+SSR!$H94/2</f>
        <v/>
      </c>
      <c r="I257" s="155">
        <f>(+SSR!$I94*(0.8))/6</f>
        <v/>
      </c>
      <c r="J257" s="155">
        <f>(+SSR!$I94*(0.8))/6</f>
        <v/>
      </c>
      <c r="K257" s="155">
        <f>(+SSR!$I94*(0.8))/6</f>
        <v/>
      </c>
      <c r="L257" s="155">
        <f>(+SSR!$I94*(0.8))/6</f>
        <v/>
      </c>
      <c r="M257" s="155">
        <f>(+SSR!$I94*(0.8))/6</f>
        <v/>
      </c>
      <c r="N257" s="155">
        <f>(+SSR!$I94*(0.8))/6</f>
        <v/>
      </c>
      <c r="O257" s="130">
        <f>IF(N257="","",SUM(C257:N257))</f>
        <v/>
      </c>
      <c r="P257" s="130" t="n">
        <v>827.76</v>
      </c>
    </row>
    <row r="258" spans="1:16">
      <c r="B258" s="122" t="s">
        <v>158</v>
      </c>
      <c r="C258" s="130" t="n">
        <v>876.77</v>
      </c>
      <c r="D258" s="130" t="n">
        <v>876.77</v>
      </c>
      <c r="E258" s="130" t="n">
        <v>876.77</v>
      </c>
      <c r="F258" s="130" t="n">
        <v>876.77</v>
      </c>
      <c r="G258" s="153">
        <f>+SSR!$H95/2</f>
        <v/>
      </c>
      <c r="H258" s="154">
        <f>+SSR!$H95/2</f>
        <v/>
      </c>
      <c r="I258" s="155">
        <f>(+SSR!$I95*(0.8))/6</f>
        <v/>
      </c>
      <c r="J258" s="155">
        <f>(+SSR!$I95*(0.8))/6</f>
        <v/>
      </c>
      <c r="K258" s="155">
        <f>(+SSR!$I95*(0.8))/6</f>
        <v/>
      </c>
      <c r="L258" s="155">
        <f>(+SSR!$I95*(0.8))/6</f>
        <v/>
      </c>
      <c r="M258" s="155">
        <f>(+SSR!$I95*(0.8))/6</f>
        <v/>
      </c>
      <c r="N258" s="155">
        <f>(+SSR!$I95*(0.8))/6</f>
        <v/>
      </c>
      <c r="O258" s="130">
        <f>IF(N258="","",SUM(C258:N258))</f>
        <v/>
      </c>
      <c r="P258" s="130" t="n">
        <v>876.77</v>
      </c>
    </row>
    <row r="259" spans="1:16">
      <c r="B259" s="122" t="s">
        <v>159</v>
      </c>
      <c r="C259" s="130" t="n">
        <v>583.0700000000001</v>
      </c>
      <c r="D259" s="130" t="n">
        <v>583.0700000000001</v>
      </c>
      <c r="E259" s="130" t="n">
        <v>583.0700000000001</v>
      </c>
      <c r="F259" s="130" t="n">
        <v>583.0700000000001</v>
      </c>
      <c r="G259" s="153">
        <f>+SSR!$H96/2</f>
        <v/>
      </c>
      <c r="H259" s="154">
        <f>+SSR!$H96/2</f>
        <v/>
      </c>
      <c r="I259" s="155">
        <f>(+SSR!$I96*(0.8))/6</f>
        <v/>
      </c>
      <c r="J259" s="155">
        <f>(+SSR!$I96*(0.8))/6</f>
        <v/>
      </c>
      <c r="K259" s="155">
        <f>(+SSR!$I96*(0.8))/6</f>
        <v/>
      </c>
      <c r="L259" s="155">
        <f>(+SSR!$I96*(0.8))/6</f>
        <v/>
      </c>
      <c r="M259" s="155">
        <f>(+SSR!$I96*(0.8))/6</f>
        <v/>
      </c>
      <c r="N259" s="155">
        <f>(+SSR!$I96*(0.8))/6</f>
        <v/>
      </c>
      <c r="O259" s="130">
        <f>IF(N259="","",SUM(C259:N259))</f>
        <v/>
      </c>
      <c r="P259" s="130" t="n">
        <v>583.0700000000001</v>
      </c>
    </row>
    <row r="260" spans="1:16">
      <c r="B260" s="122" t="s">
        <v>160</v>
      </c>
      <c r="C260" s="130" t="n">
        <v>345.62</v>
      </c>
      <c r="D260" s="130" t="n">
        <v>345.62</v>
      </c>
      <c r="E260" s="130" t="n">
        <v>345.62</v>
      </c>
      <c r="F260" s="130" t="n">
        <v>345.62</v>
      </c>
      <c r="G260" s="153">
        <f>+SSR!$H97/2</f>
        <v/>
      </c>
      <c r="H260" s="154">
        <f>+SSR!$H97/2</f>
        <v/>
      </c>
      <c r="I260" s="155">
        <f>(+SSR!$I97*(0.8))/6</f>
        <v/>
      </c>
      <c r="J260" s="155">
        <f>(+SSR!$I97*(0.8))/6</f>
        <v/>
      </c>
      <c r="K260" s="155">
        <f>(+SSR!$I97*(0.8))/6</f>
        <v/>
      </c>
      <c r="L260" s="155">
        <f>(+SSR!$I97*(0.8))/6</f>
        <v/>
      </c>
      <c r="M260" s="155">
        <f>(+SSR!$I97*(0.8))/6</f>
        <v/>
      </c>
      <c r="N260" s="155">
        <f>(+SSR!$I97*(0.8))/6</f>
        <v/>
      </c>
      <c r="O260" s="130">
        <f>IF(N260="","",SUM(C260:N260))</f>
        <v/>
      </c>
      <c r="P260" s="130" t="n">
        <v>345.62</v>
      </c>
    </row>
    <row r="261" spans="1:16">
      <c r="B261" s="122" t="s">
        <v>408</v>
      </c>
      <c r="C261" s="130" t="n">
        <v>529.65</v>
      </c>
      <c r="D261" s="130" t="n">
        <v>529.65</v>
      </c>
      <c r="E261" s="130" t="n">
        <v>529.65</v>
      </c>
      <c r="F261" s="130" t="n">
        <v>529.65</v>
      </c>
      <c r="G261" s="153">
        <f>+SSR!$H98/2</f>
        <v/>
      </c>
      <c r="H261" s="154">
        <f>+SSR!$H98/2</f>
        <v/>
      </c>
      <c r="I261" s="155">
        <f>(+SSR!$I98*(0.8))/6</f>
        <v/>
      </c>
      <c r="J261" s="155">
        <f>(+SSR!$I98*(0.8))/6</f>
        <v/>
      </c>
      <c r="K261" s="155">
        <f>(+SSR!$I98*(0.8))/6</f>
        <v/>
      </c>
      <c r="L261" s="155">
        <f>(+SSR!$I98*(0.8))/6</f>
        <v/>
      </c>
      <c r="M261" s="155">
        <f>(+SSR!$I98*(0.8))/6</f>
        <v/>
      </c>
      <c r="N261" s="155">
        <f>(+SSR!$I98*(0.8))/6</f>
        <v/>
      </c>
      <c r="O261" s="130">
        <f>IF(N261="","",SUM(C261:N261))</f>
        <v/>
      </c>
      <c r="P261" s="130" t="n">
        <v>529.65</v>
      </c>
    </row>
    <row r="262" spans="1:16">
      <c r="B262" s="122" t="s">
        <v>161</v>
      </c>
      <c r="C262" s="130" t="n">
        <v>145.9</v>
      </c>
      <c r="D262" s="130" t="n">
        <v>145.9</v>
      </c>
      <c r="E262" s="130" t="n">
        <v>145.9</v>
      </c>
      <c r="F262" s="130" t="n">
        <v>145.9</v>
      </c>
      <c r="G262" s="153">
        <f>+SSR!$H99/2</f>
        <v/>
      </c>
      <c r="H262" s="154">
        <f>+SSR!$H99/2</f>
        <v/>
      </c>
      <c r="I262" s="155">
        <f>(+SSR!$I99*(0.8))/6</f>
        <v/>
      </c>
      <c r="J262" s="155">
        <f>(+SSR!$I99*(0.8))/6</f>
        <v/>
      </c>
      <c r="K262" s="155">
        <f>(+SSR!$I99*(0.8))/6</f>
        <v/>
      </c>
      <c r="L262" s="155">
        <f>(+SSR!$I99*(0.8))/6</f>
        <v/>
      </c>
      <c r="M262" s="155">
        <f>(+SSR!$I99*(0.8))/6</f>
        <v/>
      </c>
      <c r="N262" s="155">
        <f>(+SSR!$I99*(0.8))/6</f>
        <v/>
      </c>
      <c r="O262" s="130">
        <f>IF(N262="","",SUM(C262:N262))</f>
        <v/>
      </c>
      <c r="P262" s="130" t="n">
        <v>145.9</v>
      </c>
    </row>
    <row r="263" spans="1:16">
      <c r="B263" s="122" t="s">
        <v>162</v>
      </c>
      <c r="C263" s="130" t="n">
        <v>49.53</v>
      </c>
      <c r="D263" s="130" t="n">
        <v>49.53</v>
      </c>
      <c r="E263" s="130" t="n">
        <v>49.53</v>
      </c>
      <c r="F263" s="130" t="n">
        <v>49.53</v>
      </c>
      <c r="G263" s="153">
        <f>+SSR!$H100/2</f>
        <v/>
      </c>
      <c r="H263" s="154">
        <f>+SSR!$H100/2</f>
        <v/>
      </c>
      <c r="I263" s="155">
        <f>(+SSR!$I100*(0.8))/6</f>
        <v/>
      </c>
      <c r="J263" s="155">
        <f>(+SSR!$I100*(0.8))/6</f>
        <v/>
      </c>
      <c r="K263" s="155">
        <f>(+SSR!$I100*(0.8))/6</f>
        <v/>
      </c>
      <c r="L263" s="155">
        <f>(+SSR!$I100*(0.8))/6</f>
        <v/>
      </c>
      <c r="M263" s="155">
        <f>(+SSR!$I100*(0.8))/6</f>
        <v/>
      </c>
      <c r="N263" s="155">
        <f>(+SSR!$I100*(0.8))/6</f>
        <v/>
      </c>
      <c r="O263" s="130">
        <f>IF(N263="","",SUM(C263:N263))</f>
        <v/>
      </c>
      <c r="P263" s="130" t="n">
        <v>49.53</v>
      </c>
    </row>
    <row r="264" spans="1:16">
      <c r="B264" s="122" t="s">
        <v>409</v>
      </c>
      <c r="C264" s="130" t="n">
        <v>383.32</v>
      </c>
      <c r="D264" s="130" t="n">
        <v>383.32</v>
      </c>
      <c r="E264" s="130" t="n">
        <v>383.32</v>
      </c>
      <c r="F264" s="130" t="n">
        <v>383.32</v>
      </c>
      <c r="G264" s="153">
        <f>+SSR!$H101/2</f>
        <v/>
      </c>
      <c r="H264" s="154">
        <f>+SSR!$H101/2</f>
        <v/>
      </c>
      <c r="I264" s="155">
        <f>(+SSR!$I101*(0.8))/6</f>
        <v/>
      </c>
      <c r="J264" s="155">
        <f>(+SSR!$I101*(0.8))/6</f>
        <v/>
      </c>
      <c r="K264" s="155">
        <f>(+SSR!$I101*(0.8))/6</f>
        <v/>
      </c>
      <c r="L264" s="155">
        <f>(+SSR!$I101*(0.8))/6</f>
        <v/>
      </c>
      <c r="M264" s="155">
        <f>(+SSR!$I101*(0.8))/6</f>
        <v/>
      </c>
      <c r="N264" s="155">
        <f>(+SSR!$I101*(0.8))/6</f>
        <v/>
      </c>
      <c r="O264" s="130">
        <f>IF(N264="","",SUM(C264:N264))</f>
        <v/>
      </c>
      <c r="P264" s="130" t="n">
        <v>383.32</v>
      </c>
    </row>
    <row r="265" spans="1:16">
      <c r="B265" s="122" t="s">
        <v>410</v>
      </c>
      <c r="C265" s="130" t="n">
        <v>78.13</v>
      </c>
      <c r="D265" s="130" t="n">
        <v>78.13</v>
      </c>
      <c r="E265" s="130" t="n">
        <v>78.13</v>
      </c>
      <c r="F265" s="130" t="n">
        <v>78.13</v>
      </c>
      <c r="G265" s="153">
        <f>+SSR!$H102/2</f>
        <v/>
      </c>
      <c r="H265" s="154">
        <f>+SSR!$H102/2</f>
        <v/>
      </c>
      <c r="I265" s="155">
        <f>(+SSR!$I102*(0.8))/6</f>
        <v/>
      </c>
      <c r="J265" s="155">
        <f>(+SSR!$I102*(0.8))/6</f>
        <v/>
      </c>
      <c r="K265" s="155">
        <f>(+SSR!$I102*(0.8))/6</f>
        <v/>
      </c>
      <c r="L265" s="155">
        <f>(+SSR!$I102*(0.8))/6</f>
        <v/>
      </c>
      <c r="M265" s="155">
        <f>(+SSR!$I102*(0.8))/6</f>
        <v/>
      </c>
      <c r="N265" s="155">
        <f>(+SSR!$I102*(0.8))/6</f>
        <v/>
      </c>
      <c r="O265" s="130">
        <f>IF(N265="","",SUM(C265:N265))</f>
        <v/>
      </c>
      <c r="P265" s="130" t="n">
        <v>78.13</v>
      </c>
    </row>
    <row r="266" spans="1:16">
      <c r="B266" s="122" t="s">
        <v>411</v>
      </c>
      <c r="C266" s="130" t="n">
        <v>154.53</v>
      </c>
      <c r="D266" s="130" t="n">
        <v>154.53</v>
      </c>
      <c r="E266" s="130" t="n">
        <v>154.53</v>
      </c>
      <c r="F266" s="130" t="n">
        <v>154.53</v>
      </c>
      <c r="G266" s="153">
        <f>+SSR!$H103/2</f>
        <v/>
      </c>
      <c r="H266" s="154">
        <f>+SSR!$H103/2</f>
        <v/>
      </c>
      <c r="I266" s="155">
        <f>(+SSR!$I103*(0.8))/6</f>
        <v/>
      </c>
      <c r="J266" s="155">
        <f>(+SSR!$I103*(0.8))/6</f>
        <v/>
      </c>
      <c r="K266" s="155">
        <f>(+SSR!$I103*(0.8))/6</f>
        <v/>
      </c>
      <c r="L266" s="155">
        <f>(+SSR!$I103*(0.8))/6</f>
        <v/>
      </c>
      <c r="M266" s="155">
        <f>(+SSR!$I103*(0.8))/6</f>
        <v/>
      </c>
      <c r="N266" s="155">
        <f>(+SSR!$I103*(0.8))/6</f>
        <v/>
      </c>
      <c r="O266" s="130">
        <f>IF(N266="","",SUM(C266:N266))</f>
        <v/>
      </c>
      <c r="P266" s="130" t="n">
        <v>154.53</v>
      </c>
    </row>
    <row r="267" spans="1:16">
      <c r="B267" s="122" t="s">
        <v>163</v>
      </c>
      <c r="C267" s="130" t="n">
        <v>195.42</v>
      </c>
      <c r="D267" s="130" t="n">
        <v>195.42</v>
      </c>
      <c r="E267" s="130" t="n">
        <v>195.42</v>
      </c>
      <c r="F267" s="130" t="n">
        <v>195.42</v>
      </c>
      <c r="G267" s="153">
        <f>+SSR!$H104/2</f>
        <v/>
      </c>
      <c r="H267" s="154">
        <f>+SSR!$H104/2</f>
        <v/>
      </c>
      <c r="I267" s="155">
        <f>(+SSR!$I104*(0.8))/6</f>
        <v/>
      </c>
      <c r="J267" s="155">
        <f>(+SSR!$I104*(0.8))/6</f>
        <v/>
      </c>
      <c r="K267" s="155">
        <f>(+SSR!$I104*(0.8))/6</f>
        <v/>
      </c>
      <c r="L267" s="155">
        <f>(+SSR!$I104*(0.8))/6</f>
        <v/>
      </c>
      <c r="M267" s="155">
        <f>(+SSR!$I104*(0.8))/6</f>
        <v/>
      </c>
      <c r="N267" s="155">
        <f>(+SSR!$I104*(0.8))/6</f>
        <v/>
      </c>
      <c r="O267" s="130">
        <f>IF(N267="","",SUM(C267:N267))</f>
        <v/>
      </c>
      <c r="P267" s="130" t="n">
        <v>195.42</v>
      </c>
    </row>
    <row r="268" spans="1:16">
      <c r="B268" s="122" t="s">
        <v>412</v>
      </c>
      <c r="C268" s="130" t="n">
        <v>957.9400000000001</v>
      </c>
      <c r="D268" s="130" t="n">
        <v>957.9400000000001</v>
      </c>
      <c r="E268" s="130" t="n">
        <v>957.9400000000001</v>
      </c>
      <c r="F268" s="130" t="n">
        <v>957.9400000000001</v>
      </c>
      <c r="G268" s="153">
        <f>+SSR!$H105/2</f>
        <v/>
      </c>
      <c r="H268" s="154">
        <f>+SSR!$H105/2</f>
        <v/>
      </c>
      <c r="I268" s="155">
        <f>(+SSR!$I105*(0.8))/6</f>
        <v/>
      </c>
      <c r="J268" s="155">
        <f>(+SSR!$I105*(0.8))/6</f>
        <v/>
      </c>
      <c r="K268" s="155">
        <f>(+SSR!$I105*(0.8))/6</f>
        <v/>
      </c>
      <c r="L268" s="155">
        <f>(+SSR!$I105*(0.8))/6</f>
        <v/>
      </c>
      <c r="M268" s="155">
        <f>(+SSR!$I105*(0.8))/6</f>
        <v/>
      </c>
      <c r="N268" s="155">
        <f>(+SSR!$I105*(0.8))/6</f>
        <v/>
      </c>
      <c r="O268" s="130">
        <f>IF(N268="","",SUM(C268:N268))</f>
        <v/>
      </c>
      <c r="P268" s="130" t="n">
        <v>957.9400000000001</v>
      </c>
    </row>
    <row r="269" spans="1:16">
      <c r="B269" s="122" t="s">
        <v>413</v>
      </c>
      <c r="C269" s="130" t="n">
        <v>988.49</v>
      </c>
      <c r="D269" s="130" t="n">
        <v>988.49</v>
      </c>
      <c r="E269" s="130" t="n">
        <v>988.49</v>
      </c>
      <c r="F269" s="130" t="n">
        <v>988.49</v>
      </c>
      <c r="G269" s="153">
        <f>+SSR!$H106/2</f>
        <v/>
      </c>
      <c r="H269" s="154">
        <f>+SSR!$H106/2</f>
        <v/>
      </c>
      <c r="I269" s="155">
        <f>(+SSR!$I106*(0.8))/6</f>
        <v/>
      </c>
      <c r="J269" s="155">
        <f>(+SSR!$I106*(0.8))/6</f>
        <v/>
      </c>
      <c r="K269" s="155">
        <f>(+SSR!$I106*(0.8))/6</f>
        <v/>
      </c>
      <c r="L269" s="155">
        <f>(+SSR!$I106*(0.8))/6</f>
        <v/>
      </c>
      <c r="M269" s="155">
        <f>(+SSR!$I106*(0.8))/6</f>
        <v/>
      </c>
      <c r="N269" s="155">
        <f>(+SSR!$I106*(0.8))/6</f>
        <v/>
      </c>
      <c r="O269" s="130">
        <f>IF(N269="","",SUM(C269:N269))</f>
        <v/>
      </c>
      <c r="P269" s="130" t="n">
        <v>988.49</v>
      </c>
    </row>
    <row r="270" spans="1:16">
      <c r="B270" s="122" t="s">
        <v>414</v>
      </c>
      <c r="C270" s="130" t="n">
        <v>195.42</v>
      </c>
      <c r="D270" s="130" t="n">
        <v>195.42</v>
      </c>
      <c r="E270" s="130" t="n">
        <v>195.42</v>
      </c>
      <c r="F270" s="130" t="n">
        <v>195.42</v>
      </c>
      <c r="G270" s="153">
        <f>+SSR!$H107/2</f>
        <v/>
      </c>
      <c r="H270" s="154">
        <f>+SSR!$H107/2</f>
        <v/>
      </c>
      <c r="I270" s="155">
        <f>(+SSR!$I107*(0.8))/6</f>
        <v/>
      </c>
      <c r="J270" s="155">
        <f>(+SSR!$I107*(0.8))/6</f>
        <v/>
      </c>
      <c r="K270" s="155">
        <f>(+SSR!$I107*(0.8))/6</f>
        <v/>
      </c>
      <c r="L270" s="155">
        <f>(+SSR!$I107*(0.8))/6</f>
        <v/>
      </c>
      <c r="M270" s="155">
        <f>(+SSR!$I107*(0.8))/6</f>
        <v/>
      </c>
      <c r="N270" s="155">
        <f>(+SSR!$I107*(0.8))/6</f>
        <v/>
      </c>
      <c r="O270" s="130">
        <f>IF(N270="","",SUM(C270:N270))</f>
        <v/>
      </c>
      <c r="P270" s="130" t="n">
        <v>195.42</v>
      </c>
    </row>
    <row r="271" spans="1:16">
      <c r="B271" s="122" t="s">
        <v>164</v>
      </c>
      <c r="C271" s="130" t="n">
        <v>461.85</v>
      </c>
      <c r="D271" s="130" t="n">
        <v>461.85</v>
      </c>
      <c r="E271" s="130" t="n">
        <v>461.85</v>
      </c>
      <c r="F271" s="130" t="n">
        <v>461.85</v>
      </c>
      <c r="G271" s="153">
        <f>+SSR!$H108/2</f>
        <v/>
      </c>
      <c r="H271" s="154">
        <f>+SSR!$H108/2</f>
        <v/>
      </c>
      <c r="I271" s="155">
        <f>(+SSR!$I108*(0.8))/6</f>
        <v/>
      </c>
      <c r="J271" s="155">
        <f>(+SSR!$I108*(0.8))/6</f>
        <v/>
      </c>
      <c r="K271" s="155">
        <f>(+SSR!$I108*(0.8))/6</f>
        <v/>
      </c>
      <c r="L271" s="155">
        <f>(+SSR!$I108*(0.8))/6</f>
        <v/>
      </c>
      <c r="M271" s="155">
        <f>(+SSR!$I108*(0.8))/6</f>
        <v/>
      </c>
      <c r="N271" s="155">
        <f>(+SSR!$I108*(0.8))/6</f>
        <v/>
      </c>
      <c r="O271" s="130">
        <f>IF(N271="","",SUM(C271:N271))</f>
        <v/>
      </c>
      <c r="P271" s="130" t="n">
        <v>461.85</v>
      </c>
    </row>
    <row r="272" spans="1:16">
      <c r="B272" s="122" t="s">
        <v>165</v>
      </c>
      <c r="C272" s="130" t="n">
        <v>775.83</v>
      </c>
      <c r="D272" s="130" t="n">
        <v>775.83</v>
      </c>
      <c r="E272" s="130" t="n">
        <v>775.83</v>
      </c>
      <c r="F272" s="130" t="n">
        <v>775.83</v>
      </c>
      <c r="G272" s="153">
        <f>+SSR!$H109/2</f>
        <v/>
      </c>
      <c r="H272" s="154">
        <f>+SSR!$H109/2</f>
        <v/>
      </c>
      <c r="I272" s="155">
        <f>(+SSR!$I109*(0.8))/6</f>
        <v/>
      </c>
      <c r="J272" s="155">
        <f>(+SSR!$I109*(0.8))/6</f>
        <v/>
      </c>
      <c r="K272" s="155">
        <f>(+SSR!$I109*(0.8))/6</f>
        <v/>
      </c>
      <c r="L272" s="155">
        <f>(+SSR!$I109*(0.8))/6</f>
        <v/>
      </c>
      <c r="M272" s="155">
        <f>(+SSR!$I109*(0.8))/6</f>
        <v/>
      </c>
      <c r="N272" s="155">
        <f>(+SSR!$I109*(0.8))/6</f>
        <v/>
      </c>
      <c r="O272" s="130">
        <f>IF(N272="","",SUM(C272:N272))</f>
        <v/>
      </c>
      <c r="P272" s="130" t="n">
        <v>775.83</v>
      </c>
    </row>
    <row r="273" spans="1:16">
      <c r="B273" s="122" t="s">
        <v>166</v>
      </c>
      <c r="C273" s="130" t="n">
        <v>919.16</v>
      </c>
      <c r="D273" s="130" t="n">
        <v>919.16</v>
      </c>
      <c r="E273" s="130" t="n">
        <v>919.16</v>
      </c>
      <c r="F273" s="130" t="n">
        <v>919.16</v>
      </c>
      <c r="G273" s="153">
        <f>+SSR!$H110/2</f>
        <v/>
      </c>
      <c r="H273" s="154">
        <f>+SSR!$H110/2</f>
        <v/>
      </c>
      <c r="I273" s="155">
        <f>(+SSR!$I110*(0.8))/6</f>
        <v/>
      </c>
      <c r="J273" s="155">
        <f>(+SSR!$I110*(0.8))/6</f>
        <v/>
      </c>
      <c r="K273" s="155">
        <f>(+SSR!$I110*(0.8))/6</f>
        <v/>
      </c>
      <c r="L273" s="155">
        <f>(+SSR!$I110*(0.8))/6</f>
        <v/>
      </c>
      <c r="M273" s="155">
        <f>(+SSR!$I110*(0.8))/6</f>
        <v/>
      </c>
      <c r="N273" s="155">
        <f>(+SSR!$I110*(0.8))/6</f>
        <v/>
      </c>
      <c r="O273" s="130">
        <f>IF(N273="","",SUM(C273:N273))</f>
        <v/>
      </c>
      <c r="P273" s="130" t="n">
        <v>919.16</v>
      </c>
    </row>
    <row r="274" spans="1:16">
      <c r="B274" s="122" t="s">
        <v>167</v>
      </c>
      <c r="C274" s="130" t="n">
        <v>588.61</v>
      </c>
      <c r="D274" s="130" t="n">
        <v>588.61</v>
      </c>
      <c r="E274" s="130" t="n">
        <v>588.61</v>
      </c>
      <c r="F274" s="130" t="n">
        <v>588.61</v>
      </c>
      <c r="G274" s="153">
        <f>+SSR!$H111/2</f>
        <v/>
      </c>
      <c r="H274" s="154">
        <f>+SSR!$H111/2</f>
        <v/>
      </c>
      <c r="I274" s="155">
        <f>(+SSR!$I111*(0.8))/6</f>
        <v/>
      </c>
      <c r="J274" s="155">
        <f>(+SSR!$I111*(0.8))/6</f>
        <v/>
      </c>
      <c r="K274" s="155">
        <f>(+SSR!$I111*(0.8))/6</f>
        <v/>
      </c>
      <c r="L274" s="155">
        <f>(+SSR!$I111*(0.8))/6</f>
        <v/>
      </c>
      <c r="M274" s="155">
        <f>(+SSR!$I111*(0.8))/6</f>
        <v/>
      </c>
      <c r="N274" s="155">
        <f>(+SSR!$I111*(0.8))/6</f>
        <v/>
      </c>
      <c r="O274" s="130">
        <f>IF(N274="","",SUM(C274:N274))</f>
        <v/>
      </c>
      <c r="P274" s="130" t="n">
        <v>588.61</v>
      </c>
    </row>
    <row r="275" spans="1:16">
      <c r="B275" s="122" t="s">
        <v>415</v>
      </c>
      <c r="C275" s="130" t="n">
        <v>414.25</v>
      </c>
      <c r="D275" s="130" t="n">
        <v>414.25</v>
      </c>
      <c r="E275" s="130" t="n">
        <v>414.25</v>
      </c>
      <c r="F275" s="130" t="n">
        <v>414.25</v>
      </c>
      <c r="G275" s="153">
        <f>+SSR!$H112/2</f>
        <v/>
      </c>
      <c r="H275" s="154">
        <f>+SSR!$H112/2</f>
        <v/>
      </c>
      <c r="I275" s="155">
        <f>(+SSR!$I112*(0.8))/6</f>
        <v/>
      </c>
      <c r="J275" s="155">
        <f>(+SSR!$I112*(0.8))/6</f>
        <v/>
      </c>
      <c r="K275" s="155">
        <f>(+SSR!$I112*(0.8))/6</f>
        <v/>
      </c>
      <c r="L275" s="155">
        <f>(+SSR!$I112*(0.8))/6</f>
        <v/>
      </c>
      <c r="M275" s="155">
        <f>(+SSR!$I112*(0.8))/6</f>
        <v/>
      </c>
      <c r="N275" s="155">
        <f>(+SSR!$I112*(0.8))/6</f>
        <v/>
      </c>
      <c r="O275" s="130">
        <f>IF(N275="","",SUM(C275:N275))</f>
        <v/>
      </c>
      <c r="P275" s="130" t="n">
        <v>414.25</v>
      </c>
    </row>
    <row r="276" spans="1:16">
      <c r="B276" s="122" t="s">
        <v>416</v>
      </c>
      <c r="C276" s="130" t="n">
        <v>225.36</v>
      </c>
      <c r="D276" s="130" t="n">
        <v>225.36</v>
      </c>
      <c r="E276" s="130" t="n">
        <v>225.36</v>
      </c>
      <c r="F276" s="130" t="n">
        <v>225.36</v>
      </c>
      <c r="G276" s="153">
        <f>+SSR!$H113/2</f>
        <v/>
      </c>
      <c r="H276" s="154">
        <f>+SSR!$H113/2</f>
        <v/>
      </c>
      <c r="I276" s="155">
        <f>(+SSR!$I113*(0.8))/6</f>
        <v/>
      </c>
      <c r="J276" s="155">
        <f>(+SSR!$I113*(0.8))/6</f>
        <v/>
      </c>
      <c r="K276" s="155">
        <f>(+SSR!$I113*(0.8))/6</f>
        <v/>
      </c>
      <c r="L276" s="155">
        <f>(+SSR!$I113*(0.8))/6</f>
        <v/>
      </c>
      <c r="M276" s="155">
        <f>(+SSR!$I113*(0.8))/6</f>
        <v/>
      </c>
      <c r="N276" s="155">
        <f>(+SSR!$I113*(0.8))/6</f>
        <v/>
      </c>
      <c r="O276" s="130">
        <f>IF(N276="","",SUM(C276:N276))</f>
        <v/>
      </c>
      <c r="P276" s="130" t="n">
        <v>225.36</v>
      </c>
    </row>
    <row r="277" spans="1:16">
      <c r="B277" s="122" t="s">
        <v>417</v>
      </c>
      <c r="C277" s="130" t="n">
        <v>13.44</v>
      </c>
      <c r="D277" s="130" t="n">
        <v>13.44</v>
      </c>
      <c r="E277" s="130" t="n">
        <v>13.44</v>
      </c>
      <c r="F277" s="130" t="n">
        <v>13.44</v>
      </c>
      <c r="G277" s="153">
        <f>+SSR!$H114/2</f>
        <v/>
      </c>
      <c r="H277" s="154">
        <f>+SSR!$H114/2</f>
        <v/>
      </c>
      <c r="I277" s="155">
        <f>(+SSR!$I114*(0.8))/6</f>
        <v/>
      </c>
      <c r="J277" s="155">
        <f>(+SSR!$I114*(0.8))/6</f>
        <v/>
      </c>
      <c r="K277" s="155">
        <f>(+SSR!$I114*(0.8))/6</f>
        <v/>
      </c>
      <c r="L277" s="155">
        <f>(+SSR!$I114*(0.8))/6</f>
        <v/>
      </c>
      <c r="M277" s="155">
        <f>(+SSR!$I114*(0.8))/6</f>
        <v/>
      </c>
      <c r="N277" s="155">
        <f>(+SSR!$I114*(0.8))/6</f>
        <v/>
      </c>
      <c r="O277" s="130">
        <f>IF(N277="","",SUM(C277:N277))</f>
        <v/>
      </c>
      <c r="P277" s="130" t="n">
        <v>13.44</v>
      </c>
    </row>
    <row r="278" spans="1:16">
      <c r="B278" s="122" t="s">
        <v>418</v>
      </c>
      <c r="C278" s="130" t="n">
        <v>435.25</v>
      </c>
      <c r="D278" s="130" t="n">
        <v>435.25</v>
      </c>
      <c r="E278" s="130" t="n">
        <v>435.25</v>
      </c>
      <c r="F278" s="130" t="n">
        <v>435.25</v>
      </c>
      <c r="G278" s="153">
        <f>+SSR!$H115/2</f>
        <v/>
      </c>
      <c r="H278" s="154">
        <f>+SSR!$H115/2</f>
        <v/>
      </c>
      <c r="I278" s="155">
        <f>(+SSR!$I115*(0.8))/6</f>
        <v/>
      </c>
      <c r="J278" s="155">
        <f>(+SSR!$I115*(0.8))/6</f>
        <v/>
      </c>
      <c r="K278" s="155">
        <f>(+SSR!$I115*(0.8))/6</f>
        <v/>
      </c>
      <c r="L278" s="155">
        <f>(+SSR!$I115*(0.8))/6</f>
        <v/>
      </c>
      <c r="M278" s="155">
        <f>(+SSR!$I115*(0.8))/6</f>
        <v/>
      </c>
      <c r="N278" s="155">
        <f>(+SSR!$I115*(0.8))/6</f>
        <v/>
      </c>
      <c r="O278" s="130">
        <f>IF(N278="","",SUM(C278:N278))</f>
        <v/>
      </c>
      <c r="P278" s="130" t="n">
        <v>435.25</v>
      </c>
    </row>
    <row r="279" spans="1:16">
      <c r="B279" s="122" t="s">
        <v>419</v>
      </c>
      <c r="C279" s="130" t="n">
        <v>929.49</v>
      </c>
      <c r="D279" s="130" t="n">
        <v>929.49</v>
      </c>
      <c r="E279" s="130" t="n">
        <v>929.49</v>
      </c>
      <c r="F279" s="130" t="n">
        <v>929.49</v>
      </c>
      <c r="G279" s="153">
        <f>+SSR!$H116/2</f>
        <v/>
      </c>
      <c r="H279" s="154">
        <f>+SSR!$H116/2</f>
        <v/>
      </c>
      <c r="I279" s="155">
        <f>(+SSR!$I116*(0.8))/6</f>
        <v/>
      </c>
      <c r="J279" s="155">
        <f>(+SSR!$I116*(0.8))/6</f>
        <v/>
      </c>
      <c r="K279" s="155">
        <f>(+SSR!$I116*(0.8))/6</f>
        <v/>
      </c>
      <c r="L279" s="155">
        <f>(+SSR!$I116*(0.8))/6</f>
        <v/>
      </c>
      <c r="M279" s="155">
        <f>(+SSR!$I116*(0.8))/6</f>
        <v/>
      </c>
      <c r="N279" s="155">
        <f>(+SSR!$I116*(0.8))/6</f>
        <v/>
      </c>
      <c r="O279" s="130">
        <f>IF(N279="","",SUM(C279:N279))</f>
        <v/>
      </c>
      <c r="P279" s="130" t="n">
        <v>929.49</v>
      </c>
    </row>
    <row r="280" spans="1:16">
      <c r="B280" s="122" t="s">
        <v>420</v>
      </c>
      <c r="C280" s="130" t="n">
        <v>0.66</v>
      </c>
      <c r="D280" s="130" t="n">
        <v>0.66</v>
      </c>
      <c r="E280" s="130" t="n">
        <v>0.66</v>
      </c>
      <c r="F280" s="130" t="n">
        <v>0.66</v>
      </c>
      <c r="G280" s="153">
        <f>+SSR!$H117/2</f>
        <v/>
      </c>
      <c r="H280" s="154">
        <f>+SSR!$H117/2</f>
        <v/>
      </c>
      <c r="I280" s="155">
        <f>(+SSR!$I117*(0.8))/6</f>
        <v/>
      </c>
      <c r="J280" s="155">
        <f>(+SSR!$I117*(0.8))/6</f>
        <v/>
      </c>
      <c r="K280" s="155">
        <f>(+SSR!$I117*(0.8))/6</f>
        <v/>
      </c>
      <c r="L280" s="155">
        <f>(+SSR!$I117*(0.8))/6</f>
        <v/>
      </c>
      <c r="M280" s="155">
        <f>(+SSR!$I117*(0.8))/6</f>
        <v/>
      </c>
      <c r="N280" s="155">
        <f>(+SSR!$I117*(0.8))/6</f>
        <v/>
      </c>
      <c r="O280" s="130">
        <f>IF(N280="","",SUM(C280:N280))</f>
        <v/>
      </c>
      <c r="P280" s="130" t="n">
        <v>0.66</v>
      </c>
    </row>
    <row r="281" spans="1:16">
      <c r="B281" s="122" t="s">
        <v>421</v>
      </c>
      <c r="C281" s="130" t="n">
        <v>632.08</v>
      </c>
      <c r="D281" s="130" t="n">
        <v>632.08</v>
      </c>
      <c r="E281" s="130" t="n">
        <v>632.08</v>
      </c>
      <c r="F281" s="130" t="n">
        <v>632.08</v>
      </c>
      <c r="G281" s="153">
        <f>+SSR!$H118/2</f>
        <v/>
      </c>
      <c r="H281" s="154">
        <f>+SSR!$H118/2</f>
        <v/>
      </c>
      <c r="I281" s="155">
        <f>(+SSR!$I118*(0.8))/6</f>
        <v/>
      </c>
      <c r="J281" s="155">
        <f>(+SSR!$I118*(0.8))/6</f>
        <v/>
      </c>
      <c r="K281" s="155">
        <f>(+SSR!$I118*(0.8))/6</f>
        <v/>
      </c>
      <c r="L281" s="155">
        <f>(+SSR!$I118*(0.8))/6</f>
        <v/>
      </c>
      <c r="M281" s="155">
        <f>(+SSR!$I118*(0.8))/6</f>
        <v/>
      </c>
      <c r="N281" s="155">
        <f>(+SSR!$I118*(0.8))/6</f>
        <v/>
      </c>
      <c r="O281" s="130">
        <f>IF(N281="","",SUM(C281:N281))</f>
        <v/>
      </c>
      <c r="P281" s="130" t="n">
        <v>632.08</v>
      </c>
    </row>
    <row r="282" spans="1:16">
      <c r="B282" s="122" t="s">
        <v>422</v>
      </c>
      <c r="C282" s="130" t="n">
        <v>643.59</v>
      </c>
      <c r="D282" s="130" t="n">
        <v>643.59</v>
      </c>
      <c r="E282" s="130" t="n">
        <v>643.59</v>
      </c>
      <c r="F282" s="130" t="n">
        <v>643.59</v>
      </c>
      <c r="G282" s="153">
        <f>+SSR!$H119/2</f>
        <v/>
      </c>
      <c r="H282" s="154">
        <f>+SSR!$H119/2</f>
        <v/>
      </c>
      <c r="I282" s="155">
        <f>(+SSR!$I119*(0.8))/6</f>
        <v/>
      </c>
      <c r="J282" s="155">
        <f>(+SSR!$I119*(0.8))/6</f>
        <v/>
      </c>
      <c r="K282" s="155">
        <f>(+SSR!$I119*(0.8))/6</f>
        <v/>
      </c>
      <c r="L282" s="155">
        <f>(+SSR!$I119*(0.8))/6</f>
        <v/>
      </c>
      <c r="M282" s="155">
        <f>(+SSR!$I119*(0.8))/6</f>
        <v/>
      </c>
      <c r="N282" s="155">
        <f>(+SSR!$I119*(0.8))/6</f>
        <v/>
      </c>
      <c r="O282" s="130">
        <f>IF(N282="","",SUM(C282:N282))</f>
        <v/>
      </c>
      <c r="P282" s="130" t="n">
        <v>643.59</v>
      </c>
    </row>
    <row r="283" spans="1:16">
      <c r="B283" s="122" t="s">
        <v>423</v>
      </c>
      <c r="C283" s="130" t="n">
        <v>353.99</v>
      </c>
      <c r="D283" s="130" t="n">
        <v>353.99</v>
      </c>
      <c r="E283" s="130" t="n">
        <v>353.99</v>
      </c>
      <c r="F283" s="130" t="n">
        <v>353.99</v>
      </c>
      <c r="G283" s="153">
        <f>+SSR!$H120/2</f>
        <v/>
      </c>
      <c r="H283" s="154">
        <f>+SSR!$H120/2</f>
        <v/>
      </c>
      <c r="I283" s="155">
        <f>(+SSR!$I120*(0.8))/6</f>
        <v/>
      </c>
      <c r="J283" s="155">
        <f>(+SSR!$I120*(0.8))/6</f>
        <v/>
      </c>
      <c r="K283" s="155">
        <f>(+SSR!$I120*(0.8))/6</f>
        <v/>
      </c>
      <c r="L283" s="155">
        <f>(+SSR!$I120*(0.8))/6</f>
        <v/>
      </c>
      <c r="M283" s="155">
        <f>(+SSR!$I120*(0.8))/6</f>
        <v/>
      </c>
      <c r="N283" s="155">
        <f>(+SSR!$I120*(0.8))/6</f>
        <v/>
      </c>
      <c r="O283" s="130">
        <f>IF(N283="","",SUM(C283:N283))</f>
        <v/>
      </c>
      <c r="P283" s="130" t="n">
        <v>353.99</v>
      </c>
    </row>
    <row r="284" spans="1:16">
      <c r="B284" s="115" t="s">
        <v>168</v>
      </c>
      <c r="C284" s="158">
        <f>SUBTOTAL(9,C244:C283)</f>
        <v/>
      </c>
      <c r="D284" s="158">
        <f>SUBTOTAL(9,D244:D283)</f>
        <v/>
      </c>
      <c r="E284" s="158">
        <f>SUBTOTAL(9,E244:E283)</f>
        <v/>
      </c>
      <c r="F284" s="158">
        <f>SUBTOTAL(9,F244:F283)</f>
        <v/>
      </c>
      <c r="G284" s="163">
        <f>SUBTOTAL(9,G244:G283)</f>
        <v/>
      </c>
      <c r="H284" s="164">
        <f>SUBTOTAL(9,H244:H283)</f>
        <v/>
      </c>
      <c r="I284" s="158">
        <f>SUBTOTAL(9,I244:I283)</f>
        <v/>
      </c>
      <c r="J284" s="158">
        <f>SUBTOTAL(9,J244:J283)</f>
        <v/>
      </c>
      <c r="K284" s="158">
        <f>SUBTOTAL(9,K244:K283)</f>
        <v/>
      </c>
      <c r="L284" s="158">
        <f>SUBTOTAL(9,L244:L283)</f>
        <v/>
      </c>
      <c r="M284" s="158">
        <f>SUBTOTAL(9,M244:M283)</f>
        <v/>
      </c>
      <c r="N284" s="158">
        <f>SUBTOTAL(9,N244:N283)</f>
        <v/>
      </c>
      <c r="O284" s="158">
        <f>IF(N284="","",SUM(C284:N284))</f>
        <v/>
      </c>
      <c r="P284" s="158">
        <f>SUBTOTAL(9,P244:P283)</f>
        <v/>
      </c>
    </row>
    <row r="285" spans="1:16">
      <c r="B285" s="136" t="s">
        <v>168</v>
      </c>
      <c r="C285" s="143">
        <f>SUBTOTAL(9,C244:C284)</f>
        <v/>
      </c>
      <c r="D285" s="143">
        <f>SUBTOTAL(9,D244:D284)</f>
        <v/>
      </c>
      <c r="E285" s="143">
        <f>SUBTOTAL(9,E244:E284)</f>
        <v/>
      </c>
      <c r="F285" s="143">
        <f>SUBTOTAL(9,F244:F284)</f>
        <v/>
      </c>
      <c r="G285" s="165">
        <f>SUBTOTAL(9,G244:G284)</f>
        <v/>
      </c>
      <c r="H285" s="166">
        <f>SUBTOTAL(9,H244:H284)</f>
        <v/>
      </c>
      <c r="I285" s="143">
        <f>SUBTOTAL(9,I244:I284)</f>
        <v/>
      </c>
      <c r="J285" s="143">
        <f>SUBTOTAL(9,J244:J284)</f>
        <v/>
      </c>
      <c r="K285" s="143">
        <f>SUBTOTAL(9,K244:K284)</f>
        <v/>
      </c>
      <c r="L285" s="143">
        <f>SUBTOTAL(9,L244:L284)</f>
        <v/>
      </c>
      <c r="M285" s="143">
        <f>SUBTOTAL(9,M244:M284)</f>
        <v/>
      </c>
      <c r="N285" s="143">
        <f>SUBTOTAL(9,N244:N284)</f>
        <v/>
      </c>
      <c r="O285" s="143">
        <f>IF(N285="","",SUM(C285:N285))</f>
        <v/>
      </c>
      <c r="P285" s="143">
        <f>SUBTOTAL(9,P244:P284)</f>
        <v/>
      </c>
    </row>
    <row r="286" spans="1:16">
      <c r="B286" s="108" t="s">
        <v>169</v>
      </c>
      <c r="C286" s="110" t="s"/>
      <c r="D286" s="110" t="s"/>
      <c r="E286" s="110" t="s"/>
      <c r="F286" s="110" t="s"/>
      <c r="G286" s="110" t="s"/>
      <c r="H286" s="110" t="s"/>
      <c r="I286" s="110" t="s"/>
      <c r="J286" s="110" t="s"/>
      <c r="K286" s="110" t="s"/>
      <c r="L286" s="110" t="s"/>
      <c r="M286" s="110" t="s"/>
      <c r="N286" s="110" t="s"/>
      <c r="O286" s="110">
        <f>IF(N286="","",SUM(C286:N286))</f>
        <v/>
      </c>
      <c r="P286" s="110" t="n">
        <v>990.74</v>
      </c>
    </row>
    <row r="287" spans="1:16">
      <c r="B287" s="115" t="s">
        <v>170</v>
      </c>
      <c r="C287" s="158" t="s"/>
      <c r="D287" s="158" t="s"/>
      <c r="E287" s="158" t="s"/>
      <c r="F287" s="158" t="s"/>
      <c r="G287" s="158" t="s"/>
      <c r="H287" s="158" t="s"/>
      <c r="I287" s="158" t="s"/>
      <c r="J287" s="158" t="s"/>
      <c r="K287" s="158" t="s"/>
      <c r="L287" s="158" t="s"/>
      <c r="M287" s="158" t="s"/>
      <c r="N287" s="158" t="s"/>
      <c r="O287" s="158">
        <f>IF(N287="","",SUM(C287:N287))</f>
        <v/>
      </c>
      <c r="P287" s="158" t="n">
        <v>607.5599999999999</v>
      </c>
    </row>
    <row r="288" spans="1:16">
      <c r="B288" s="122" t="s">
        <v>171</v>
      </c>
      <c r="C288" s="130" t="n">
        <v>397.68</v>
      </c>
      <c r="D288" s="130" t="n">
        <v>397.68</v>
      </c>
      <c r="E288" s="130" t="n">
        <v>397.68</v>
      </c>
      <c r="F288" s="130" t="n">
        <v>397.68</v>
      </c>
      <c r="G288" s="53" t="n">
        <v>397.68</v>
      </c>
      <c r="H288" s="53" t="n">
        <v>397.68</v>
      </c>
      <c r="I288" s="53" t="n">
        <v>397.68</v>
      </c>
      <c r="J288" s="53" t="n">
        <v>397.68</v>
      </c>
      <c r="K288" s="53" t="n">
        <v>397.68</v>
      </c>
      <c r="L288" s="53" t="n">
        <v>397.68</v>
      </c>
      <c r="M288" s="53" t="n">
        <v>397.68</v>
      </c>
      <c r="N288" s="53" t="n">
        <v>397.68</v>
      </c>
      <c r="O288" s="130">
        <f>IF(N288="","",SUM(C288:N288))</f>
        <v/>
      </c>
      <c r="P288" s="130" t="n">
        <v>397.68</v>
      </c>
    </row>
    <row r="289" spans="1:16">
      <c r="B289" s="115" t="s">
        <v>172</v>
      </c>
      <c r="C289" s="158">
        <f>SUBTOTAL(9,C288)</f>
        <v/>
      </c>
      <c r="D289" s="158">
        <f>SUBTOTAL(9,D288)</f>
        <v/>
      </c>
      <c r="E289" s="158">
        <f>SUBTOTAL(9,E288)</f>
        <v/>
      </c>
      <c r="F289" s="158">
        <f>SUBTOTAL(9,F288)</f>
        <v/>
      </c>
      <c r="G289" s="158">
        <f>SUBTOTAL(9,G288)</f>
        <v/>
      </c>
      <c r="H289" s="158">
        <f>SUBTOTAL(9,H288)</f>
        <v/>
      </c>
      <c r="I289" s="158">
        <f>SUBTOTAL(9,I288)</f>
        <v/>
      </c>
      <c r="J289" s="158">
        <f>SUBTOTAL(9,J288)</f>
        <v/>
      </c>
      <c r="K289" s="158">
        <f>SUBTOTAL(9,K288)</f>
        <v/>
      </c>
      <c r="L289" s="158">
        <f>SUBTOTAL(9,L288)</f>
        <v/>
      </c>
      <c r="M289" s="158">
        <f>SUBTOTAL(9,M288)</f>
        <v/>
      </c>
      <c r="N289" s="158">
        <f>SUBTOTAL(9,N288)</f>
        <v/>
      </c>
      <c r="O289" s="158">
        <f>IF(N289="","",SUM(C289:N289))</f>
        <v/>
      </c>
      <c r="P289" s="158">
        <f>SUBTOTAL(9,P288)</f>
        <v/>
      </c>
    </row>
    <row r="290" spans="1:16">
      <c r="B290" s="115" t="s">
        <v>173</v>
      </c>
      <c r="C290" s="158" t="s"/>
      <c r="D290" s="158" t="s"/>
      <c r="E290" s="158" t="s"/>
      <c r="F290" s="158" t="s"/>
      <c r="G290" s="158" t="s"/>
      <c r="H290" s="158" t="s"/>
      <c r="I290" s="158" t="s"/>
      <c r="J290" s="158" t="s"/>
      <c r="K290" s="158" t="s"/>
      <c r="L290" s="158" t="s"/>
      <c r="M290" s="158" t="s"/>
      <c r="N290" s="158" t="s"/>
      <c r="O290" s="158">
        <f>IF(N290="","",SUM(C290:N290))</f>
        <v/>
      </c>
      <c r="P290" s="158" t="n">
        <v>958.67</v>
      </c>
    </row>
    <row r="291" spans="1:16">
      <c r="B291" s="122" t="s">
        <v>174</v>
      </c>
      <c r="C291" s="130" t="n">
        <v>490.63</v>
      </c>
      <c r="D291" s="130" t="n">
        <v>490.63</v>
      </c>
      <c r="E291" s="130" t="n">
        <v>490.63</v>
      </c>
      <c r="F291" s="130" t="n">
        <v>490.63</v>
      </c>
      <c r="G291" s="167" t="n">
        <v>490.63</v>
      </c>
      <c r="H291" s="167" t="n">
        <v>490.63</v>
      </c>
      <c r="I291" s="167" t="n">
        <v>490.63</v>
      </c>
      <c r="J291" s="167" t="n">
        <v>490.63</v>
      </c>
      <c r="K291" s="167" t="n">
        <v>490.63</v>
      </c>
      <c r="L291" s="167" t="n">
        <v>490.63</v>
      </c>
      <c r="M291" s="167" t="n">
        <v>490.63</v>
      </c>
      <c r="N291" s="167" t="n">
        <v>490.63</v>
      </c>
      <c r="O291" s="130">
        <f>IF(N291="","",SUM(C291:N291))</f>
        <v/>
      </c>
      <c r="P291" s="130" t="n">
        <v>490.63</v>
      </c>
    </row>
    <row r="292" spans="1:16">
      <c r="B292" s="115" t="s">
        <v>175</v>
      </c>
      <c r="C292" s="158">
        <f>SUBTOTAL(9,C291)</f>
        <v/>
      </c>
      <c r="D292" s="158">
        <f>SUBTOTAL(9,D291)</f>
        <v/>
      </c>
      <c r="E292" s="158">
        <f>SUBTOTAL(9,E291)</f>
        <v/>
      </c>
      <c r="F292" s="158">
        <f>SUBTOTAL(9,F291)</f>
        <v/>
      </c>
      <c r="G292" s="158">
        <f>SUBTOTAL(9,G291)</f>
        <v/>
      </c>
      <c r="H292" s="158">
        <f>SUBTOTAL(9,H291)</f>
        <v/>
      </c>
      <c r="I292" s="158">
        <f>SUBTOTAL(9,I291)</f>
        <v/>
      </c>
      <c r="J292" s="158">
        <f>SUBTOTAL(9,J291)</f>
        <v/>
      </c>
      <c r="K292" s="158">
        <f>SUBTOTAL(9,K291)</f>
        <v/>
      </c>
      <c r="L292" s="158">
        <f>SUBTOTAL(9,L291)</f>
        <v/>
      </c>
      <c r="M292" s="158">
        <f>SUBTOTAL(9,M291)</f>
        <v/>
      </c>
      <c r="N292" s="158">
        <f>SUBTOTAL(9,N291)</f>
        <v/>
      </c>
      <c r="O292" s="158">
        <f>IF(N292="","",SUM(C292:N292))</f>
        <v/>
      </c>
      <c r="P292" s="158">
        <f>SUBTOTAL(9,P291)</f>
        <v/>
      </c>
    </row>
    <row r="293" spans="1:16">
      <c r="B293" s="115" t="s">
        <v>176</v>
      </c>
      <c r="C293" s="158" t="s"/>
      <c r="D293" s="158" t="s"/>
      <c r="E293" s="158" t="s"/>
      <c r="F293" s="158" t="s"/>
      <c r="G293" s="158" t="s"/>
      <c r="H293" s="158" t="s"/>
      <c r="I293" s="158" t="s"/>
      <c r="J293" s="158" t="s"/>
      <c r="K293" s="158" t="s"/>
      <c r="L293" s="158" t="s"/>
      <c r="M293" s="158" t="s"/>
      <c r="N293" s="158" t="s"/>
      <c r="O293" s="158">
        <f>IF(N293="","",SUM(C293:N293))</f>
        <v/>
      </c>
      <c r="P293" s="158" t="n">
        <v>183.07</v>
      </c>
    </row>
    <row r="294" spans="1:16">
      <c r="B294" s="122" t="s">
        <v>177</v>
      </c>
      <c r="C294" s="130" t="n">
        <v>213.44</v>
      </c>
      <c r="D294" s="130" t="n">
        <v>213.44</v>
      </c>
      <c r="E294" s="130" t="n">
        <v>213.44</v>
      </c>
      <c r="F294" s="130" t="n">
        <v>213.44</v>
      </c>
      <c r="G294" s="53" t="n">
        <v>213.44</v>
      </c>
      <c r="H294" s="53" t="n">
        <v>213.44</v>
      </c>
      <c r="I294" s="53" t="n">
        <v>213.44</v>
      </c>
      <c r="J294" s="53" t="n">
        <v>213.44</v>
      </c>
      <c r="K294" s="53" t="n">
        <v>213.44</v>
      </c>
      <c r="L294" s="53" t="n">
        <v>213.44</v>
      </c>
      <c r="M294" s="53" t="n">
        <v>213.44</v>
      </c>
      <c r="N294" s="53" t="n">
        <v>213.44</v>
      </c>
      <c r="O294" s="130">
        <f>IF(N294="","",SUM(C294:N294))</f>
        <v/>
      </c>
      <c r="P294" s="130" t="n">
        <v>213.44</v>
      </c>
    </row>
    <row r="295" spans="1:16">
      <c r="B295" s="115" t="s">
        <v>178</v>
      </c>
      <c r="C295" s="158">
        <f>SUBTOTAL(9,C294)</f>
        <v/>
      </c>
      <c r="D295" s="158">
        <f>SUBTOTAL(9,D294)</f>
        <v/>
      </c>
      <c r="E295" s="158">
        <f>SUBTOTAL(9,E294)</f>
        <v/>
      </c>
      <c r="F295" s="158">
        <f>SUBTOTAL(9,F294)</f>
        <v/>
      </c>
      <c r="G295" s="158">
        <f>SUBTOTAL(9,G294)</f>
        <v/>
      </c>
      <c r="H295" s="158">
        <f>SUBTOTAL(9,H294)</f>
        <v/>
      </c>
      <c r="I295" s="158">
        <f>SUBTOTAL(9,I294)</f>
        <v/>
      </c>
      <c r="J295" s="158">
        <f>SUBTOTAL(9,J294)</f>
        <v/>
      </c>
      <c r="K295" s="158">
        <f>SUBTOTAL(9,K294)</f>
        <v/>
      </c>
      <c r="L295" s="158">
        <f>SUBTOTAL(9,L294)</f>
        <v/>
      </c>
      <c r="M295" s="158">
        <f>SUBTOTAL(9,M294)</f>
        <v/>
      </c>
      <c r="N295" s="158">
        <f>SUBTOTAL(9,N294)</f>
        <v/>
      </c>
      <c r="O295" s="158">
        <f>IF(N295="","",SUM(C295:N295))</f>
        <v/>
      </c>
      <c r="P295" s="158">
        <f>SUBTOTAL(9,P294)</f>
        <v/>
      </c>
    </row>
    <row r="296" spans="1:16">
      <c r="B296" s="115" t="s">
        <v>179</v>
      </c>
      <c r="C296" s="158" t="s"/>
      <c r="D296" s="158" t="s"/>
      <c r="E296" s="158" t="s"/>
      <c r="F296" s="158" t="s"/>
      <c r="G296" s="158" t="s"/>
      <c r="H296" s="158" t="s"/>
      <c r="I296" s="158" t="s"/>
      <c r="J296" s="158" t="s"/>
      <c r="K296" s="158" t="s"/>
      <c r="L296" s="158" t="s"/>
      <c r="M296" s="158" t="s"/>
      <c r="N296" s="158" t="s"/>
      <c r="O296" s="158">
        <f>IF(N296="","",SUM(C296:N296))</f>
        <v/>
      </c>
      <c r="P296" s="158" t="n">
        <v>645.5700000000001</v>
      </c>
    </row>
    <row r="297" spans="1:16">
      <c r="B297" s="122" t="s">
        <v>180</v>
      </c>
      <c r="C297" s="130" t="n">
        <v>236.2</v>
      </c>
      <c r="D297" s="130" t="n">
        <v>236.2</v>
      </c>
      <c r="E297" s="130" t="n">
        <v>236.2</v>
      </c>
      <c r="F297" s="130" t="n">
        <v>236.2</v>
      </c>
      <c r="G297" s="53" t="n">
        <v>236.2</v>
      </c>
      <c r="H297" s="53" t="n">
        <v>236.2</v>
      </c>
      <c r="I297" s="53" t="n">
        <v>236.2</v>
      </c>
      <c r="J297" s="53" t="n">
        <v>236.2</v>
      </c>
      <c r="K297" s="53" t="n">
        <v>236.2</v>
      </c>
      <c r="L297" s="53" t="n">
        <v>236.2</v>
      </c>
      <c r="M297" s="53" t="n">
        <v>236.2</v>
      </c>
      <c r="N297" s="53" t="n">
        <v>236.2</v>
      </c>
      <c r="O297" s="130">
        <f>IF(N297="","",SUM(C297:N297))</f>
        <v/>
      </c>
      <c r="P297" s="130" t="n">
        <v>236.2</v>
      </c>
    </row>
    <row r="298" spans="1:16">
      <c r="B298" s="115" t="s">
        <v>181</v>
      </c>
      <c r="C298" s="158">
        <f>SUBTOTAL(9,C297)</f>
        <v/>
      </c>
      <c r="D298" s="158">
        <f>SUBTOTAL(9,D297)</f>
        <v/>
      </c>
      <c r="E298" s="158">
        <f>SUBTOTAL(9,E297)</f>
        <v/>
      </c>
      <c r="F298" s="158">
        <f>SUBTOTAL(9,F297)</f>
        <v/>
      </c>
      <c r="G298" s="158">
        <f>SUBTOTAL(9,G297)</f>
        <v/>
      </c>
      <c r="H298" s="158">
        <f>SUBTOTAL(9,H297)</f>
        <v/>
      </c>
      <c r="I298" s="158">
        <f>SUBTOTAL(9,I297)</f>
        <v/>
      </c>
      <c r="J298" s="158">
        <f>SUBTOTAL(9,J297)</f>
        <v/>
      </c>
      <c r="K298" s="158">
        <f>SUBTOTAL(9,K297)</f>
        <v/>
      </c>
      <c r="L298" s="158">
        <f>SUBTOTAL(9,L297)</f>
        <v/>
      </c>
      <c r="M298" s="158">
        <f>SUBTOTAL(9,M297)</f>
        <v/>
      </c>
      <c r="N298" s="158">
        <f>SUBTOTAL(9,N297)</f>
        <v/>
      </c>
      <c r="O298" s="158">
        <f>IF(N298="","",SUM(C298:N298))</f>
        <v/>
      </c>
      <c r="P298" s="158">
        <f>SUBTOTAL(9,P297)</f>
        <v/>
      </c>
    </row>
    <row r="299" spans="1:16">
      <c r="B299" s="115" t="s">
        <v>182</v>
      </c>
      <c r="C299" s="158" t="s"/>
      <c r="D299" s="158" t="s"/>
      <c r="E299" s="158" t="s"/>
      <c r="F299" s="158" t="s"/>
      <c r="G299" s="158" t="s"/>
      <c r="H299" s="158" t="s"/>
      <c r="I299" s="158" t="s"/>
      <c r="J299" s="158" t="s"/>
      <c r="K299" s="158" t="s"/>
      <c r="L299" s="158" t="s"/>
      <c r="M299" s="158" t="s"/>
      <c r="N299" s="158" t="s"/>
      <c r="O299" s="158">
        <f>IF(N299="","",SUM(C299:N299))</f>
        <v/>
      </c>
      <c r="P299" s="158" t="n">
        <v>513.12</v>
      </c>
    </row>
    <row r="300" spans="1:16">
      <c r="B300" s="122" t="s">
        <v>183</v>
      </c>
      <c r="C300" s="130" t="n">
        <v>740.23</v>
      </c>
      <c r="D300" s="130" t="n">
        <v>740.23</v>
      </c>
      <c r="E300" s="130" t="n">
        <v>740.23</v>
      </c>
      <c r="F300" s="130" t="n">
        <v>740.23</v>
      </c>
      <c r="G300" s="53" t="n">
        <v>740.23</v>
      </c>
      <c r="H300" s="53" t="n">
        <v>740.23</v>
      </c>
      <c r="I300" s="53" t="n">
        <v>740.23</v>
      </c>
      <c r="J300" s="53" t="n">
        <v>740.23</v>
      </c>
      <c r="K300" s="53" t="n">
        <v>740.23</v>
      </c>
      <c r="L300" s="53" t="n">
        <v>740.23</v>
      </c>
      <c r="M300" s="53" t="n">
        <v>740.23</v>
      </c>
      <c r="N300" s="53" t="n">
        <v>740.23</v>
      </c>
      <c r="O300" s="130">
        <f>IF(N300="","",SUM(C300:N300))</f>
        <v/>
      </c>
      <c r="P300" s="130" t="n">
        <v>740.23</v>
      </c>
    </row>
    <row r="301" spans="1:16">
      <c r="B301" s="122" t="s">
        <v>184</v>
      </c>
      <c r="C301" s="130" t="n">
        <v>161.85</v>
      </c>
      <c r="D301" s="130" t="n">
        <v>161.85</v>
      </c>
      <c r="E301" s="130" t="n">
        <v>161.85</v>
      </c>
      <c r="F301" s="130" t="n">
        <v>161.85</v>
      </c>
      <c r="G301" s="53" t="n">
        <v>161.85</v>
      </c>
      <c r="H301" s="53" t="n">
        <v>161.85</v>
      </c>
      <c r="I301" s="53" t="n">
        <v>161.85</v>
      </c>
      <c r="J301" s="53" t="n">
        <v>161.85</v>
      </c>
      <c r="K301" s="53" t="n">
        <v>161.85</v>
      </c>
      <c r="L301" s="53" t="n">
        <v>161.85</v>
      </c>
      <c r="M301" s="53" t="n">
        <v>161.85</v>
      </c>
      <c r="N301" s="53" t="n">
        <v>161.85</v>
      </c>
      <c r="O301" s="130">
        <f>IF(N301="","",SUM(C301:N301))</f>
        <v/>
      </c>
      <c r="P301" s="130" t="n">
        <v>161.85</v>
      </c>
    </row>
    <row r="302" spans="1:16">
      <c r="B302" s="122" t="s">
        <v>185</v>
      </c>
      <c r="C302" s="130" t="n">
        <v>680.51</v>
      </c>
      <c r="D302" s="130" t="n">
        <v>680.51</v>
      </c>
      <c r="E302" s="130" t="n">
        <v>680.51</v>
      </c>
      <c r="F302" s="130" t="n">
        <v>680.51</v>
      </c>
      <c r="G302" s="53" t="n">
        <v>680.51</v>
      </c>
      <c r="H302" s="53" t="n">
        <v>680.51</v>
      </c>
      <c r="I302" s="53" t="n">
        <v>680.51</v>
      </c>
      <c r="J302" s="53" t="n">
        <v>680.51</v>
      </c>
      <c r="K302" s="53" t="n">
        <v>680.51</v>
      </c>
      <c r="L302" s="53" t="n">
        <v>680.51</v>
      </c>
      <c r="M302" s="53" t="n">
        <v>680.51</v>
      </c>
      <c r="N302" s="53" t="n">
        <v>680.51</v>
      </c>
      <c r="O302" s="130">
        <f>IF(N302="","",SUM(C302:N302))</f>
        <v/>
      </c>
      <c r="P302" s="130" t="n">
        <v>680.51</v>
      </c>
    </row>
    <row r="303" spans="1:16">
      <c r="B303" s="122" t="s">
        <v>186</v>
      </c>
      <c r="C303" s="130" t="n">
        <v>177.76</v>
      </c>
      <c r="D303" s="130" t="n">
        <v>177.76</v>
      </c>
      <c r="E303" s="130" t="n">
        <v>177.76</v>
      </c>
      <c r="F303" s="130" t="n">
        <v>177.76</v>
      </c>
      <c r="G303" s="53" t="n">
        <v>177.76</v>
      </c>
      <c r="H303" s="53" t="n">
        <v>177.76</v>
      </c>
      <c r="I303" s="53" t="n">
        <v>177.76</v>
      </c>
      <c r="J303" s="53" t="n">
        <v>177.76</v>
      </c>
      <c r="K303" s="53" t="n">
        <v>177.76</v>
      </c>
      <c r="L303" s="53" t="n">
        <v>177.76</v>
      </c>
      <c r="M303" s="53" t="n">
        <v>177.76</v>
      </c>
      <c r="N303" s="53" t="n">
        <v>177.76</v>
      </c>
      <c r="O303" s="130">
        <f>IF(N303="","",SUM(C303:N303))</f>
        <v/>
      </c>
      <c r="P303" s="130" t="n">
        <v>177.76</v>
      </c>
    </row>
    <row r="304" spans="1:16">
      <c r="B304" s="122" t="s">
        <v>187</v>
      </c>
      <c r="C304" s="130" t="n">
        <v>177.91</v>
      </c>
      <c r="D304" s="130" t="n">
        <v>177.91</v>
      </c>
      <c r="E304" s="130" t="n">
        <v>177.91</v>
      </c>
      <c r="F304" s="130" t="n">
        <v>177.91</v>
      </c>
      <c r="G304" s="53" t="n">
        <v>177.91</v>
      </c>
      <c r="H304" s="53" t="n">
        <v>177.91</v>
      </c>
      <c r="I304" s="53" t="n">
        <v>177.91</v>
      </c>
      <c r="J304" s="53" t="n">
        <v>177.91</v>
      </c>
      <c r="K304" s="53" t="n">
        <v>177.91</v>
      </c>
      <c r="L304" s="53" t="n">
        <v>177.91</v>
      </c>
      <c r="M304" s="53" t="n">
        <v>177.91</v>
      </c>
      <c r="N304" s="53" t="n">
        <v>177.91</v>
      </c>
      <c r="O304" s="130">
        <f>IF(N304="","",SUM(C304:N304))</f>
        <v/>
      </c>
      <c r="P304" s="130" t="n">
        <v>177.91</v>
      </c>
    </row>
    <row r="305" spans="1:16">
      <c r="B305" s="122" t="s">
        <v>424</v>
      </c>
      <c r="C305" s="130" t="n">
        <v>381.5</v>
      </c>
      <c r="D305" s="130" t="n">
        <v>381.5</v>
      </c>
      <c r="E305" s="130" t="n">
        <v>381.5</v>
      </c>
      <c r="F305" s="130" t="n">
        <v>381.5</v>
      </c>
      <c r="G305" s="53" t="n">
        <v>381.5</v>
      </c>
      <c r="H305" s="53" t="n">
        <v>381.5</v>
      </c>
      <c r="I305" s="53" t="n">
        <v>381.5</v>
      </c>
      <c r="J305" s="53" t="n">
        <v>381.5</v>
      </c>
      <c r="K305" s="53" t="n">
        <v>381.5</v>
      </c>
      <c r="L305" s="53" t="n">
        <v>381.5</v>
      </c>
      <c r="M305" s="53" t="n">
        <v>381.5</v>
      </c>
      <c r="N305" s="53" t="n">
        <v>381.5</v>
      </c>
      <c r="O305" s="130">
        <f>IF(N305="","",SUM(C305:N305))</f>
        <v/>
      </c>
      <c r="P305" s="130" t="n">
        <v>381.5</v>
      </c>
    </row>
    <row r="306" spans="1:16">
      <c r="B306" s="115" t="s">
        <v>188</v>
      </c>
      <c r="C306" s="158">
        <f>SUBTOTAL(9,C300:C305)</f>
        <v/>
      </c>
      <c r="D306" s="158">
        <f>SUBTOTAL(9,D300:D305)</f>
        <v/>
      </c>
      <c r="E306" s="158">
        <f>SUBTOTAL(9,E300:E305)</f>
        <v/>
      </c>
      <c r="F306" s="158">
        <f>SUBTOTAL(9,F300:F305)</f>
        <v/>
      </c>
      <c r="G306" s="158">
        <f>SUBTOTAL(9,G300:G305)</f>
        <v/>
      </c>
      <c r="H306" s="158">
        <f>SUBTOTAL(9,H300:H305)</f>
        <v/>
      </c>
      <c r="I306" s="158">
        <f>SUBTOTAL(9,I300:I305)</f>
        <v/>
      </c>
      <c r="J306" s="158">
        <f>SUBTOTAL(9,J300:J305)</f>
        <v/>
      </c>
      <c r="K306" s="158">
        <f>SUBTOTAL(9,K300:K305)</f>
        <v/>
      </c>
      <c r="L306" s="158">
        <f>SUBTOTAL(9,L300:L305)</f>
        <v/>
      </c>
      <c r="M306" s="158">
        <f>SUBTOTAL(9,M300:M305)</f>
        <v/>
      </c>
      <c r="N306" s="158">
        <f>SUBTOTAL(9,N300:N305)</f>
        <v/>
      </c>
      <c r="O306" s="158">
        <f>IF(N306="","",SUM(C306:N306))</f>
        <v/>
      </c>
      <c r="P306" s="158">
        <f>SUBTOTAL(9,P300:P305)</f>
        <v/>
      </c>
    </row>
    <row r="307" spans="1:16">
      <c r="B307" s="115" t="s">
        <v>189</v>
      </c>
      <c r="C307" s="158" t="s"/>
      <c r="D307" s="158" t="s"/>
      <c r="E307" s="158" t="s"/>
      <c r="F307" s="158" t="s"/>
      <c r="G307" s="158" t="s"/>
      <c r="H307" s="158" t="s"/>
      <c r="I307" s="158" t="s"/>
      <c r="J307" s="158" t="s"/>
      <c r="K307" s="158" t="s"/>
      <c r="L307" s="158" t="s"/>
      <c r="M307" s="158" t="s"/>
      <c r="N307" s="158" t="s"/>
      <c r="O307" s="158">
        <f>IF(N307="","",SUM(C307:N307))</f>
        <v/>
      </c>
      <c r="P307" s="158" t="n">
        <v>376.49</v>
      </c>
    </row>
    <row r="308" spans="1:16">
      <c r="B308" s="122" t="s">
        <v>190</v>
      </c>
      <c r="C308" s="130" t="n">
        <v>695.3</v>
      </c>
      <c r="D308" s="130" t="n">
        <v>695.3</v>
      </c>
      <c r="E308" s="130" t="n">
        <v>695.3</v>
      </c>
      <c r="F308" s="130" t="n">
        <v>695.3</v>
      </c>
      <c r="G308" s="53" t="n">
        <v>695.3</v>
      </c>
      <c r="H308" s="53" t="n">
        <v>695.3</v>
      </c>
      <c r="I308" s="53" t="n">
        <v>695.3</v>
      </c>
      <c r="J308" s="53" t="n">
        <v>695.3</v>
      </c>
      <c r="K308" s="53" t="n">
        <v>695.3</v>
      </c>
      <c r="L308" s="53" t="n">
        <v>695.3</v>
      </c>
      <c r="M308" s="53" t="n">
        <v>695.3</v>
      </c>
      <c r="N308" s="53" t="n">
        <v>695.3</v>
      </c>
      <c r="O308" s="130">
        <f>IF(N308="","",SUM(C308:N308))</f>
        <v/>
      </c>
      <c r="P308" s="130" t="n">
        <v>695.3</v>
      </c>
    </row>
    <row r="309" spans="1:16">
      <c r="B309" s="122" t="s">
        <v>425</v>
      </c>
      <c r="C309" s="130" t="n">
        <v>725.33</v>
      </c>
      <c r="D309" s="130" t="n">
        <v>725.33</v>
      </c>
      <c r="E309" s="130" t="n">
        <v>725.33</v>
      </c>
      <c r="F309" s="130" t="n">
        <v>725.33</v>
      </c>
      <c r="G309" s="53" t="n">
        <v>725.33</v>
      </c>
      <c r="H309" s="53" t="n">
        <v>725.33</v>
      </c>
      <c r="I309" s="53" t="n">
        <v>725.33</v>
      </c>
      <c r="J309" s="53" t="n">
        <v>725.33</v>
      </c>
      <c r="K309" s="53" t="n">
        <v>725.33</v>
      </c>
      <c r="L309" s="53" t="n">
        <v>725.33</v>
      </c>
      <c r="M309" s="53" t="n">
        <v>725.33</v>
      </c>
      <c r="N309" s="53" t="n">
        <v>725.33</v>
      </c>
      <c r="O309" s="130">
        <f>IF(N309="","",SUM(C309:N309))</f>
        <v/>
      </c>
      <c r="P309" s="130" t="n">
        <v>725.33</v>
      </c>
    </row>
    <row r="310" spans="1:16">
      <c r="B310" s="115" t="s">
        <v>191</v>
      </c>
      <c r="C310" s="158">
        <f>SUBTOTAL(9,C308:C309)</f>
        <v/>
      </c>
      <c r="D310" s="158">
        <f>SUBTOTAL(9,D308:D309)</f>
        <v/>
      </c>
      <c r="E310" s="158">
        <f>SUBTOTAL(9,E308:E309)</f>
        <v/>
      </c>
      <c r="F310" s="158">
        <f>SUBTOTAL(9,F308:F309)</f>
        <v/>
      </c>
      <c r="G310" s="158">
        <f>SUBTOTAL(9,G308:G309)</f>
        <v/>
      </c>
      <c r="H310" s="158">
        <f>SUBTOTAL(9,H308:H309)</f>
        <v/>
      </c>
      <c r="I310" s="158">
        <f>SUBTOTAL(9,I308:I309)</f>
        <v/>
      </c>
      <c r="J310" s="158">
        <f>SUBTOTAL(9,J308:J309)</f>
        <v/>
      </c>
      <c r="K310" s="158">
        <f>SUBTOTAL(9,K308:K309)</f>
        <v/>
      </c>
      <c r="L310" s="158">
        <f>SUBTOTAL(9,L308:L309)</f>
        <v/>
      </c>
      <c r="M310" s="158">
        <f>SUBTOTAL(9,M308:M309)</f>
        <v/>
      </c>
      <c r="N310" s="158">
        <f>SUBTOTAL(9,N308:N309)</f>
        <v/>
      </c>
      <c r="O310" s="158">
        <f>IF(N310="","",SUM(C310:N310))</f>
        <v/>
      </c>
      <c r="P310" s="158">
        <f>SUBTOTAL(9,P308:P309)</f>
        <v/>
      </c>
    </row>
    <row r="311" spans="1:16">
      <c r="B311" s="115" t="s">
        <v>192</v>
      </c>
      <c r="C311" s="158" t="s"/>
      <c r="D311" s="158" t="s"/>
      <c r="E311" s="158" t="s"/>
      <c r="F311" s="158" t="s"/>
      <c r="G311" s="158" t="s"/>
      <c r="H311" s="158" t="s"/>
      <c r="I311" s="158" t="s"/>
      <c r="J311" s="158" t="s"/>
      <c r="K311" s="158" t="s"/>
      <c r="L311" s="158" t="s"/>
      <c r="M311" s="158" t="s"/>
      <c r="N311" s="158" t="s"/>
      <c r="O311" s="158">
        <f>IF(N311="","",SUM(C311:N311))</f>
        <v/>
      </c>
      <c r="P311" s="158" t="n">
        <v>725.33</v>
      </c>
    </row>
    <row r="312" spans="1:16">
      <c r="B312" s="122" t="s">
        <v>193</v>
      </c>
      <c r="C312" s="130" t="n">
        <v>836.6799999999999</v>
      </c>
      <c r="D312" s="130" t="n">
        <v>836.6799999999999</v>
      </c>
      <c r="E312" s="130" t="n">
        <v>836.6799999999999</v>
      </c>
      <c r="F312" s="130" t="n">
        <v>836.6799999999999</v>
      </c>
      <c r="G312" s="53" t="n">
        <v>836.6799999999999</v>
      </c>
      <c r="H312" s="53" t="n">
        <v>836.6799999999999</v>
      </c>
      <c r="I312" s="53" t="n">
        <v>836.6799999999999</v>
      </c>
      <c r="J312" s="53" t="n">
        <v>836.6799999999999</v>
      </c>
      <c r="K312" s="53" t="n">
        <v>836.6799999999999</v>
      </c>
      <c r="L312" s="53" t="n">
        <v>836.6799999999999</v>
      </c>
      <c r="M312" s="53" t="n">
        <v>836.6799999999999</v>
      </c>
      <c r="N312" s="53" t="n">
        <v>836.6799999999999</v>
      </c>
      <c r="O312" s="130">
        <f>IF(N312="","",SUM(C312:N312))</f>
        <v/>
      </c>
      <c r="P312" s="130" t="n">
        <v>836.6799999999999</v>
      </c>
    </row>
    <row r="313" spans="1:16">
      <c r="B313" s="115" t="s">
        <v>194</v>
      </c>
      <c r="C313" s="158">
        <f>SUBTOTAL(9,C312)</f>
        <v/>
      </c>
      <c r="D313" s="158">
        <f>SUBTOTAL(9,D312)</f>
        <v/>
      </c>
      <c r="E313" s="158">
        <f>SUBTOTAL(9,E312)</f>
        <v/>
      </c>
      <c r="F313" s="158">
        <f>SUBTOTAL(9,F312)</f>
        <v/>
      </c>
      <c r="G313" s="158">
        <f>SUBTOTAL(9,G312)</f>
        <v/>
      </c>
      <c r="H313" s="158">
        <f>SUBTOTAL(9,H312)</f>
        <v/>
      </c>
      <c r="I313" s="158">
        <f>SUBTOTAL(9,I312)</f>
        <v/>
      </c>
      <c r="J313" s="158">
        <f>SUBTOTAL(9,J312)</f>
        <v/>
      </c>
      <c r="K313" s="158">
        <f>SUBTOTAL(9,K312)</f>
        <v/>
      </c>
      <c r="L313" s="158">
        <f>SUBTOTAL(9,L312)</f>
        <v/>
      </c>
      <c r="M313" s="158">
        <f>SUBTOTAL(9,M312)</f>
        <v/>
      </c>
      <c r="N313" s="158">
        <f>SUBTOTAL(9,N312)</f>
        <v/>
      </c>
      <c r="O313" s="158">
        <f>IF(N313="","",SUM(C313:N313))</f>
        <v/>
      </c>
      <c r="P313" s="158">
        <f>SUBTOTAL(9,P312)</f>
        <v/>
      </c>
    </row>
    <row r="314" spans="1:16">
      <c r="B314" s="115" t="s">
        <v>195</v>
      </c>
      <c r="C314" s="158" t="s"/>
      <c r="D314" s="158" t="s"/>
      <c r="E314" s="158" t="s"/>
      <c r="F314" s="158" t="s"/>
      <c r="G314" s="158" t="s"/>
      <c r="H314" s="158" t="s"/>
      <c r="I314" s="158" t="s"/>
      <c r="J314" s="158" t="s"/>
      <c r="K314" s="158" t="s"/>
      <c r="L314" s="158" t="s"/>
      <c r="M314" s="158" t="s"/>
      <c r="N314" s="158" t="s"/>
      <c r="O314" s="158">
        <f>IF(N314="","",SUM(C314:N314))</f>
        <v/>
      </c>
      <c r="P314" s="158" t="n">
        <v>946.59</v>
      </c>
    </row>
    <row r="315" spans="1:16">
      <c r="B315" s="122" t="s">
        <v>196</v>
      </c>
      <c r="C315" s="130" t="n">
        <v>18.95</v>
      </c>
      <c r="D315" s="130" t="n">
        <v>18.95</v>
      </c>
      <c r="E315" s="130" t="n">
        <v>18.95</v>
      </c>
      <c r="F315" s="130" t="n">
        <v>18.95</v>
      </c>
      <c r="G315" s="53" t="n">
        <v>18.95</v>
      </c>
      <c r="H315" s="53" t="n">
        <v>18.95</v>
      </c>
      <c r="I315" s="53" t="n">
        <v>18.95</v>
      </c>
      <c r="J315" s="53" t="n">
        <v>18.95</v>
      </c>
      <c r="K315" s="53" t="n">
        <v>18.95</v>
      </c>
      <c r="L315" s="53" t="n">
        <v>18.95</v>
      </c>
      <c r="M315" s="53" t="n">
        <v>18.95</v>
      </c>
      <c r="N315" s="53" t="n">
        <v>18.95</v>
      </c>
      <c r="O315" s="130">
        <f>IF(N315="","",SUM(C315:N315))</f>
        <v/>
      </c>
      <c r="P315" s="130" t="n">
        <v>18.95</v>
      </c>
    </row>
    <row r="316" spans="1:16">
      <c r="B316" s="122" t="s">
        <v>197</v>
      </c>
      <c r="C316" s="130" t="n">
        <v>268.53</v>
      </c>
      <c r="D316" s="130" t="n">
        <v>268.53</v>
      </c>
      <c r="E316" s="130" t="n">
        <v>268.53</v>
      </c>
      <c r="F316" s="130" t="n">
        <v>268.53</v>
      </c>
      <c r="G316" s="53" t="n">
        <v>268.53</v>
      </c>
      <c r="H316" s="53" t="n">
        <v>268.53</v>
      </c>
      <c r="I316" s="53" t="n">
        <v>268.53</v>
      </c>
      <c r="J316" s="53" t="n">
        <v>268.53</v>
      </c>
      <c r="K316" s="53" t="n">
        <v>268.53</v>
      </c>
      <c r="L316" s="53" t="n">
        <v>268.53</v>
      </c>
      <c r="M316" s="53" t="n">
        <v>268.53</v>
      </c>
      <c r="N316" s="53" t="n">
        <v>268.53</v>
      </c>
      <c r="O316" s="130">
        <f>IF(N316="","",SUM(C316:N316))</f>
        <v/>
      </c>
      <c r="P316" s="130" t="n">
        <v>268.53</v>
      </c>
    </row>
    <row r="317" spans="1:16">
      <c r="B317" s="122" t="s">
        <v>426</v>
      </c>
      <c r="C317" s="130" t="n">
        <v>268.53</v>
      </c>
      <c r="D317" s="130" t="n">
        <v>268.53</v>
      </c>
      <c r="E317" s="130" t="n">
        <v>268.53</v>
      </c>
      <c r="F317" s="130" t="n">
        <v>268.53</v>
      </c>
      <c r="G317" s="53" t="n">
        <v>268.53</v>
      </c>
      <c r="H317" s="53" t="n">
        <v>268.53</v>
      </c>
      <c r="I317" s="53" t="n">
        <v>268.53</v>
      </c>
      <c r="J317" s="53" t="n">
        <v>268.53</v>
      </c>
      <c r="K317" s="53" t="n">
        <v>268.53</v>
      </c>
      <c r="L317" s="53" t="n">
        <v>268.53</v>
      </c>
      <c r="M317" s="53" t="n">
        <v>268.53</v>
      </c>
      <c r="N317" s="53" t="n">
        <v>268.53</v>
      </c>
      <c r="O317" s="130">
        <f>IF(N317="","",SUM(C317:N317))</f>
        <v/>
      </c>
      <c r="P317" s="130" t="n">
        <v>268.53</v>
      </c>
    </row>
    <row r="318" spans="1:16">
      <c r="B318" s="122" t="s">
        <v>427</v>
      </c>
      <c r="C318" s="130" t="n">
        <v>946.99</v>
      </c>
      <c r="D318" s="130" t="n">
        <v>946.99</v>
      </c>
      <c r="E318" s="130" t="n">
        <v>946.99</v>
      </c>
      <c r="F318" s="130" t="n">
        <v>946.99</v>
      </c>
      <c r="G318" s="53" t="n">
        <v>946.99</v>
      </c>
      <c r="H318" s="53" t="n">
        <v>946.99</v>
      </c>
      <c r="I318" s="53" t="n">
        <v>946.99</v>
      </c>
      <c r="J318" s="53" t="n">
        <v>946.99</v>
      </c>
      <c r="K318" s="53" t="n">
        <v>946.99</v>
      </c>
      <c r="L318" s="53" t="n">
        <v>946.99</v>
      </c>
      <c r="M318" s="53" t="n">
        <v>946.99</v>
      </c>
      <c r="N318" s="53" t="n">
        <v>946.99</v>
      </c>
      <c r="O318" s="130">
        <f>IF(N318="","",SUM(C318:N318))</f>
        <v/>
      </c>
      <c r="P318" s="130" t="n">
        <v>946.99</v>
      </c>
    </row>
    <row r="319" spans="1:16">
      <c r="B319" s="122" t="s">
        <v>428</v>
      </c>
      <c r="C319" s="130" t="n">
        <v>791.12</v>
      </c>
      <c r="D319" s="130" t="n">
        <v>791.12</v>
      </c>
      <c r="E319" s="130" t="n">
        <v>791.12</v>
      </c>
      <c r="F319" s="130" t="n">
        <v>791.12</v>
      </c>
      <c r="G319" s="53" t="n">
        <v>791.12</v>
      </c>
      <c r="H319" s="53" t="n">
        <v>791.12</v>
      </c>
      <c r="I319" s="53" t="n">
        <v>791.12</v>
      </c>
      <c r="J319" s="53" t="n">
        <v>791.12</v>
      </c>
      <c r="K319" s="53" t="n">
        <v>791.12</v>
      </c>
      <c r="L319" s="53" t="n">
        <v>791.12</v>
      </c>
      <c r="M319" s="53" t="n">
        <v>791.12</v>
      </c>
      <c r="N319" s="53" t="n">
        <v>791.12</v>
      </c>
      <c r="O319" s="130">
        <f>IF(N319="","",SUM(C319:N319))</f>
        <v/>
      </c>
      <c r="P319" s="130" t="n">
        <v>791.12</v>
      </c>
    </row>
    <row r="320" spans="1:16">
      <c r="B320" s="122" t="s">
        <v>198</v>
      </c>
      <c r="C320" s="130" t="n">
        <v>205.47</v>
      </c>
      <c r="D320" s="130" t="n">
        <v>205.47</v>
      </c>
      <c r="E320" s="130" t="n">
        <v>205.47</v>
      </c>
      <c r="F320" s="130" t="n">
        <v>205.47</v>
      </c>
      <c r="G320" s="53" t="n">
        <v>205.47</v>
      </c>
      <c r="H320" s="53" t="n">
        <v>205.47</v>
      </c>
      <c r="I320" s="53" t="n">
        <v>205.47</v>
      </c>
      <c r="J320" s="53" t="n">
        <v>205.47</v>
      </c>
      <c r="K320" s="53" t="n">
        <v>205.47</v>
      </c>
      <c r="L320" s="53" t="n">
        <v>205.47</v>
      </c>
      <c r="M320" s="53" t="n">
        <v>205.47</v>
      </c>
      <c r="N320" s="53" t="n">
        <v>205.47</v>
      </c>
      <c r="O320" s="130">
        <f>IF(N320="","",SUM(C320:N320))</f>
        <v/>
      </c>
      <c r="P320" s="130" t="n">
        <v>205.47</v>
      </c>
    </row>
    <row r="321" spans="1:16">
      <c r="B321" s="122" t="s">
        <v>429</v>
      </c>
      <c r="C321" s="130" t="n">
        <v>709.71</v>
      </c>
      <c r="D321" s="130" t="n">
        <v>709.71</v>
      </c>
      <c r="E321" s="130" t="n">
        <v>709.71</v>
      </c>
      <c r="F321" s="130" t="n">
        <v>709.71</v>
      </c>
      <c r="G321" s="53" t="n">
        <v>709.71</v>
      </c>
      <c r="H321" s="53" t="n">
        <v>709.71</v>
      </c>
      <c r="I321" s="53" t="n">
        <v>709.71</v>
      </c>
      <c r="J321" s="53" t="n">
        <v>709.71</v>
      </c>
      <c r="K321" s="53" t="n">
        <v>709.71</v>
      </c>
      <c r="L321" s="53" t="n">
        <v>709.71</v>
      </c>
      <c r="M321" s="53" t="n">
        <v>709.71</v>
      </c>
      <c r="N321" s="53" t="n">
        <v>709.71</v>
      </c>
      <c r="O321" s="130">
        <f>IF(N321="","",SUM(C321:N321))</f>
        <v/>
      </c>
      <c r="P321" s="130" t="n">
        <v>709.71</v>
      </c>
    </row>
    <row r="322" spans="1:16">
      <c r="B322" s="122" t="s">
        <v>199</v>
      </c>
      <c r="C322" s="130" t="n">
        <v>456.94</v>
      </c>
      <c r="D322" s="130" t="n">
        <v>456.94</v>
      </c>
      <c r="E322" s="130" t="n">
        <v>456.94</v>
      </c>
      <c r="F322" s="130" t="n">
        <v>456.94</v>
      </c>
      <c r="G322" s="53" t="n">
        <v>456.94</v>
      </c>
      <c r="H322" s="53" t="n">
        <v>456.94</v>
      </c>
      <c r="I322" s="53" t="n">
        <v>456.94</v>
      </c>
      <c r="J322" s="53" t="n">
        <v>456.94</v>
      </c>
      <c r="K322" s="53" t="n">
        <v>456.94</v>
      </c>
      <c r="L322" s="53" t="n">
        <v>456.94</v>
      </c>
      <c r="M322" s="53" t="n">
        <v>456.94</v>
      </c>
      <c r="N322" s="53" t="n">
        <v>456.94</v>
      </c>
      <c r="O322" s="130">
        <f>IF(N322="","",SUM(C322:N322))</f>
        <v/>
      </c>
      <c r="P322" s="130" t="n">
        <v>456.94</v>
      </c>
    </row>
    <row r="323" spans="1:16">
      <c r="B323" s="122" t="s">
        <v>430</v>
      </c>
      <c r="C323" s="130" t="n">
        <v>54.3</v>
      </c>
      <c r="D323" s="130" t="n">
        <v>54.3</v>
      </c>
      <c r="E323" s="130" t="n">
        <v>54.3</v>
      </c>
      <c r="F323" s="130" t="n">
        <v>54.3</v>
      </c>
      <c r="G323" s="53" t="n">
        <v>54.3</v>
      </c>
      <c r="H323" s="53" t="n">
        <v>54.3</v>
      </c>
      <c r="I323" s="53" t="n">
        <v>54.3</v>
      </c>
      <c r="J323" s="53" t="n">
        <v>54.3</v>
      </c>
      <c r="K323" s="53" t="n">
        <v>54.3</v>
      </c>
      <c r="L323" s="53" t="n">
        <v>54.3</v>
      </c>
      <c r="M323" s="53" t="n">
        <v>54.3</v>
      </c>
      <c r="N323" s="53" t="n">
        <v>54.3</v>
      </c>
      <c r="O323" s="130">
        <f>IF(N323="","",SUM(C323:N323))</f>
        <v/>
      </c>
      <c r="P323" s="130" t="n">
        <v>54.3</v>
      </c>
    </row>
    <row r="324" spans="1:16">
      <c r="B324" s="122" t="s">
        <v>200</v>
      </c>
      <c r="C324" s="130" t="n">
        <v>426.38</v>
      </c>
      <c r="D324" s="130" t="n">
        <v>426.38</v>
      </c>
      <c r="E324" s="130" t="n">
        <v>426.38</v>
      </c>
      <c r="F324" s="130" t="n">
        <v>426.38</v>
      </c>
      <c r="G324" s="53" t="n">
        <v>426.38</v>
      </c>
      <c r="H324" s="53" t="n">
        <v>426.38</v>
      </c>
      <c r="I324" s="53" t="n">
        <v>426.38</v>
      </c>
      <c r="J324" s="53" t="n">
        <v>426.38</v>
      </c>
      <c r="K324" s="53" t="n">
        <v>426.38</v>
      </c>
      <c r="L324" s="53" t="n">
        <v>426.38</v>
      </c>
      <c r="M324" s="53" t="n">
        <v>426.38</v>
      </c>
      <c r="N324" s="53" t="n">
        <v>426.38</v>
      </c>
      <c r="O324" s="130">
        <f>IF(N324="","",SUM(C324:N324))</f>
        <v/>
      </c>
      <c r="P324" s="130" t="n">
        <v>426.38</v>
      </c>
    </row>
    <row r="325" spans="1:16">
      <c r="B325" s="122" t="s">
        <v>201</v>
      </c>
      <c r="C325" s="130" t="n">
        <v>824.77</v>
      </c>
      <c r="D325" s="130" t="n">
        <v>824.77</v>
      </c>
      <c r="E325" s="130" t="n">
        <v>824.77</v>
      </c>
      <c r="F325" s="130" t="n">
        <v>824.77</v>
      </c>
      <c r="G325" s="53" t="n">
        <v>824.77</v>
      </c>
      <c r="H325" s="53" t="n">
        <v>824.77</v>
      </c>
      <c r="I325" s="53" t="n">
        <v>824.77</v>
      </c>
      <c r="J325" s="53" t="n">
        <v>824.77</v>
      </c>
      <c r="K325" s="53" t="n">
        <v>824.77</v>
      </c>
      <c r="L325" s="53" t="n">
        <v>824.77</v>
      </c>
      <c r="M325" s="53" t="n">
        <v>824.77</v>
      </c>
      <c r="N325" s="53" t="n">
        <v>824.77</v>
      </c>
      <c r="O325" s="130">
        <f>IF(N325="","",SUM(C325:N325))</f>
        <v/>
      </c>
      <c r="P325" s="130" t="n">
        <v>824.77</v>
      </c>
    </row>
    <row r="326" spans="1:16">
      <c r="B326" s="122" t="s">
        <v>431</v>
      </c>
      <c r="C326" s="130" t="n">
        <v>234.37</v>
      </c>
      <c r="D326" s="130" t="n">
        <v>234.37</v>
      </c>
      <c r="E326" s="130" t="n">
        <v>234.37</v>
      </c>
      <c r="F326" s="130" t="n">
        <v>234.37</v>
      </c>
      <c r="G326" s="53" t="n">
        <v>234.37</v>
      </c>
      <c r="H326" s="53" t="n">
        <v>234.37</v>
      </c>
      <c r="I326" s="53" t="n">
        <v>234.37</v>
      </c>
      <c r="J326" s="53" t="n">
        <v>234.37</v>
      </c>
      <c r="K326" s="53" t="n">
        <v>234.37</v>
      </c>
      <c r="L326" s="53" t="n">
        <v>234.37</v>
      </c>
      <c r="M326" s="53" t="n">
        <v>234.37</v>
      </c>
      <c r="N326" s="53" t="n">
        <v>234.37</v>
      </c>
      <c r="O326" s="130">
        <f>IF(N326="","",SUM(C326:N326))</f>
        <v/>
      </c>
      <c r="P326" s="130" t="n">
        <v>234.37</v>
      </c>
    </row>
    <row r="327" spans="1:16">
      <c r="B327" s="122" t="s">
        <v>202</v>
      </c>
      <c r="C327" s="130" t="n">
        <v>254.71</v>
      </c>
      <c r="D327" s="130" t="n">
        <v>254.71</v>
      </c>
      <c r="E327" s="130" t="n">
        <v>254.71</v>
      </c>
      <c r="F327" s="130" t="n">
        <v>254.71</v>
      </c>
      <c r="G327" s="53" t="n">
        <v>254.71</v>
      </c>
      <c r="H327" s="53" t="n">
        <v>254.71</v>
      </c>
      <c r="I327" s="53" t="n">
        <v>254.71</v>
      </c>
      <c r="J327" s="53" t="n">
        <v>254.71</v>
      </c>
      <c r="K327" s="53" t="n">
        <v>254.71</v>
      </c>
      <c r="L327" s="53" t="n">
        <v>254.71</v>
      </c>
      <c r="M327" s="53" t="n">
        <v>254.71</v>
      </c>
      <c r="N327" s="53" t="n">
        <v>254.71</v>
      </c>
      <c r="O327" s="130">
        <f>IF(N327="","",SUM(C327:N327))</f>
        <v/>
      </c>
      <c r="P327" s="130" t="n">
        <v>254.71</v>
      </c>
    </row>
    <row r="328" spans="1:16">
      <c r="B328" s="122" t="s">
        <v>203</v>
      </c>
      <c r="C328" s="130" t="n">
        <v>176.94</v>
      </c>
      <c r="D328" s="130" t="n">
        <v>176.94</v>
      </c>
      <c r="E328" s="130" t="n">
        <v>176.94</v>
      </c>
      <c r="F328" s="130" t="n">
        <v>176.94</v>
      </c>
      <c r="G328" s="53" t="n">
        <v>176.94</v>
      </c>
      <c r="H328" s="53" t="n">
        <v>176.94</v>
      </c>
      <c r="I328" s="53" t="n">
        <v>176.94</v>
      </c>
      <c r="J328" s="53" t="n">
        <v>176.94</v>
      </c>
      <c r="K328" s="53" t="n">
        <v>176.94</v>
      </c>
      <c r="L328" s="53" t="n">
        <v>176.94</v>
      </c>
      <c r="M328" s="53" t="n">
        <v>176.94</v>
      </c>
      <c r="N328" s="53" t="n">
        <v>176.94</v>
      </c>
      <c r="O328" s="130">
        <f>IF(N328="","",SUM(C328:N328))</f>
        <v/>
      </c>
      <c r="P328" s="130" t="n">
        <v>176.94</v>
      </c>
    </row>
    <row r="329" spans="1:16">
      <c r="B329" s="122" t="s">
        <v>204</v>
      </c>
      <c r="C329" s="130" t="n">
        <v>111.17</v>
      </c>
      <c r="D329" s="130" t="n">
        <v>111.17</v>
      </c>
      <c r="E329" s="130" t="n">
        <v>111.17</v>
      </c>
      <c r="F329" s="130" t="n">
        <v>111.17</v>
      </c>
      <c r="G329" s="53" t="n">
        <v>111.17</v>
      </c>
      <c r="H329" s="53" t="n">
        <v>111.17</v>
      </c>
      <c r="I329" s="53" t="n">
        <v>111.17</v>
      </c>
      <c r="J329" s="53" t="n">
        <v>111.17</v>
      </c>
      <c r="K329" s="53" t="n">
        <v>111.17</v>
      </c>
      <c r="L329" s="53" t="n">
        <v>111.17</v>
      </c>
      <c r="M329" s="53" t="n">
        <v>111.17</v>
      </c>
      <c r="N329" s="53" t="n">
        <v>111.17</v>
      </c>
      <c r="O329" s="130">
        <f>IF(N329="","",SUM(C329:N329))</f>
        <v/>
      </c>
      <c r="P329" s="130" t="n">
        <v>111.17</v>
      </c>
    </row>
    <row r="330" spans="1:16">
      <c r="B330" s="122" t="s">
        <v>205</v>
      </c>
      <c r="C330" s="130" t="n">
        <v>254.71</v>
      </c>
      <c r="D330" s="130" t="n">
        <v>254.71</v>
      </c>
      <c r="E330" s="130" t="n">
        <v>254.71</v>
      </c>
      <c r="F330" s="130" t="n">
        <v>254.71</v>
      </c>
      <c r="G330" s="53" t="n">
        <v>254.71</v>
      </c>
      <c r="H330" s="53" t="n">
        <v>254.71</v>
      </c>
      <c r="I330" s="53" t="n">
        <v>254.71</v>
      </c>
      <c r="J330" s="53" t="n">
        <v>254.71</v>
      </c>
      <c r="K330" s="53" t="n">
        <v>254.71</v>
      </c>
      <c r="L330" s="53" t="n">
        <v>254.71</v>
      </c>
      <c r="M330" s="53" t="n">
        <v>254.71</v>
      </c>
      <c r="N330" s="53" t="n">
        <v>254.71</v>
      </c>
      <c r="O330" s="130">
        <f>IF(N330="","",SUM(C330:N330))</f>
        <v/>
      </c>
      <c r="P330" s="130" t="n">
        <v>254.71</v>
      </c>
    </row>
    <row r="331" spans="1:16">
      <c r="B331" s="122" t="s">
        <v>206</v>
      </c>
      <c r="C331" s="130" t="n">
        <v>798.38</v>
      </c>
      <c r="D331" s="130" t="n">
        <v>798.38</v>
      </c>
      <c r="E331" s="130" t="n">
        <v>798.38</v>
      </c>
      <c r="F331" s="130" t="n">
        <v>798.38</v>
      </c>
      <c r="G331" s="53" t="n">
        <v>798.38</v>
      </c>
      <c r="H331" s="53" t="n">
        <v>798.38</v>
      </c>
      <c r="I331" s="53" t="n">
        <v>798.38</v>
      </c>
      <c r="J331" s="53" t="n">
        <v>798.38</v>
      </c>
      <c r="K331" s="53" t="n">
        <v>798.38</v>
      </c>
      <c r="L331" s="53" t="n">
        <v>798.38</v>
      </c>
      <c r="M331" s="53" t="n">
        <v>798.38</v>
      </c>
      <c r="N331" s="53" t="n">
        <v>798.38</v>
      </c>
      <c r="O331" s="130">
        <f>IF(N331="","",SUM(C331:N331))</f>
        <v/>
      </c>
      <c r="P331" s="130" t="n">
        <v>798.38</v>
      </c>
    </row>
    <row r="332" spans="1:16">
      <c r="B332" s="122" t="s">
        <v>207</v>
      </c>
      <c r="C332" s="130" t="n">
        <v>601.77</v>
      </c>
      <c r="D332" s="130" t="n">
        <v>601.77</v>
      </c>
      <c r="E332" s="130" t="n">
        <v>601.77</v>
      </c>
      <c r="F332" s="130" t="n">
        <v>601.77</v>
      </c>
      <c r="G332" s="53" t="n">
        <v>601.77</v>
      </c>
      <c r="H332" s="53" t="n">
        <v>601.77</v>
      </c>
      <c r="I332" s="53" t="n">
        <v>601.77</v>
      </c>
      <c r="J332" s="53" t="n">
        <v>601.77</v>
      </c>
      <c r="K332" s="53" t="n">
        <v>601.77</v>
      </c>
      <c r="L332" s="53" t="n">
        <v>601.77</v>
      </c>
      <c r="M332" s="53" t="n">
        <v>601.77</v>
      </c>
      <c r="N332" s="53" t="n">
        <v>601.77</v>
      </c>
      <c r="O332" s="130">
        <f>IF(N332="","",SUM(C332:N332))</f>
        <v/>
      </c>
      <c r="P332" s="130" t="n">
        <v>601.77</v>
      </c>
    </row>
    <row r="333" spans="1:16">
      <c r="B333" s="122" t="s">
        <v>208</v>
      </c>
      <c r="C333" s="130" t="n">
        <v>376.49</v>
      </c>
      <c r="D333" s="130" t="n">
        <v>376.49</v>
      </c>
      <c r="E333" s="130" t="n">
        <v>376.49</v>
      </c>
      <c r="F333" s="130" t="n">
        <v>376.49</v>
      </c>
      <c r="G333" s="53" t="n">
        <v>376.49</v>
      </c>
      <c r="H333" s="53" t="n">
        <v>376.49</v>
      </c>
      <c r="I333" s="53" t="n">
        <v>376.49</v>
      </c>
      <c r="J333" s="53" t="n">
        <v>376.49</v>
      </c>
      <c r="K333" s="53" t="n">
        <v>376.49</v>
      </c>
      <c r="L333" s="53" t="n">
        <v>376.49</v>
      </c>
      <c r="M333" s="53" t="n">
        <v>376.49</v>
      </c>
      <c r="N333" s="53" t="n">
        <v>376.49</v>
      </c>
      <c r="O333" s="130">
        <f>IF(N333="","",SUM(C333:N333))</f>
        <v/>
      </c>
      <c r="P333" s="130" t="n">
        <v>376.49</v>
      </c>
    </row>
    <row r="334" spans="1:16">
      <c r="B334" s="122" t="s">
        <v>209</v>
      </c>
      <c r="C334" s="130" t="n">
        <v>410.6</v>
      </c>
      <c r="D334" s="130" t="n">
        <v>410.6</v>
      </c>
      <c r="E334" s="130" t="n">
        <v>410.6</v>
      </c>
      <c r="F334" s="130" t="n">
        <v>410.6</v>
      </c>
      <c r="G334" s="53" t="n">
        <v>410.6</v>
      </c>
      <c r="H334" s="53" t="n">
        <v>410.6</v>
      </c>
      <c r="I334" s="53" t="n">
        <v>410.6</v>
      </c>
      <c r="J334" s="53" t="n">
        <v>410.6</v>
      </c>
      <c r="K334" s="53" t="n">
        <v>410.6</v>
      </c>
      <c r="L334" s="53" t="n">
        <v>410.6</v>
      </c>
      <c r="M334" s="53" t="n">
        <v>410.6</v>
      </c>
      <c r="N334" s="53" t="n">
        <v>410.6</v>
      </c>
      <c r="O334" s="130">
        <f>IF(N334="","",SUM(C334:N334))</f>
        <v/>
      </c>
      <c r="P334" s="130" t="n">
        <v>410.6</v>
      </c>
    </row>
    <row r="335" spans="1:16">
      <c r="B335" s="122" t="s">
        <v>210</v>
      </c>
      <c r="C335" s="130" t="n">
        <v>173.84</v>
      </c>
      <c r="D335" s="130" t="n">
        <v>173.84</v>
      </c>
      <c r="E335" s="130" t="n">
        <v>173.84</v>
      </c>
      <c r="F335" s="130" t="n">
        <v>173.84</v>
      </c>
      <c r="G335" s="53" t="n">
        <v>173.84</v>
      </c>
      <c r="H335" s="53" t="n">
        <v>173.84</v>
      </c>
      <c r="I335" s="53" t="n">
        <v>173.84</v>
      </c>
      <c r="J335" s="53" t="n">
        <v>173.84</v>
      </c>
      <c r="K335" s="53" t="n">
        <v>173.84</v>
      </c>
      <c r="L335" s="53" t="n">
        <v>173.84</v>
      </c>
      <c r="M335" s="53" t="n">
        <v>173.84</v>
      </c>
      <c r="N335" s="53" t="n">
        <v>173.84</v>
      </c>
      <c r="O335" s="130">
        <f>IF(N335="","",SUM(C335:N335))</f>
        <v/>
      </c>
      <c r="P335" s="130" t="n">
        <v>173.84</v>
      </c>
    </row>
    <row r="336" spans="1:16">
      <c r="B336" s="122" t="s">
        <v>211</v>
      </c>
      <c r="C336" s="130" t="n">
        <v>748.46</v>
      </c>
      <c r="D336" s="130" t="n">
        <v>748.46</v>
      </c>
      <c r="E336" s="130" t="n">
        <v>748.46</v>
      </c>
      <c r="F336" s="130" t="n">
        <v>748.46</v>
      </c>
      <c r="G336" s="53" t="n">
        <v>748.46</v>
      </c>
      <c r="H336" s="53" t="n">
        <v>748.46</v>
      </c>
      <c r="I336" s="53" t="n">
        <v>748.46</v>
      </c>
      <c r="J336" s="53" t="n">
        <v>748.46</v>
      </c>
      <c r="K336" s="53" t="n">
        <v>748.46</v>
      </c>
      <c r="L336" s="53" t="n">
        <v>748.46</v>
      </c>
      <c r="M336" s="53" t="n">
        <v>748.46</v>
      </c>
      <c r="N336" s="53" t="n">
        <v>748.46</v>
      </c>
      <c r="O336" s="130">
        <f>IF(N336="","",SUM(C336:N336))</f>
        <v/>
      </c>
      <c r="P336" s="130" t="n">
        <v>748.46</v>
      </c>
    </row>
    <row r="337" spans="1:16">
      <c r="B337" s="122" t="s">
        <v>432</v>
      </c>
      <c r="C337" s="130" t="n">
        <v>93.62</v>
      </c>
      <c r="D337" s="130" t="n">
        <v>93.62</v>
      </c>
      <c r="E337" s="130" t="n">
        <v>93.62</v>
      </c>
      <c r="F337" s="130" t="n">
        <v>93.62</v>
      </c>
      <c r="G337" s="53" t="n">
        <v>93.62</v>
      </c>
      <c r="H337" s="53" t="n">
        <v>93.62</v>
      </c>
      <c r="I337" s="53" t="n">
        <v>93.62</v>
      </c>
      <c r="J337" s="53" t="n">
        <v>93.62</v>
      </c>
      <c r="K337" s="53" t="n">
        <v>93.62</v>
      </c>
      <c r="L337" s="53" t="n">
        <v>93.62</v>
      </c>
      <c r="M337" s="53" t="n">
        <v>93.62</v>
      </c>
      <c r="N337" s="53" t="n">
        <v>93.62</v>
      </c>
      <c r="O337" s="130">
        <f>IF(N337="","",SUM(C337:N337))</f>
        <v/>
      </c>
      <c r="P337" s="130" t="n">
        <v>93.62</v>
      </c>
    </row>
    <row r="338" spans="1:16">
      <c r="B338" s="122" t="s">
        <v>433</v>
      </c>
      <c r="C338" s="130" t="n">
        <v>563.42</v>
      </c>
      <c r="D338" s="130" t="n">
        <v>563.42</v>
      </c>
      <c r="E338" s="130" t="n">
        <v>563.42</v>
      </c>
      <c r="F338" s="130" t="n">
        <v>563.42</v>
      </c>
      <c r="G338" s="53" t="n">
        <v>563.42</v>
      </c>
      <c r="H338" s="53" t="n">
        <v>563.42</v>
      </c>
      <c r="I338" s="53" t="n">
        <v>563.42</v>
      </c>
      <c r="J338" s="53" t="n">
        <v>563.42</v>
      </c>
      <c r="K338" s="53" t="n">
        <v>563.42</v>
      </c>
      <c r="L338" s="53" t="n">
        <v>563.42</v>
      </c>
      <c r="M338" s="53" t="n">
        <v>563.42</v>
      </c>
      <c r="N338" s="53" t="n">
        <v>563.42</v>
      </c>
      <c r="O338" s="130">
        <f>IF(N338="","",SUM(C338:N338))</f>
        <v/>
      </c>
      <c r="P338" s="130" t="n">
        <v>563.42</v>
      </c>
    </row>
    <row r="339" spans="1:16">
      <c r="B339" s="122" t="s">
        <v>434</v>
      </c>
      <c r="C339" s="130" t="n">
        <v>709.75</v>
      </c>
      <c r="D339" s="130" t="n">
        <v>709.75</v>
      </c>
      <c r="E339" s="130" t="n">
        <v>709.75</v>
      </c>
      <c r="F339" s="130" t="n">
        <v>709.75</v>
      </c>
      <c r="G339" s="53" t="n">
        <v>709.75</v>
      </c>
      <c r="H339" s="53" t="n">
        <v>709.75</v>
      </c>
      <c r="I339" s="53" t="n">
        <v>709.75</v>
      </c>
      <c r="J339" s="53" t="n">
        <v>709.75</v>
      </c>
      <c r="K339" s="53" t="n">
        <v>709.75</v>
      </c>
      <c r="L339" s="53" t="n">
        <v>709.75</v>
      </c>
      <c r="M339" s="53" t="n">
        <v>709.75</v>
      </c>
      <c r="N339" s="53" t="n">
        <v>709.75</v>
      </c>
      <c r="O339" s="130">
        <f>IF(N339="","",SUM(C339:N339))</f>
        <v/>
      </c>
      <c r="P339" s="130" t="n">
        <v>709.75</v>
      </c>
    </row>
    <row r="340" spans="1:16">
      <c r="B340" s="122" t="s">
        <v>212</v>
      </c>
      <c r="C340" s="130" t="n">
        <v>756.1799999999999</v>
      </c>
      <c r="D340" s="130" t="n">
        <v>756.1799999999999</v>
      </c>
      <c r="E340" s="130" t="n">
        <v>756.1799999999999</v>
      </c>
      <c r="F340" s="130" t="n">
        <v>756.1799999999999</v>
      </c>
      <c r="G340" s="53" t="n">
        <v>756.1799999999999</v>
      </c>
      <c r="H340" s="53" t="n">
        <v>756.1799999999999</v>
      </c>
      <c r="I340" s="53" t="n">
        <v>756.1799999999999</v>
      </c>
      <c r="J340" s="53" t="n">
        <v>756.1799999999999</v>
      </c>
      <c r="K340" s="53" t="n">
        <v>756.1799999999999</v>
      </c>
      <c r="L340" s="53" t="n">
        <v>756.1799999999999</v>
      </c>
      <c r="M340" s="53" t="n">
        <v>756.1799999999999</v>
      </c>
      <c r="N340" s="53" t="n">
        <v>756.1799999999999</v>
      </c>
      <c r="O340" s="130">
        <f>IF(N340="","",SUM(C340:N340))</f>
        <v/>
      </c>
      <c r="P340" s="130" t="n">
        <v>756.1799999999999</v>
      </c>
    </row>
    <row r="341" spans="1:16">
      <c r="B341" s="122" t="s">
        <v>213</v>
      </c>
      <c r="C341" s="130" t="n">
        <v>872.6</v>
      </c>
      <c r="D341" s="130" t="n">
        <v>872.6</v>
      </c>
      <c r="E341" s="130" t="n">
        <v>872.6</v>
      </c>
      <c r="F341" s="130" t="n">
        <v>872.6</v>
      </c>
      <c r="G341" s="53" t="n">
        <v>872.6</v>
      </c>
      <c r="H341" s="53" t="n">
        <v>872.6</v>
      </c>
      <c r="I341" s="53" t="n">
        <v>872.6</v>
      </c>
      <c r="J341" s="53" t="n">
        <v>872.6</v>
      </c>
      <c r="K341" s="53" t="n">
        <v>872.6</v>
      </c>
      <c r="L341" s="53" t="n">
        <v>872.6</v>
      </c>
      <c r="M341" s="53" t="n">
        <v>872.6</v>
      </c>
      <c r="N341" s="53" t="n">
        <v>872.6</v>
      </c>
      <c r="O341" s="130">
        <f>IF(N341="","",SUM(C341:N341))</f>
        <v/>
      </c>
      <c r="P341" s="130" t="n">
        <v>872.6</v>
      </c>
    </row>
    <row r="342" spans="1:16">
      <c r="B342" s="122" t="s">
        <v>214</v>
      </c>
      <c r="C342" s="130" t="n">
        <v>177.82</v>
      </c>
      <c r="D342" s="130" t="n">
        <v>177.82</v>
      </c>
      <c r="E342" s="130" t="n">
        <v>177.82</v>
      </c>
      <c r="F342" s="130" t="n">
        <v>177.82</v>
      </c>
      <c r="G342" s="53" t="n">
        <v>177.82</v>
      </c>
      <c r="H342" s="53" t="n">
        <v>177.82</v>
      </c>
      <c r="I342" s="53" t="n">
        <v>177.82</v>
      </c>
      <c r="J342" s="53" t="n">
        <v>177.82</v>
      </c>
      <c r="K342" s="53" t="n">
        <v>177.82</v>
      </c>
      <c r="L342" s="53" t="n">
        <v>177.82</v>
      </c>
      <c r="M342" s="53" t="n">
        <v>177.82</v>
      </c>
      <c r="N342" s="53" t="n">
        <v>177.82</v>
      </c>
      <c r="O342" s="130">
        <f>IF(N342="","",SUM(C342:N342))</f>
        <v/>
      </c>
      <c r="P342" s="130" t="n">
        <v>177.82</v>
      </c>
    </row>
    <row r="343" spans="1:16">
      <c r="B343" s="122" t="s">
        <v>435</v>
      </c>
      <c r="C343" s="130" t="n">
        <v>748.35</v>
      </c>
      <c r="D343" s="130" t="n">
        <v>748.35</v>
      </c>
      <c r="E343" s="130" t="n">
        <v>748.35</v>
      </c>
      <c r="F343" s="130" t="n">
        <v>748.35</v>
      </c>
      <c r="G343" s="53" t="n">
        <v>748.35</v>
      </c>
      <c r="H343" s="53" t="n">
        <v>748.35</v>
      </c>
      <c r="I343" s="53" t="n">
        <v>748.35</v>
      </c>
      <c r="J343" s="53" t="n">
        <v>748.35</v>
      </c>
      <c r="K343" s="53" t="n">
        <v>748.35</v>
      </c>
      <c r="L343" s="53" t="n">
        <v>748.35</v>
      </c>
      <c r="M343" s="53" t="n">
        <v>748.35</v>
      </c>
      <c r="N343" s="53" t="n">
        <v>748.35</v>
      </c>
      <c r="O343" s="130">
        <f>IF(N343="","",SUM(C343:N343))</f>
        <v/>
      </c>
      <c r="P343" s="130" t="n">
        <v>748.35</v>
      </c>
    </row>
    <row r="344" spans="1:16">
      <c r="B344" s="122" t="s">
        <v>436</v>
      </c>
      <c r="C344" s="130" t="n">
        <v>504.48</v>
      </c>
      <c r="D344" s="130" t="n">
        <v>504.48</v>
      </c>
      <c r="E344" s="130" t="n">
        <v>504.48</v>
      </c>
      <c r="F344" s="130" t="n">
        <v>504.48</v>
      </c>
      <c r="G344" s="53" t="n">
        <v>504.48</v>
      </c>
      <c r="H344" s="53" t="n">
        <v>504.48</v>
      </c>
      <c r="I344" s="53" t="n">
        <v>504.48</v>
      </c>
      <c r="J344" s="53" t="n">
        <v>504.48</v>
      </c>
      <c r="K344" s="53" t="n">
        <v>504.48</v>
      </c>
      <c r="L344" s="53" t="n">
        <v>504.48</v>
      </c>
      <c r="M344" s="53" t="n">
        <v>504.48</v>
      </c>
      <c r="N344" s="53" t="n">
        <v>504.48</v>
      </c>
      <c r="O344" s="130">
        <f>IF(N344="","",SUM(C344:N344))</f>
        <v/>
      </c>
      <c r="P344" s="130" t="n">
        <v>504.48</v>
      </c>
    </row>
    <row r="345" spans="1:16">
      <c r="B345" s="122" t="s">
        <v>437</v>
      </c>
      <c r="C345" s="130" t="n">
        <v>90.68000000000001</v>
      </c>
      <c r="D345" s="130" t="n">
        <v>90.68000000000001</v>
      </c>
      <c r="E345" s="130" t="n">
        <v>90.68000000000001</v>
      </c>
      <c r="F345" s="130" t="n">
        <v>90.68000000000001</v>
      </c>
      <c r="G345" s="53" t="n">
        <v>90.68000000000001</v>
      </c>
      <c r="H345" s="53" t="n">
        <v>90.68000000000001</v>
      </c>
      <c r="I345" s="53" t="n">
        <v>90.68000000000001</v>
      </c>
      <c r="J345" s="53" t="n">
        <v>90.68000000000001</v>
      </c>
      <c r="K345" s="53" t="n">
        <v>90.68000000000001</v>
      </c>
      <c r="L345" s="53" t="n">
        <v>90.68000000000001</v>
      </c>
      <c r="M345" s="53" t="n">
        <v>90.68000000000001</v>
      </c>
      <c r="N345" s="53" t="n">
        <v>90.68000000000001</v>
      </c>
      <c r="O345" s="130">
        <f>IF(N345="","",SUM(C345:N345))</f>
        <v/>
      </c>
      <c r="P345" s="130" t="n">
        <v>90.68000000000001</v>
      </c>
    </row>
    <row r="346" spans="1:16">
      <c r="B346" s="122" t="s">
        <v>438</v>
      </c>
      <c r="C346" s="130" t="n">
        <v>83.11</v>
      </c>
      <c r="D346" s="130" t="n">
        <v>83.11</v>
      </c>
      <c r="E346" s="130" t="n">
        <v>83.11</v>
      </c>
      <c r="F346" s="130" t="n">
        <v>83.11</v>
      </c>
      <c r="G346" s="53" t="n">
        <v>83.11</v>
      </c>
      <c r="H346" s="53" t="n">
        <v>83.11</v>
      </c>
      <c r="I346" s="53" t="n">
        <v>83.11</v>
      </c>
      <c r="J346" s="53" t="n">
        <v>83.11</v>
      </c>
      <c r="K346" s="53" t="n">
        <v>83.11</v>
      </c>
      <c r="L346" s="53" t="n">
        <v>83.11</v>
      </c>
      <c r="M346" s="53" t="n">
        <v>83.11</v>
      </c>
      <c r="N346" s="53" t="n">
        <v>83.11</v>
      </c>
      <c r="O346" s="130">
        <f>IF(N346="","",SUM(C346:N346))</f>
        <v/>
      </c>
      <c r="P346" s="130" t="n">
        <v>83.11</v>
      </c>
    </row>
    <row r="347" spans="1:16">
      <c r="B347" s="115" t="s">
        <v>215</v>
      </c>
      <c r="C347" s="158">
        <f>SUBTOTAL(9,C315:C346)</f>
        <v/>
      </c>
      <c r="D347" s="158">
        <f>SUBTOTAL(9,D315:D346)</f>
        <v/>
      </c>
      <c r="E347" s="158">
        <f>SUBTOTAL(9,E315:E346)</f>
        <v/>
      </c>
      <c r="F347" s="158">
        <f>SUBTOTAL(9,F315:F346)</f>
        <v/>
      </c>
      <c r="G347" s="158">
        <f>SUBTOTAL(9,G315:G346)</f>
        <v/>
      </c>
      <c r="H347" s="158">
        <f>SUBTOTAL(9,H315:H346)</f>
        <v/>
      </c>
      <c r="I347" s="158">
        <f>SUBTOTAL(9,I315:I346)</f>
        <v/>
      </c>
      <c r="J347" s="158">
        <f>SUBTOTAL(9,J315:J346)</f>
        <v/>
      </c>
      <c r="K347" s="158">
        <f>SUBTOTAL(9,K315:K346)</f>
        <v/>
      </c>
      <c r="L347" s="158">
        <f>SUBTOTAL(9,L315:L346)</f>
        <v/>
      </c>
      <c r="M347" s="158">
        <f>SUBTOTAL(9,M315:M346)</f>
        <v/>
      </c>
      <c r="N347" s="158">
        <f>SUBTOTAL(9,N315:N346)</f>
        <v/>
      </c>
      <c r="O347" s="158">
        <f>IF(N347="","",SUM(C347:N347))</f>
        <v/>
      </c>
      <c r="P347" s="158">
        <f>SUBTOTAL(9,P315:P346)</f>
        <v/>
      </c>
    </row>
    <row r="348" spans="1:16">
      <c r="B348" s="115" t="s">
        <v>216</v>
      </c>
      <c r="C348" s="158" t="s"/>
      <c r="D348" s="158" t="s"/>
      <c r="E348" s="158" t="s"/>
      <c r="F348" s="158" t="s"/>
      <c r="G348" s="158" t="s"/>
      <c r="H348" s="158" t="s"/>
      <c r="I348" s="158" t="s"/>
      <c r="J348" s="158" t="s"/>
      <c r="K348" s="158" t="s"/>
      <c r="L348" s="158" t="s"/>
      <c r="M348" s="158" t="s"/>
      <c r="N348" s="158" t="s"/>
      <c r="O348" s="158">
        <f>IF(N348="","",SUM(C348:N348))</f>
        <v/>
      </c>
      <c r="P348" s="158" t="n">
        <v>640.83</v>
      </c>
    </row>
    <row r="349" spans="1:16">
      <c r="B349" s="122" t="s">
        <v>217</v>
      </c>
      <c r="C349" s="130" t="n">
        <v>204.31</v>
      </c>
      <c r="D349" s="130" t="n">
        <v>204.31</v>
      </c>
      <c r="E349" s="130" t="n">
        <v>204.31</v>
      </c>
      <c r="F349" s="130" t="n">
        <v>204.31</v>
      </c>
      <c r="G349" s="46" t="n">
        <v>204.31</v>
      </c>
      <c r="H349" s="46" t="n">
        <v>204.31</v>
      </c>
      <c r="I349" s="46" t="n">
        <v>204.31</v>
      </c>
      <c r="J349" s="46" t="n">
        <v>204.31</v>
      </c>
      <c r="K349" s="46" t="n">
        <v>204.31</v>
      </c>
      <c r="L349" s="46" t="n">
        <v>204.31</v>
      </c>
      <c r="M349" s="46" t="n">
        <v>204.31</v>
      </c>
      <c r="N349" s="46" t="n">
        <v>204.31</v>
      </c>
      <c r="O349" s="130">
        <f>IF(N349="","",SUM(C349:N349))</f>
        <v/>
      </c>
      <c r="P349" s="130" t="n">
        <v>204.31</v>
      </c>
    </row>
    <row r="350" spans="1:16">
      <c r="B350" s="122" t="s">
        <v>218</v>
      </c>
      <c r="C350" s="130" t="n">
        <v>274.21</v>
      </c>
      <c r="D350" s="130" t="n">
        <v>274.21</v>
      </c>
      <c r="E350" s="130" t="n">
        <v>274.21</v>
      </c>
      <c r="F350" s="130" t="n">
        <v>274.21</v>
      </c>
      <c r="G350" s="46" t="n">
        <v>274.21</v>
      </c>
      <c r="H350" s="46" t="n">
        <v>274.21</v>
      </c>
      <c r="I350" s="46" t="n">
        <v>274.21</v>
      </c>
      <c r="J350" s="46" t="n">
        <v>274.21</v>
      </c>
      <c r="K350" s="46" t="n">
        <v>274.21</v>
      </c>
      <c r="L350" s="46" t="n">
        <v>274.21</v>
      </c>
      <c r="M350" s="46" t="n">
        <v>274.21</v>
      </c>
      <c r="N350" s="46" t="n">
        <v>274.21</v>
      </c>
      <c r="O350" s="130">
        <f>IF(N350="","",SUM(C350:N350))</f>
        <v/>
      </c>
      <c r="P350" s="130" t="n">
        <v>274.21</v>
      </c>
    </row>
    <row r="351" spans="1:16">
      <c r="B351" s="122" t="s">
        <v>219</v>
      </c>
      <c r="C351" s="130" t="n">
        <v>743.92</v>
      </c>
      <c r="D351" s="130" t="n">
        <v>743.92</v>
      </c>
      <c r="E351" s="130" t="n">
        <v>743.92</v>
      </c>
      <c r="F351" s="130" t="n">
        <v>743.92</v>
      </c>
      <c r="G351" s="46" t="n">
        <v>743.92</v>
      </c>
      <c r="H351" s="46" t="n">
        <v>743.92</v>
      </c>
      <c r="I351" s="46" t="n">
        <v>743.92</v>
      </c>
      <c r="J351" s="46" t="n">
        <v>743.92</v>
      </c>
      <c r="K351" s="46" t="n">
        <v>743.92</v>
      </c>
      <c r="L351" s="46" t="n">
        <v>743.92</v>
      </c>
      <c r="M351" s="46" t="n">
        <v>743.92</v>
      </c>
      <c r="N351" s="46" t="n">
        <v>743.92</v>
      </c>
      <c r="O351" s="130">
        <f>IF(N351="","",SUM(C351:N351))</f>
        <v/>
      </c>
      <c r="P351" s="130" t="n">
        <v>743.92</v>
      </c>
    </row>
    <row r="352" spans="1:16">
      <c r="B352" s="122" t="s">
        <v>220</v>
      </c>
      <c r="C352" s="130" t="n">
        <v>286.73</v>
      </c>
      <c r="D352" s="130" t="n">
        <v>286.73</v>
      </c>
      <c r="E352" s="130" t="n">
        <v>286.73</v>
      </c>
      <c r="F352" s="130" t="n">
        <v>286.73</v>
      </c>
      <c r="G352" s="46" t="n">
        <v>286.73</v>
      </c>
      <c r="H352" s="46" t="n">
        <v>286.73</v>
      </c>
      <c r="I352" s="46" t="n">
        <v>286.73</v>
      </c>
      <c r="J352" s="46" t="n">
        <v>286.73</v>
      </c>
      <c r="K352" s="46" t="n">
        <v>286.73</v>
      </c>
      <c r="L352" s="46" t="n">
        <v>286.73</v>
      </c>
      <c r="M352" s="46" t="n">
        <v>286.73</v>
      </c>
      <c r="N352" s="46" t="n">
        <v>286.73</v>
      </c>
      <c r="O352" s="130">
        <f>IF(N352="","",SUM(C352:N352))</f>
        <v/>
      </c>
      <c r="P352" s="130" t="n">
        <v>286.73</v>
      </c>
    </row>
    <row r="353" spans="1:16">
      <c r="B353" s="122" t="s">
        <v>221</v>
      </c>
      <c r="C353" s="130" t="n">
        <v>627.04</v>
      </c>
      <c r="D353" s="130" t="n">
        <v>627.04</v>
      </c>
      <c r="E353" s="130" t="n">
        <v>627.04</v>
      </c>
      <c r="F353" s="130" t="n">
        <v>627.04</v>
      </c>
      <c r="G353" s="46" t="n">
        <v>627.04</v>
      </c>
      <c r="H353" s="46" t="n">
        <v>627.04</v>
      </c>
      <c r="I353" s="46" t="n">
        <v>627.04</v>
      </c>
      <c r="J353" s="46" t="n">
        <v>627.04</v>
      </c>
      <c r="K353" s="46" t="n">
        <v>627.04</v>
      </c>
      <c r="L353" s="46" t="n">
        <v>627.04</v>
      </c>
      <c r="M353" s="46" t="n">
        <v>627.04</v>
      </c>
      <c r="N353" s="46" t="n">
        <v>627.04</v>
      </c>
      <c r="O353" s="130">
        <f>IF(N353="","",SUM(C353:N353))</f>
        <v/>
      </c>
      <c r="P353" s="130" t="n">
        <v>627.04</v>
      </c>
    </row>
    <row r="354" spans="1:16">
      <c r="B354" s="115" t="s">
        <v>222</v>
      </c>
      <c r="C354" s="158">
        <f>SUBTOTAL(9,C349:C353)</f>
        <v/>
      </c>
      <c r="D354" s="158">
        <f>SUBTOTAL(9,D349:D353)</f>
        <v/>
      </c>
      <c r="E354" s="158">
        <f>SUBTOTAL(9,E349:E353)</f>
        <v/>
      </c>
      <c r="F354" s="158">
        <f>SUBTOTAL(9,F349:F353)</f>
        <v/>
      </c>
      <c r="G354" s="158">
        <f>SUBTOTAL(9,G349:G353)</f>
        <v/>
      </c>
      <c r="H354" s="158">
        <f>SUBTOTAL(9,H349:H353)</f>
        <v/>
      </c>
      <c r="I354" s="158">
        <f>SUBTOTAL(9,I349:I353)</f>
        <v/>
      </c>
      <c r="J354" s="158">
        <f>SUBTOTAL(9,J349:J353)</f>
        <v/>
      </c>
      <c r="K354" s="158">
        <f>SUBTOTAL(9,K349:K353)</f>
        <v/>
      </c>
      <c r="L354" s="158">
        <f>SUBTOTAL(9,L349:L353)</f>
        <v/>
      </c>
      <c r="M354" s="158">
        <f>SUBTOTAL(9,M349:M353)</f>
        <v/>
      </c>
      <c r="N354" s="158">
        <f>SUBTOTAL(9,N349:N353)</f>
        <v/>
      </c>
      <c r="O354" s="158">
        <f>IF(N354="","",SUM(C354:N354))</f>
        <v/>
      </c>
      <c r="P354" s="158">
        <f>SUBTOTAL(9,P349:P353)</f>
        <v/>
      </c>
    </row>
    <row r="355" spans="1:16">
      <c r="B355" s="115" t="s">
        <v>223</v>
      </c>
      <c r="C355" s="158" t="s"/>
      <c r="D355" s="158" t="s"/>
      <c r="E355" s="158" t="s"/>
      <c r="F355" s="158" t="s"/>
      <c r="G355" s="158" t="s"/>
      <c r="H355" s="158" t="s"/>
      <c r="I355" s="158" t="s"/>
      <c r="J355" s="158" t="s"/>
      <c r="K355" s="158" t="s"/>
      <c r="L355" s="158" t="s"/>
      <c r="M355" s="158" t="s"/>
      <c r="N355" s="158" t="s"/>
      <c r="O355" s="158">
        <f>IF(N355="","",SUM(C355:N355))</f>
        <v/>
      </c>
      <c r="P355" s="158" t="n">
        <v>259.38</v>
      </c>
    </row>
    <row r="356" spans="1:16">
      <c r="B356" s="122" t="s">
        <v>224</v>
      </c>
      <c r="C356" s="130" t="n">
        <v>937.03</v>
      </c>
      <c r="D356" s="130" t="n">
        <v>937.03</v>
      </c>
      <c r="E356" s="130" t="n">
        <v>937.03</v>
      </c>
      <c r="F356" s="130" t="n">
        <v>937.03</v>
      </c>
      <c r="G356" s="53" t="n">
        <v>937.03</v>
      </c>
      <c r="H356" s="53" t="n">
        <v>937.03</v>
      </c>
      <c r="I356" s="53" t="n">
        <v>937.03</v>
      </c>
      <c r="J356" s="53" t="n">
        <v>937.03</v>
      </c>
      <c r="K356" s="53" t="n">
        <v>937.03</v>
      </c>
      <c r="L356" s="53" t="n">
        <v>937.03</v>
      </c>
      <c r="M356" s="53" t="n"/>
      <c r="N356" s="53" t="n">
        <v>937.03</v>
      </c>
      <c r="O356" s="130">
        <f>IF(N356="","",SUM(C356:N356))</f>
        <v/>
      </c>
      <c r="P356" s="130" t="n">
        <v>937.03</v>
      </c>
    </row>
    <row r="357" spans="1:16">
      <c r="B357" s="115" t="s">
        <v>225</v>
      </c>
      <c r="C357" s="158">
        <f>SUBTOTAL(9,C356)</f>
        <v/>
      </c>
      <c r="D357" s="158">
        <f>SUBTOTAL(9,D356)</f>
        <v/>
      </c>
      <c r="E357" s="158">
        <f>SUBTOTAL(9,E356)</f>
        <v/>
      </c>
      <c r="F357" s="158">
        <f>SUBTOTAL(9,F356)</f>
        <v/>
      </c>
      <c r="G357" s="158">
        <f>SUBTOTAL(9,G356)</f>
        <v/>
      </c>
      <c r="H357" s="158">
        <f>SUBTOTAL(9,H356)</f>
        <v/>
      </c>
      <c r="I357" s="158">
        <f>SUBTOTAL(9,I356)</f>
        <v/>
      </c>
      <c r="J357" s="158">
        <f>SUBTOTAL(9,J356)</f>
        <v/>
      </c>
      <c r="K357" s="158">
        <f>SUBTOTAL(9,K356)</f>
        <v/>
      </c>
      <c r="L357" s="158">
        <f>SUBTOTAL(9,L356)</f>
        <v/>
      </c>
      <c r="M357" s="158">
        <f>SUBTOTAL(9,M356)</f>
        <v/>
      </c>
      <c r="N357" s="158">
        <f>SUBTOTAL(9,N356)</f>
        <v/>
      </c>
      <c r="O357" s="158">
        <f>IF(N357="","",SUM(C357:N357))</f>
        <v/>
      </c>
      <c r="P357" s="158">
        <f>SUBTOTAL(9,P356)</f>
        <v/>
      </c>
    </row>
    <row r="358" spans="1:16">
      <c r="B358" s="115" t="s">
        <v>226</v>
      </c>
      <c r="C358" s="158" t="s"/>
      <c r="D358" s="158" t="s"/>
      <c r="E358" s="158" t="s"/>
      <c r="F358" s="158" t="s"/>
      <c r="G358" s="158" t="s"/>
      <c r="H358" s="158" t="s"/>
      <c r="I358" s="158" t="s"/>
      <c r="J358" s="158" t="s"/>
      <c r="K358" s="158" t="s"/>
      <c r="L358" s="158" t="s"/>
      <c r="M358" s="158" t="s"/>
      <c r="N358" s="158" t="s"/>
      <c r="O358" s="158">
        <f>IF(N358="","",SUM(C358:N358))</f>
        <v/>
      </c>
      <c r="P358" s="158" t="n">
        <v>480.82</v>
      </c>
    </row>
    <row r="359" spans="1:16">
      <c r="B359" s="122" t="s">
        <v>439</v>
      </c>
      <c r="C359" s="130" t="n">
        <v>571.8200000000001</v>
      </c>
      <c r="D359" s="130" t="n">
        <v>571.8200000000001</v>
      </c>
      <c r="E359" s="130" t="n">
        <v>571.8200000000001</v>
      </c>
      <c r="F359" s="130" t="n">
        <v>571.8200000000001</v>
      </c>
      <c r="G359" s="53" t="n">
        <v>571.8200000000001</v>
      </c>
      <c r="H359" s="53" t="n">
        <v>571.8200000000001</v>
      </c>
      <c r="I359" s="53" t="n">
        <v>571.8200000000001</v>
      </c>
      <c r="J359" s="53" t="n">
        <v>571.8200000000001</v>
      </c>
      <c r="K359" s="53" t="n">
        <v>571.8200000000001</v>
      </c>
      <c r="L359" s="53" t="n">
        <v>571.8200000000001</v>
      </c>
      <c r="M359" s="53" t="n">
        <v>571.8200000000001</v>
      </c>
      <c r="N359" s="53" t="n">
        <v>571.8200000000001</v>
      </c>
      <c r="O359" s="130">
        <f>IF(N359="","",SUM(C359:N359))</f>
        <v/>
      </c>
      <c r="P359" s="130" t="n">
        <v>571.8200000000001</v>
      </c>
    </row>
    <row r="360" spans="1:16">
      <c r="B360" s="122" t="s">
        <v>440</v>
      </c>
      <c r="C360" s="130" t="n">
        <v>811.66</v>
      </c>
      <c r="D360" s="130" t="n">
        <v>811.66</v>
      </c>
      <c r="E360" s="130" t="n">
        <v>811.66</v>
      </c>
      <c r="F360" s="130" t="n">
        <v>811.66</v>
      </c>
      <c r="G360" s="53" t="n">
        <v>811.66</v>
      </c>
      <c r="H360" s="53" t="n">
        <v>811.66</v>
      </c>
      <c r="I360" s="53" t="n">
        <v>811.66</v>
      </c>
      <c r="J360" s="53" t="n">
        <v>811.66</v>
      </c>
      <c r="K360" s="53" t="n">
        <v>811.66</v>
      </c>
      <c r="L360" s="53" t="n">
        <v>811.66</v>
      </c>
      <c r="M360" s="53" t="n">
        <v>811.66</v>
      </c>
      <c r="N360" s="53" t="n">
        <v>811.66</v>
      </c>
      <c r="O360" s="130">
        <f>IF(N360="","",SUM(C360:N360))</f>
        <v/>
      </c>
      <c r="P360" s="130" t="n">
        <v>811.66</v>
      </c>
    </row>
    <row r="361" spans="1:16">
      <c r="B361" s="122" t="s">
        <v>227</v>
      </c>
      <c r="C361" s="130" t="n">
        <v>743.92</v>
      </c>
      <c r="D361" s="130" t="n">
        <v>743.92</v>
      </c>
      <c r="E361" s="130" t="n">
        <v>743.92</v>
      </c>
      <c r="F361" s="130" t="n">
        <v>743.92</v>
      </c>
      <c r="G361" s="53" t="n">
        <v>743.92</v>
      </c>
      <c r="H361" s="53" t="n">
        <v>743.92</v>
      </c>
      <c r="I361" s="53" t="n">
        <v>743.92</v>
      </c>
      <c r="J361" s="53" t="n">
        <v>743.92</v>
      </c>
      <c r="K361" s="53" t="n">
        <v>743.92</v>
      </c>
      <c r="L361" s="53" t="n">
        <v>743.92</v>
      </c>
      <c r="M361" s="53" t="n">
        <v>743.92</v>
      </c>
      <c r="N361" s="53" t="n">
        <v>743.92</v>
      </c>
      <c r="O361" s="130">
        <f>IF(N361="","",SUM(C361:N361))</f>
        <v/>
      </c>
      <c r="P361" s="130" t="n">
        <v>743.92</v>
      </c>
    </row>
    <row r="362" spans="1:16">
      <c r="B362" s="122" t="s">
        <v>441</v>
      </c>
      <c r="C362" s="130" t="n">
        <v>722.65</v>
      </c>
      <c r="D362" s="130" t="n">
        <v>722.65</v>
      </c>
      <c r="E362" s="130" t="n">
        <v>722.65</v>
      </c>
      <c r="F362" s="130" t="n">
        <v>722.65</v>
      </c>
      <c r="G362" s="53" t="n">
        <v>722.65</v>
      </c>
      <c r="H362" s="53" t="n">
        <v>722.65</v>
      </c>
      <c r="I362" s="53" t="n">
        <v>722.65</v>
      </c>
      <c r="J362" s="53" t="n">
        <v>722.65</v>
      </c>
      <c r="K362" s="53" t="n">
        <v>722.65</v>
      </c>
      <c r="L362" s="53" t="n">
        <v>722.65</v>
      </c>
      <c r="M362" s="53" t="n">
        <v>722.65</v>
      </c>
      <c r="N362" s="53" t="n">
        <v>722.65</v>
      </c>
      <c r="O362" s="130">
        <f>IF(N362="","",SUM(C362:N362))</f>
        <v/>
      </c>
      <c r="P362" s="130" t="n">
        <v>722.65</v>
      </c>
    </row>
    <row r="363" spans="1:16">
      <c r="B363" s="122" t="s">
        <v>442</v>
      </c>
      <c r="C363" s="130" t="n">
        <v>909.2</v>
      </c>
      <c r="D363" s="130" t="n">
        <v>909.2</v>
      </c>
      <c r="E363" s="130" t="n">
        <v>909.2</v>
      </c>
      <c r="F363" s="130" t="n">
        <v>909.2</v>
      </c>
      <c r="G363" s="53" t="n">
        <v>909.2</v>
      </c>
      <c r="H363" s="53" t="n">
        <v>909.2</v>
      </c>
      <c r="I363" s="53" t="n">
        <v>909.2</v>
      </c>
      <c r="J363" s="53" t="n">
        <v>909.2</v>
      </c>
      <c r="K363" s="53" t="n">
        <v>909.2</v>
      </c>
      <c r="L363" s="53" t="n">
        <v>909.2</v>
      </c>
      <c r="M363" s="53" t="n">
        <v>909.2</v>
      </c>
      <c r="N363" s="53" t="n">
        <v>909.2</v>
      </c>
      <c r="O363" s="130">
        <f>IF(N363="","",SUM(C363:N363))</f>
        <v/>
      </c>
      <c r="P363" s="130" t="n">
        <v>909.2</v>
      </c>
    </row>
    <row r="364" spans="1:16">
      <c r="B364" s="122" t="s">
        <v>443</v>
      </c>
      <c r="C364" s="130" t="n">
        <v>794.12</v>
      </c>
      <c r="D364" s="130" t="n">
        <v>794.12</v>
      </c>
      <c r="E364" s="130" t="n">
        <v>794.12</v>
      </c>
      <c r="F364" s="130" t="n">
        <v>794.12</v>
      </c>
      <c r="G364" s="53" t="n">
        <v>794.12</v>
      </c>
      <c r="H364" s="53" t="n">
        <v>794.12</v>
      </c>
      <c r="I364" s="53" t="n">
        <v>794.12</v>
      </c>
      <c r="J364" s="53" t="n">
        <v>794.12</v>
      </c>
      <c r="K364" s="53" t="n">
        <v>794.12</v>
      </c>
      <c r="L364" s="53" t="n">
        <v>794.12</v>
      </c>
      <c r="M364" s="53" t="n">
        <v>794.12</v>
      </c>
      <c r="N364" s="53" t="n">
        <v>794.12</v>
      </c>
      <c r="O364" s="130">
        <f>IF(N364="","",SUM(C364:N364))</f>
        <v/>
      </c>
      <c r="P364" s="130" t="n">
        <v>794.12</v>
      </c>
    </row>
    <row r="365" spans="1:16">
      <c r="B365" s="122" t="s">
        <v>444</v>
      </c>
      <c r="C365" s="130" t="n">
        <v>746.9</v>
      </c>
      <c r="D365" s="130" t="n">
        <v>746.9</v>
      </c>
      <c r="E365" s="130" t="n">
        <v>746.9</v>
      </c>
      <c r="F365" s="130" t="n">
        <v>746.9</v>
      </c>
      <c r="G365" s="53" t="n">
        <v>746.9</v>
      </c>
      <c r="H365" s="53" t="n">
        <v>746.9</v>
      </c>
      <c r="I365" s="53" t="n">
        <v>746.9</v>
      </c>
      <c r="J365" s="53" t="n">
        <v>746.9</v>
      </c>
      <c r="K365" s="53" t="n">
        <v>746.9</v>
      </c>
      <c r="L365" s="53" t="n">
        <v>746.9</v>
      </c>
      <c r="M365" s="53" t="n">
        <v>746.9</v>
      </c>
      <c r="N365" s="53" t="n">
        <v>746.9</v>
      </c>
      <c r="O365" s="130">
        <f>IF(N365="","",SUM(C365:N365))</f>
        <v/>
      </c>
      <c r="P365" s="130" t="n">
        <v>746.9</v>
      </c>
    </row>
    <row r="366" spans="1:16">
      <c r="B366" s="122" t="s">
        <v>445</v>
      </c>
      <c r="C366" s="130" t="n">
        <v>303.92</v>
      </c>
      <c r="D366" s="130" t="n">
        <v>303.92</v>
      </c>
      <c r="E366" s="130" t="n">
        <v>303.92</v>
      </c>
      <c r="F366" s="130" t="n">
        <v>303.92</v>
      </c>
      <c r="G366" s="53" t="n">
        <v>303.92</v>
      </c>
      <c r="H366" s="53" t="n">
        <v>303.92</v>
      </c>
      <c r="I366" s="53" t="n">
        <v>303.92</v>
      </c>
      <c r="J366" s="53" t="n">
        <v>303.92</v>
      </c>
      <c r="K366" s="53" t="n">
        <v>303.92</v>
      </c>
      <c r="L366" s="53" t="n">
        <v>303.92</v>
      </c>
      <c r="M366" s="53" t="n">
        <v>303.92</v>
      </c>
      <c r="N366" s="53" t="n">
        <v>303.92</v>
      </c>
      <c r="O366" s="130">
        <f>IF(N366="","",SUM(C366:N366))</f>
        <v/>
      </c>
      <c r="P366" s="130" t="n">
        <v>303.92</v>
      </c>
    </row>
    <row r="367" spans="1:16">
      <c r="B367" s="122" t="s">
        <v>228</v>
      </c>
      <c r="C367" s="130" t="n">
        <v>142.09</v>
      </c>
      <c r="D367" s="130" t="n">
        <v>142.09</v>
      </c>
      <c r="E367" s="130" t="n">
        <v>142.09</v>
      </c>
      <c r="F367" s="130" t="n">
        <v>142.09</v>
      </c>
      <c r="G367" s="53" t="n">
        <v>142.09</v>
      </c>
      <c r="H367" s="53" t="n">
        <v>142.09</v>
      </c>
      <c r="I367" s="53" t="n">
        <v>142.09</v>
      </c>
      <c r="J367" s="53" t="n">
        <v>142.09</v>
      </c>
      <c r="K367" s="53" t="n">
        <v>142.09</v>
      </c>
      <c r="L367" s="53" t="n">
        <v>142.09</v>
      </c>
      <c r="M367" s="53" t="n">
        <v>142.09</v>
      </c>
      <c r="N367" s="53" t="n">
        <v>142.09</v>
      </c>
      <c r="O367" s="130">
        <f>IF(N367="","",SUM(C367:N367))</f>
        <v/>
      </c>
      <c r="P367" s="130" t="n">
        <v>142.09</v>
      </c>
    </row>
    <row r="368" spans="1:16">
      <c r="B368" s="122" t="s">
        <v>229</v>
      </c>
      <c r="C368" s="130" t="n">
        <v>354.25</v>
      </c>
      <c r="D368" s="130" t="n">
        <v>354.25</v>
      </c>
      <c r="E368" s="130" t="n">
        <v>354.25</v>
      </c>
      <c r="F368" s="130" t="n">
        <v>354.25</v>
      </c>
      <c r="G368" s="53" t="n">
        <v>354.25</v>
      </c>
      <c r="H368" s="53" t="n">
        <v>354.25</v>
      </c>
      <c r="I368" s="53" t="n">
        <v>354.25</v>
      </c>
      <c r="J368" s="53" t="n">
        <v>354.25</v>
      </c>
      <c r="K368" s="53" t="n">
        <v>354.25</v>
      </c>
      <c r="L368" s="53" t="n">
        <v>354.25</v>
      </c>
      <c r="M368" s="53" t="n">
        <v>354.25</v>
      </c>
      <c r="N368" s="53" t="n">
        <v>354.25</v>
      </c>
      <c r="O368" s="130">
        <f>IF(N368="","",SUM(C368:N368))</f>
        <v/>
      </c>
      <c r="P368" s="130" t="n">
        <v>354.25</v>
      </c>
    </row>
    <row r="369" spans="1:16">
      <c r="B369" s="122" t="s">
        <v>446</v>
      </c>
      <c r="C369" s="130" t="n">
        <v>3.89</v>
      </c>
      <c r="D369" s="130" t="n">
        <v>3.89</v>
      </c>
      <c r="E369" s="130" t="n">
        <v>3.89</v>
      </c>
      <c r="F369" s="130" t="n">
        <v>3.89</v>
      </c>
      <c r="G369" s="53" t="n">
        <v>3.89</v>
      </c>
      <c r="H369" s="53" t="n">
        <v>3.89</v>
      </c>
      <c r="I369" s="53" t="n">
        <v>3.89</v>
      </c>
      <c r="J369" s="53" t="n">
        <v>3.89</v>
      </c>
      <c r="K369" s="53" t="n">
        <v>3.89</v>
      </c>
      <c r="L369" s="53" t="n">
        <v>3.89</v>
      </c>
      <c r="M369" s="53" t="n">
        <v>3.89</v>
      </c>
      <c r="N369" s="53" t="n">
        <v>3.89</v>
      </c>
      <c r="O369" s="130">
        <f>IF(N369="","",SUM(C369:N369))</f>
        <v/>
      </c>
      <c r="P369" s="130" t="n">
        <v>3.89</v>
      </c>
    </row>
    <row r="370" spans="1:16">
      <c r="B370" s="122" t="s">
        <v>230</v>
      </c>
      <c r="C370" s="130" t="n">
        <v>798.38</v>
      </c>
      <c r="D370" s="130" t="n">
        <v>798.38</v>
      </c>
      <c r="E370" s="130" t="n">
        <v>798.38</v>
      </c>
      <c r="F370" s="130" t="n">
        <v>798.38</v>
      </c>
      <c r="G370" s="53" t="n">
        <v>798.38</v>
      </c>
      <c r="H370" s="53" t="n">
        <v>798.38</v>
      </c>
      <c r="I370" s="53" t="n">
        <v>798.38</v>
      </c>
      <c r="J370" s="53" t="n">
        <v>798.38</v>
      </c>
      <c r="K370" s="53" t="n">
        <v>798.38</v>
      </c>
      <c r="L370" s="53" t="n">
        <v>798.38</v>
      </c>
      <c r="M370" s="53" t="n">
        <v>798.38</v>
      </c>
      <c r="N370" s="53" t="n">
        <v>798.38</v>
      </c>
      <c r="O370" s="130">
        <f>IF(N370="","",SUM(C370:N370))</f>
        <v/>
      </c>
      <c r="P370" s="130" t="n">
        <v>798.38</v>
      </c>
    </row>
    <row r="371" spans="1:16">
      <c r="B371" s="122" t="s">
        <v>447</v>
      </c>
      <c r="C371" s="130" t="n">
        <v>686.6900000000001</v>
      </c>
      <c r="D371" s="130" t="n">
        <v>686.6900000000001</v>
      </c>
      <c r="E371" s="130" t="n">
        <v>686.6900000000001</v>
      </c>
      <c r="F371" s="130" t="n">
        <v>686.6900000000001</v>
      </c>
      <c r="G371" s="53" t="n">
        <v>686.6900000000001</v>
      </c>
      <c r="H371" s="53" t="n">
        <v>686.6900000000001</v>
      </c>
      <c r="I371" s="53" t="n">
        <v>686.6900000000001</v>
      </c>
      <c r="J371" s="53" t="n">
        <v>686.6900000000001</v>
      </c>
      <c r="K371" s="53" t="n">
        <v>686.6900000000001</v>
      </c>
      <c r="L371" s="53" t="n">
        <v>686.6900000000001</v>
      </c>
      <c r="M371" s="53" t="n">
        <v>686.6900000000001</v>
      </c>
      <c r="N371" s="53" t="n">
        <v>686.6900000000001</v>
      </c>
      <c r="O371" s="130">
        <f>IF(N371="","",SUM(C371:N371))</f>
        <v/>
      </c>
      <c r="P371" s="130" t="n">
        <v>686.6900000000001</v>
      </c>
    </row>
    <row r="372" spans="1:16">
      <c r="B372" s="122" t="s">
        <v>448</v>
      </c>
      <c r="C372" s="130" t="n">
        <v>886.39</v>
      </c>
      <c r="D372" s="130" t="n">
        <v>886.39</v>
      </c>
      <c r="E372" s="130" t="n">
        <v>886.39</v>
      </c>
      <c r="F372" s="130" t="n">
        <v>886.39</v>
      </c>
      <c r="G372" s="53" t="n">
        <v>886.39</v>
      </c>
      <c r="H372" s="53" t="n">
        <v>886.39</v>
      </c>
      <c r="I372" s="53" t="n">
        <v>886.39</v>
      </c>
      <c r="J372" s="53" t="n">
        <v>886.39</v>
      </c>
      <c r="K372" s="53" t="n">
        <v>886.39</v>
      </c>
      <c r="L372" s="53" t="n">
        <v>886.39</v>
      </c>
      <c r="M372" s="53" t="n">
        <v>886.39</v>
      </c>
      <c r="N372" s="53" t="n">
        <v>886.39</v>
      </c>
      <c r="O372" s="130">
        <f>IF(N372="","",SUM(C372:N372))</f>
        <v/>
      </c>
      <c r="P372" s="130" t="n">
        <v>886.39</v>
      </c>
    </row>
    <row r="373" spans="1:16">
      <c r="B373" s="122" t="s">
        <v>449</v>
      </c>
      <c r="C373" s="130" t="n">
        <v>962.33</v>
      </c>
      <c r="D373" s="130" t="n">
        <v>962.33</v>
      </c>
      <c r="E373" s="130" t="n">
        <v>962.33</v>
      </c>
      <c r="F373" s="130" t="n">
        <v>962.33</v>
      </c>
      <c r="G373" s="53" t="n">
        <v>962.33</v>
      </c>
      <c r="H373" s="53" t="n">
        <v>962.33</v>
      </c>
      <c r="I373" s="53" t="n">
        <v>962.33</v>
      </c>
      <c r="J373" s="53" t="n">
        <v>962.33</v>
      </c>
      <c r="K373" s="53" t="n">
        <v>962.33</v>
      </c>
      <c r="L373" s="53" t="n">
        <v>962.33</v>
      </c>
      <c r="M373" s="53" t="n">
        <v>962.33</v>
      </c>
      <c r="N373" s="53" t="n">
        <v>962.33</v>
      </c>
      <c r="O373" s="130">
        <f>IF(N373="","",SUM(C373:N373))</f>
        <v/>
      </c>
      <c r="P373" s="130" t="n">
        <v>962.33</v>
      </c>
    </row>
    <row r="374" spans="1:16">
      <c r="B374" s="122" t="s">
        <v>231</v>
      </c>
      <c r="C374" s="130" t="n">
        <v>501.22</v>
      </c>
      <c r="D374" s="130" t="n">
        <v>501.22</v>
      </c>
      <c r="E374" s="130" t="n">
        <v>501.22</v>
      </c>
      <c r="F374" s="130" t="n">
        <v>501.22</v>
      </c>
      <c r="G374" s="53" t="n">
        <v>501.22</v>
      </c>
      <c r="H374" s="53" t="n">
        <v>501.22</v>
      </c>
      <c r="I374" s="53" t="n">
        <v>501.22</v>
      </c>
      <c r="J374" s="53" t="n">
        <v>501.22</v>
      </c>
      <c r="K374" s="53" t="n">
        <v>501.22</v>
      </c>
      <c r="L374" s="53" t="n">
        <v>501.22</v>
      </c>
      <c r="M374" s="53" t="n">
        <v>501.22</v>
      </c>
      <c r="N374" s="53" t="n">
        <v>501.22</v>
      </c>
      <c r="O374" s="130">
        <f>IF(N374="","",SUM(C374:N374))</f>
        <v/>
      </c>
      <c r="P374" s="130" t="n">
        <v>501.22</v>
      </c>
    </row>
    <row r="375" spans="1:16">
      <c r="B375" s="122" t="s">
        <v>232</v>
      </c>
      <c r="C375" s="130" t="n">
        <v>702.47</v>
      </c>
      <c r="D375" s="130" t="n">
        <v>702.47</v>
      </c>
      <c r="E375" s="130" t="n">
        <v>702.47</v>
      </c>
      <c r="F375" s="130" t="n">
        <v>702.47</v>
      </c>
      <c r="G375" s="53" t="n">
        <v>702.47</v>
      </c>
      <c r="H375" s="53" t="n">
        <v>702.47</v>
      </c>
      <c r="I375" s="53" t="n">
        <v>702.47</v>
      </c>
      <c r="J375" s="53" t="n">
        <v>702.47</v>
      </c>
      <c r="K375" s="53" t="n">
        <v>702.47</v>
      </c>
      <c r="L375" s="53" t="n">
        <v>702.47</v>
      </c>
      <c r="M375" s="53" t="n">
        <v>702.47</v>
      </c>
      <c r="N375" s="53" t="n">
        <v>702.47</v>
      </c>
      <c r="O375" s="130">
        <f>IF(N375="","",SUM(C375:N375))</f>
        <v/>
      </c>
      <c r="P375" s="130" t="n">
        <v>702.47</v>
      </c>
    </row>
    <row r="376" spans="1:16">
      <c r="B376" s="122" t="s">
        <v>233</v>
      </c>
      <c r="C376" s="130" t="n">
        <v>876.88</v>
      </c>
      <c r="D376" s="130" t="n">
        <v>876.88</v>
      </c>
      <c r="E376" s="130" t="n">
        <v>876.88</v>
      </c>
      <c r="F376" s="130" t="n">
        <v>876.88</v>
      </c>
      <c r="G376" s="53" t="n">
        <v>876.88</v>
      </c>
      <c r="H376" s="53" t="n">
        <v>876.88</v>
      </c>
      <c r="I376" s="53" t="n">
        <v>876.88</v>
      </c>
      <c r="J376" s="53" t="n">
        <v>876.88</v>
      </c>
      <c r="K376" s="53" t="n">
        <v>876.88</v>
      </c>
      <c r="L376" s="53" t="n">
        <v>876.88</v>
      </c>
      <c r="M376" s="53" t="n">
        <v>876.88</v>
      </c>
      <c r="N376" s="53" t="n">
        <v>876.88</v>
      </c>
      <c r="O376" s="130">
        <f>IF(N376="","",SUM(C376:N376))</f>
        <v/>
      </c>
      <c r="P376" s="130" t="n">
        <v>876.88</v>
      </c>
    </row>
    <row r="377" spans="1:16">
      <c r="B377" s="122" t="s">
        <v>234</v>
      </c>
      <c r="C377" s="130" t="n">
        <v>140.45</v>
      </c>
      <c r="D377" s="130" t="n">
        <v>140.45</v>
      </c>
      <c r="E377" s="130" t="n">
        <v>140.45</v>
      </c>
      <c r="F377" s="130" t="n">
        <v>140.45</v>
      </c>
      <c r="G377" s="53" t="n">
        <v>140.45</v>
      </c>
      <c r="H377" s="53" t="n">
        <v>140.45</v>
      </c>
      <c r="I377" s="53" t="n">
        <v>140.45</v>
      </c>
      <c r="J377" s="53" t="n">
        <v>140.45</v>
      </c>
      <c r="K377" s="53" t="n">
        <v>140.45</v>
      </c>
      <c r="L377" s="53" t="n">
        <v>140.45</v>
      </c>
      <c r="M377" s="53" t="n">
        <v>140.45</v>
      </c>
      <c r="N377" s="53" t="n">
        <v>140.45</v>
      </c>
      <c r="O377" s="130">
        <f>IF(N377="","",SUM(C377:N377))</f>
        <v/>
      </c>
      <c r="P377" s="130" t="n">
        <v>140.45</v>
      </c>
    </row>
    <row r="378" spans="1:16">
      <c r="B378" s="122" t="s">
        <v>450</v>
      </c>
      <c r="C378" s="130" t="n">
        <v>647.23</v>
      </c>
      <c r="D378" s="130" t="n">
        <v>647.23</v>
      </c>
      <c r="E378" s="130" t="n">
        <v>647.23</v>
      </c>
      <c r="F378" s="130" t="n">
        <v>647.23</v>
      </c>
      <c r="G378" s="53" t="n">
        <v>647.23</v>
      </c>
      <c r="H378" s="53" t="n">
        <v>647.23</v>
      </c>
      <c r="I378" s="53" t="n">
        <v>647.23</v>
      </c>
      <c r="J378" s="53" t="n">
        <v>647.23</v>
      </c>
      <c r="K378" s="53" t="n">
        <v>647.23</v>
      </c>
      <c r="L378" s="53" t="n">
        <v>647.23</v>
      </c>
      <c r="M378" s="53" t="n">
        <v>647.23</v>
      </c>
      <c r="N378" s="53" t="n">
        <v>647.23</v>
      </c>
      <c r="O378" s="130">
        <f>IF(N378="","",SUM(C378:N378))</f>
        <v/>
      </c>
      <c r="P378" s="130" t="n">
        <v>647.23</v>
      </c>
    </row>
    <row r="379" spans="1:16">
      <c r="B379" s="122" t="s">
        <v>235</v>
      </c>
      <c r="C379" s="130" t="n">
        <v>292.42</v>
      </c>
      <c r="D379" s="130" t="n">
        <v>292.42</v>
      </c>
      <c r="E379" s="130" t="n">
        <v>292.42</v>
      </c>
      <c r="F379" s="130" t="n">
        <v>292.42</v>
      </c>
      <c r="G379" s="53" t="n">
        <v>292.42</v>
      </c>
      <c r="H379" s="53" t="n">
        <v>292.42</v>
      </c>
      <c r="I379" s="53" t="n">
        <v>292.42</v>
      </c>
      <c r="J379" s="53" t="n">
        <v>292.42</v>
      </c>
      <c r="K379" s="53" t="n">
        <v>292.42</v>
      </c>
      <c r="L379" s="53" t="n">
        <v>292.42</v>
      </c>
      <c r="M379" s="53" t="n">
        <v>292.42</v>
      </c>
      <c r="N379" s="53" t="n">
        <v>292.42</v>
      </c>
      <c r="O379" s="130">
        <f>IF(N379="","",SUM(C379:N379))</f>
        <v/>
      </c>
      <c r="P379" s="130" t="n">
        <v>292.42</v>
      </c>
    </row>
    <row r="380" spans="1:16">
      <c r="B380" s="122" t="s">
        <v>451</v>
      </c>
      <c r="C380" s="130" t="n">
        <v>819.63</v>
      </c>
      <c r="D380" s="130" t="n">
        <v>819.63</v>
      </c>
      <c r="E380" s="130" t="n">
        <v>819.63</v>
      </c>
      <c r="F380" s="130" t="n">
        <v>819.63</v>
      </c>
      <c r="G380" s="53" t="n">
        <v>819.63</v>
      </c>
      <c r="H380" s="53" t="n">
        <v>819.63</v>
      </c>
      <c r="I380" s="53" t="n">
        <v>819.63</v>
      </c>
      <c r="J380" s="53" t="n">
        <v>819.63</v>
      </c>
      <c r="K380" s="53" t="n">
        <v>819.63</v>
      </c>
      <c r="L380" s="53" t="n">
        <v>819.63</v>
      </c>
      <c r="M380" s="53" t="n">
        <v>819.63</v>
      </c>
      <c r="N380" s="53" t="n">
        <v>819.63</v>
      </c>
      <c r="O380" s="130">
        <f>IF(N380="","",SUM(C380:N380))</f>
        <v/>
      </c>
      <c r="P380" s="130" t="n">
        <v>819.63</v>
      </c>
    </row>
    <row r="381" spans="1:16">
      <c r="B381" s="122" t="s">
        <v>452</v>
      </c>
      <c r="C381" s="130" t="n">
        <v>120.42</v>
      </c>
      <c r="D381" s="130" t="n">
        <v>120.42</v>
      </c>
      <c r="E381" s="130" t="n">
        <v>120.42</v>
      </c>
      <c r="F381" s="130" t="n">
        <v>120.42</v>
      </c>
      <c r="G381" s="53" t="n">
        <v>120.42</v>
      </c>
      <c r="H381" s="53" t="n">
        <v>120.42</v>
      </c>
      <c r="I381" s="53" t="n">
        <v>120.42</v>
      </c>
      <c r="J381" s="53" t="n">
        <v>120.42</v>
      </c>
      <c r="K381" s="53" t="n">
        <v>120.42</v>
      </c>
      <c r="L381" s="53" t="n">
        <v>120.42</v>
      </c>
      <c r="M381" s="53" t="n">
        <v>120.42</v>
      </c>
      <c r="N381" s="53" t="n">
        <v>120.42</v>
      </c>
      <c r="O381" s="130">
        <f>IF(N381="","",SUM(C381:N381))</f>
        <v/>
      </c>
      <c r="P381" s="130" t="n">
        <v>120.42</v>
      </c>
    </row>
    <row r="382" spans="1:16">
      <c r="B382" s="122" t="s">
        <v>453</v>
      </c>
      <c r="C382" s="130" t="n">
        <v>268.33</v>
      </c>
      <c r="D382" s="130" t="n">
        <v>268.33</v>
      </c>
      <c r="E382" s="130" t="n">
        <v>268.33</v>
      </c>
      <c r="F382" s="130" t="n">
        <v>268.33</v>
      </c>
      <c r="G382" s="53" t="n">
        <v>268.33</v>
      </c>
      <c r="H382" s="53" t="n">
        <v>268.33</v>
      </c>
      <c r="I382" s="53" t="n">
        <v>268.33</v>
      </c>
      <c r="J382" s="53" t="n">
        <v>268.33</v>
      </c>
      <c r="K382" s="53" t="n">
        <v>268.33</v>
      </c>
      <c r="L382" s="53" t="n">
        <v>268.33</v>
      </c>
      <c r="M382" s="53" t="n">
        <v>268.33</v>
      </c>
      <c r="N382" s="53" t="n">
        <v>268.33</v>
      </c>
      <c r="O382" s="130">
        <f>IF(N382="","",SUM(C382:N382))</f>
        <v/>
      </c>
      <c r="P382" s="130" t="n">
        <v>268.33</v>
      </c>
    </row>
    <row r="383" spans="1:16">
      <c r="B383" s="122" t="s">
        <v>236</v>
      </c>
      <c r="C383" s="130" t="n">
        <v>869.83</v>
      </c>
      <c r="D383" s="130" t="n">
        <v>869.83</v>
      </c>
      <c r="E383" s="130" t="n">
        <v>869.83</v>
      </c>
      <c r="F383" s="130" t="n">
        <v>869.83</v>
      </c>
      <c r="G383" s="53" t="n">
        <v>869.83</v>
      </c>
      <c r="H383" s="53" t="n">
        <v>869.83</v>
      </c>
      <c r="I383" s="53" t="n">
        <v>869.83</v>
      </c>
      <c r="J383" s="53" t="n">
        <v>869.83</v>
      </c>
      <c r="K383" s="53" t="n">
        <v>869.83</v>
      </c>
      <c r="L383" s="53" t="n">
        <v>869.83</v>
      </c>
      <c r="M383" s="53" t="n">
        <v>869.83</v>
      </c>
      <c r="N383" s="53" t="n">
        <v>869.83</v>
      </c>
      <c r="O383" s="130">
        <f>IF(N383="","",SUM(C383:N383))</f>
        <v/>
      </c>
      <c r="P383" s="130" t="n">
        <v>869.83</v>
      </c>
    </row>
    <row r="384" spans="1:16">
      <c r="B384" s="122" t="s">
        <v>454</v>
      </c>
      <c r="C384" s="130" t="n">
        <v>461.85</v>
      </c>
      <c r="D384" s="130" t="n">
        <v>461.85</v>
      </c>
      <c r="E384" s="130" t="n">
        <v>461.85</v>
      </c>
      <c r="F384" s="130" t="n">
        <v>461.85</v>
      </c>
      <c r="G384" s="53" t="n">
        <v>461.85</v>
      </c>
      <c r="H384" s="53" t="n">
        <v>461.85</v>
      </c>
      <c r="I384" s="53" t="n">
        <v>461.85</v>
      </c>
      <c r="J384" s="53" t="n">
        <v>461.85</v>
      </c>
      <c r="K384" s="53" t="n">
        <v>461.85</v>
      </c>
      <c r="L384" s="53" t="n">
        <v>461.85</v>
      </c>
      <c r="M384" s="53" t="n">
        <v>461.85</v>
      </c>
      <c r="N384" s="53" t="n">
        <v>461.85</v>
      </c>
      <c r="O384" s="130">
        <f>IF(N384="","",SUM(C384:N384))</f>
        <v/>
      </c>
      <c r="P384" s="130" t="n">
        <v>461.85</v>
      </c>
    </row>
    <row r="385" spans="1:16">
      <c r="B385" s="122" t="s">
        <v>455</v>
      </c>
      <c r="C385" s="130" t="n">
        <v>208.33</v>
      </c>
      <c r="D385" s="130" t="n">
        <v>208.33</v>
      </c>
      <c r="E385" s="130" t="n">
        <v>208.33</v>
      </c>
      <c r="F385" s="130" t="n">
        <v>208.33</v>
      </c>
      <c r="G385" s="53" t="n">
        <v>208.33</v>
      </c>
      <c r="H385" s="53" t="n">
        <v>208.33</v>
      </c>
      <c r="I385" s="53" t="n">
        <v>208.33</v>
      </c>
      <c r="J385" s="53" t="n">
        <v>208.33</v>
      </c>
      <c r="K385" s="53" t="n">
        <v>208.33</v>
      </c>
      <c r="L385" s="53" t="n">
        <v>208.33</v>
      </c>
      <c r="M385" s="53" t="n">
        <v>208.33</v>
      </c>
      <c r="N385" s="53" t="n">
        <v>208.33</v>
      </c>
      <c r="O385" s="130">
        <f>IF(N385="","",SUM(C385:N385))</f>
        <v/>
      </c>
      <c r="P385" s="130" t="n">
        <v>208.33</v>
      </c>
    </row>
    <row r="386" spans="1:16">
      <c r="B386" s="122" t="s">
        <v>456</v>
      </c>
      <c r="C386" s="130" t="n">
        <v>91.36</v>
      </c>
      <c r="D386" s="130" t="n">
        <v>91.36</v>
      </c>
      <c r="E386" s="130" t="n">
        <v>91.36</v>
      </c>
      <c r="F386" s="130" t="n">
        <v>91.36</v>
      </c>
      <c r="G386" s="53" t="n">
        <v>91.36</v>
      </c>
      <c r="H386" s="53" t="n">
        <v>91.36</v>
      </c>
      <c r="I386" s="53" t="n">
        <v>91.36</v>
      </c>
      <c r="J386" s="53" t="n">
        <v>91.36</v>
      </c>
      <c r="K386" s="53" t="n">
        <v>91.36</v>
      </c>
      <c r="L386" s="53" t="n">
        <v>91.36</v>
      </c>
      <c r="M386" s="53" t="n">
        <v>91.36</v>
      </c>
      <c r="N386" s="53" t="n">
        <v>91.36</v>
      </c>
      <c r="O386" s="130">
        <f>IF(N386="","",SUM(C386:N386))</f>
        <v/>
      </c>
      <c r="P386" s="130" t="n">
        <v>91.36</v>
      </c>
    </row>
    <row r="387" spans="1:16">
      <c r="B387" s="122" t="s">
        <v>457</v>
      </c>
      <c r="C387" s="130" t="n">
        <v>547.74</v>
      </c>
      <c r="D387" s="130" t="n">
        <v>547.74</v>
      </c>
      <c r="E387" s="130" t="n">
        <v>547.74</v>
      </c>
      <c r="F387" s="130" t="n">
        <v>547.74</v>
      </c>
      <c r="G387" s="53" t="n">
        <v>547.74</v>
      </c>
      <c r="H387" s="53" t="n">
        <v>547.74</v>
      </c>
      <c r="I387" s="53" t="n">
        <v>547.74</v>
      </c>
      <c r="J387" s="53" t="n">
        <v>547.74</v>
      </c>
      <c r="K387" s="53" t="n">
        <v>547.74</v>
      </c>
      <c r="L387" s="53" t="n">
        <v>547.74</v>
      </c>
      <c r="M387" s="53" t="n">
        <v>547.74</v>
      </c>
      <c r="N387" s="53" t="n">
        <v>547.74</v>
      </c>
      <c r="O387" s="130">
        <f>IF(N387="","",SUM(C387:N387))</f>
        <v/>
      </c>
      <c r="P387" s="130" t="n">
        <v>547.74</v>
      </c>
    </row>
    <row r="388" spans="1:16">
      <c r="B388" s="122" t="s">
        <v>237</v>
      </c>
      <c r="C388" s="130" t="n">
        <v>867.79</v>
      </c>
      <c r="D388" s="130" t="n">
        <v>867.79</v>
      </c>
      <c r="E388" s="130" t="n">
        <v>867.79</v>
      </c>
      <c r="F388" s="130" t="n">
        <v>867.79</v>
      </c>
      <c r="G388" s="53" t="n">
        <v>867.79</v>
      </c>
      <c r="H388" s="53" t="n">
        <v>867.79</v>
      </c>
      <c r="I388" s="53" t="n">
        <v>867.79</v>
      </c>
      <c r="J388" s="53" t="n">
        <v>867.79</v>
      </c>
      <c r="K388" s="53" t="n">
        <v>867.79</v>
      </c>
      <c r="L388" s="53" t="n">
        <v>867.79</v>
      </c>
      <c r="M388" s="53" t="n">
        <v>867.79</v>
      </c>
      <c r="N388" s="53" t="n">
        <v>867.79</v>
      </c>
      <c r="O388" s="130">
        <f>IF(N388="","",SUM(C388:N388))</f>
        <v/>
      </c>
      <c r="P388" s="130" t="n">
        <v>867.79</v>
      </c>
    </row>
    <row r="389" spans="1:16">
      <c r="B389" s="115" t="s">
        <v>238</v>
      </c>
      <c r="C389" s="158">
        <f>SUBTOTAL(9,C359:C388)</f>
        <v/>
      </c>
      <c r="D389" s="158">
        <f>SUBTOTAL(9,D359:D388)</f>
        <v/>
      </c>
      <c r="E389" s="158">
        <f>SUBTOTAL(9,E359:E388)</f>
        <v/>
      </c>
      <c r="F389" s="158">
        <f>SUBTOTAL(9,F359:F388)</f>
        <v/>
      </c>
      <c r="G389" s="158">
        <f>SUBTOTAL(9,G359:G388)</f>
        <v/>
      </c>
      <c r="H389" s="158">
        <f>SUBTOTAL(9,H359:H388)</f>
        <v/>
      </c>
      <c r="I389" s="158">
        <f>SUBTOTAL(9,I359:I388)</f>
        <v/>
      </c>
      <c r="J389" s="158">
        <f>SUBTOTAL(9,J359:J388)</f>
        <v/>
      </c>
      <c r="K389" s="158">
        <f>SUBTOTAL(9,K359:K388)</f>
        <v/>
      </c>
      <c r="L389" s="158">
        <f>SUBTOTAL(9,L359:L388)</f>
        <v/>
      </c>
      <c r="M389" s="158">
        <f>SUBTOTAL(9,M359:M388)</f>
        <v/>
      </c>
      <c r="N389" s="158">
        <f>SUBTOTAL(9,N359:N388)</f>
        <v/>
      </c>
      <c r="O389" s="158">
        <f>IF(N389="","",SUM(C389:N389))</f>
        <v/>
      </c>
      <c r="P389" s="158">
        <f>SUBTOTAL(9,P359:P388)</f>
        <v/>
      </c>
    </row>
    <row r="390" spans="1:16">
      <c r="B390" s="115" t="s">
        <v>239</v>
      </c>
      <c r="C390" s="158" t="s"/>
      <c r="D390" s="158" t="s"/>
      <c r="E390" s="158" t="s"/>
      <c r="F390" s="158" t="s"/>
      <c r="G390" s="158" t="s"/>
      <c r="H390" s="158" t="s"/>
      <c r="I390" s="158" t="s"/>
      <c r="J390" s="158" t="s"/>
      <c r="K390" s="158" t="s"/>
      <c r="L390" s="158" t="s"/>
      <c r="M390" s="158" t="s"/>
      <c r="N390" s="158" t="s"/>
      <c r="O390" s="158">
        <f>IF(N390="","",SUM(C390:N390))</f>
        <v/>
      </c>
      <c r="P390" s="158" t="n">
        <v>520.52</v>
      </c>
    </row>
    <row r="391" spans="1:16">
      <c r="B391" s="122" t="s">
        <v>240</v>
      </c>
      <c r="C391" s="130" t="n">
        <v>827.76</v>
      </c>
      <c r="D391" s="130" t="n">
        <v>827.76</v>
      </c>
      <c r="E391" s="130" t="n">
        <v>827.76</v>
      </c>
      <c r="F391" s="130" t="n">
        <v>827.76</v>
      </c>
      <c r="G391" s="53" t="n">
        <v>827.76</v>
      </c>
      <c r="H391" s="53" t="n">
        <v>827.76</v>
      </c>
      <c r="I391" s="53" t="n">
        <v>827.76</v>
      </c>
      <c r="J391" s="53" t="n">
        <v>827.76</v>
      </c>
      <c r="K391" s="53" t="n">
        <v>827.76</v>
      </c>
      <c r="L391" s="53" t="n">
        <v>827.76</v>
      </c>
      <c r="M391" s="53" t="n">
        <v>827.76</v>
      </c>
      <c r="N391" s="53" t="n">
        <v>827.76</v>
      </c>
      <c r="O391" s="130">
        <f>IF(N391="","",SUM(C391:N391))</f>
        <v/>
      </c>
      <c r="P391" s="130" t="n">
        <v>827.76</v>
      </c>
    </row>
    <row r="392" spans="1:16">
      <c r="B392" s="115" t="s">
        <v>241</v>
      </c>
      <c r="C392" s="158">
        <f>SUBTOTAL(9,C391)</f>
        <v/>
      </c>
      <c r="D392" s="158">
        <f>SUBTOTAL(9,D391)</f>
        <v/>
      </c>
      <c r="E392" s="158">
        <f>SUBTOTAL(9,E391)</f>
        <v/>
      </c>
      <c r="F392" s="158">
        <f>SUBTOTAL(9,F391)</f>
        <v/>
      </c>
      <c r="G392" s="158">
        <f>SUBTOTAL(9,G391)</f>
        <v/>
      </c>
      <c r="H392" s="158">
        <f>SUBTOTAL(9,H391)</f>
        <v/>
      </c>
      <c r="I392" s="158">
        <f>SUBTOTAL(9,I391)</f>
        <v/>
      </c>
      <c r="J392" s="158">
        <f>SUBTOTAL(9,J391)</f>
        <v/>
      </c>
      <c r="K392" s="158">
        <f>SUBTOTAL(9,K391)</f>
        <v/>
      </c>
      <c r="L392" s="158">
        <f>SUBTOTAL(9,L391)</f>
        <v/>
      </c>
      <c r="M392" s="158">
        <f>SUBTOTAL(9,M391)</f>
        <v/>
      </c>
      <c r="N392" s="158">
        <f>SUBTOTAL(9,N391)</f>
        <v/>
      </c>
      <c r="O392" s="158">
        <f>IF(N392="","",SUM(C392:N392))</f>
        <v/>
      </c>
      <c r="P392" s="158">
        <f>SUBTOTAL(9,P391)</f>
        <v/>
      </c>
    </row>
    <row r="393" spans="1:16">
      <c r="B393" s="115" t="s">
        <v>242</v>
      </c>
      <c r="C393" s="158" t="s"/>
      <c r="D393" s="158" t="s"/>
      <c r="E393" s="158" t="s"/>
      <c r="F393" s="158" t="s"/>
      <c r="G393" s="158" t="s"/>
      <c r="H393" s="158" t="s"/>
      <c r="I393" s="158" t="s"/>
      <c r="J393" s="158" t="s"/>
      <c r="K393" s="158" t="s"/>
      <c r="L393" s="158" t="s"/>
      <c r="M393" s="158" t="s"/>
      <c r="N393" s="158" t="s"/>
      <c r="O393" s="158">
        <f>IF(N393="","",SUM(C393:N393))</f>
        <v/>
      </c>
      <c r="P393" s="158" t="n">
        <v>440.9</v>
      </c>
    </row>
    <row r="394" spans="1:16">
      <c r="B394" s="122" t="s">
        <v>243</v>
      </c>
      <c r="C394" s="130" t="n">
        <v>176.05</v>
      </c>
      <c r="D394" s="130" t="n">
        <v>176.05</v>
      </c>
      <c r="E394" s="130" t="n">
        <v>176.05</v>
      </c>
      <c r="F394" s="130" t="n">
        <v>176.05</v>
      </c>
      <c r="G394" s="53" t="n">
        <v>176.05</v>
      </c>
      <c r="H394" s="53" t="n">
        <v>176.05</v>
      </c>
      <c r="I394" s="53" t="n">
        <v>176.05</v>
      </c>
      <c r="J394" s="53" t="n">
        <v>176.05</v>
      </c>
      <c r="K394" s="53" t="n">
        <v>176.05</v>
      </c>
      <c r="L394" s="53" t="n">
        <v>176.05</v>
      </c>
      <c r="M394" s="53" t="n">
        <v>176.05</v>
      </c>
      <c r="N394" s="53" t="n">
        <v>176.05</v>
      </c>
      <c r="O394" s="130">
        <f>IF(N394="","",SUM(C394:N394))</f>
        <v/>
      </c>
      <c r="P394" s="130" t="n">
        <v>176.05</v>
      </c>
    </row>
    <row r="395" spans="1:16">
      <c r="B395" s="122" t="s">
        <v>458</v>
      </c>
      <c r="C395" s="130" t="n">
        <v>506.46</v>
      </c>
      <c r="D395" s="130" t="n">
        <v>506.46</v>
      </c>
      <c r="E395" s="130" t="n">
        <v>506.46</v>
      </c>
      <c r="F395" s="130" t="n">
        <v>506.46</v>
      </c>
      <c r="G395" s="53" t="n">
        <v>506.46</v>
      </c>
      <c r="H395" s="53" t="n">
        <v>506.46</v>
      </c>
      <c r="I395" s="53" t="n">
        <v>506.46</v>
      </c>
      <c r="J395" s="53" t="n">
        <v>506.46</v>
      </c>
      <c r="K395" s="53" t="n">
        <v>506.46</v>
      </c>
      <c r="L395" s="53" t="n">
        <v>506.46</v>
      </c>
      <c r="M395" s="53" t="n">
        <v>506.46</v>
      </c>
      <c r="N395" s="53" t="n">
        <v>506.46</v>
      </c>
      <c r="O395" s="130">
        <f>IF(N395="","",SUM(C395:N395))</f>
        <v/>
      </c>
      <c r="P395" s="130" t="n">
        <v>506.46</v>
      </c>
    </row>
    <row r="396" spans="1:16">
      <c r="B396" s="115" t="s">
        <v>244</v>
      </c>
      <c r="C396" s="158">
        <f>SUBTOTAL(9,C394:C395)</f>
        <v/>
      </c>
      <c r="D396" s="158">
        <f>SUBTOTAL(9,D394:D395)</f>
        <v/>
      </c>
      <c r="E396" s="158">
        <f>SUBTOTAL(9,E394:E395)</f>
        <v/>
      </c>
      <c r="F396" s="158">
        <f>SUBTOTAL(9,F394:F395)</f>
        <v/>
      </c>
      <c r="G396" s="158">
        <f>SUBTOTAL(9,G394:G395)</f>
        <v/>
      </c>
      <c r="H396" s="158">
        <f>SUBTOTAL(9,H394:H395)</f>
        <v/>
      </c>
      <c r="I396" s="158">
        <f>SUBTOTAL(9,I394:I395)</f>
        <v/>
      </c>
      <c r="J396" s="158">
        <f>SUBTOTAL(9,J394:J395)</f>
        <v/>
      </c>
      <c r="K396" s="158">
        <f>SUBTOTAL(9,K394:K395)</f>
        <v/>
      </c>
      <c r="L396" s="158">
        <f>SUBTOTAL(9,L394:L395)</f>
        <v/>
      </c>
      <c r="M396" s="158">
        <f>SUBTOTAL(9,M394:M395)</f>
        <v/>
      </c>
      <c r="N396" s="158">
        <f>SUBTOTAL(9,N394:N395)</f>
        <v/>
      </c>
      <c r="O396" s="158">
        <f>IF(N396="","",SUM(C396:N396))</f>
        <v/>
      </c>
      <c r="P396" s="158">
        <f>SUBTOTAL(9,P394:P395)</f>
        <v/>
      </c>
    </row>
    <row r="397" spans="1:16">
      <c r="B397" s="115" t="s">
        <v>245</v>
      </c>
      <c r="C397" s="158" t="s"/>
      <c r="D397" s="158" t="s"/>
      <c r="E397" s="158" t="s"/>
      <c r="F397" s="158" t="s"/>
      <c r="G397" s="158" t="s"/>
      <c r="H397" s="158" t="s"/>
      <c r="I397" s="158" t="s"/>
      <c r="J397" s="158" t="s"/>
      <c r="K397" s="158" t="s"/>
      <c r="L397" s="158" t="s"/>
      <c r="M397" s="158" t="s"/>
      <c r="N397" s="158" t="s"/>
      <c r="O397" s="158">
        <f>IF(N397="","",SUM(C397:N397))</f>
        <v/>
      </c>
      <c r="P397" s="158" t="n">
        <v>856.0700000000001</v>
      </c>
    </row>
    <row r="398" spans="1:16">
      <c r="B398" s="122" t="s">
        <v>459</v>
      </c>
      <c r="C398" s="130" t="n">
        <v>780.3</v>
      </c>
      <c r="D398" s="130" t="n">
        <v>780.3</v>
      </c>
      <c r="E398" s="130" t="n">
        <v>780.3</v>
      </c>
      <c r="F398" s="130" t="n">
        <v>780.3</v>
      </c>
      <c r="G398" s="53" t="n">
        <v>780.3</v>
      </c>
      <c r="H398" s="53" t="n">
        <v>780.3</v>
      </c>
      <c r="I398" s="53" t="n">
        <v>780.3</v>
      </c>
      <c r="J398" s="53" t="n">
        <v>780.3</v>
      </c>
      <c r="K398" s="53" t="n">
        <v>780.3</v>
      </c>
      <c r="L398" s="53" t="n">
        <v>780.3</v>
      </c>
      <c r="M398" s="53" t="n">
        <v>780.3</v>
      </c>
      <c r="N398" s="53" t="n">
        <v>780.3</v>
      </c>
      <c r="O398" s="130">
        <f>IF(N398="","",SUM(C398:N398))</f>
        <v/>
      </c>
      <c r="P398" s="130" t="n">
        <v>780.3</v>
      </c>
    </row>
    <row r="399" spans="1:16">
      <c r="B399" s="122" t="s">
        <v>246</v>
      </c>
      <c r="C399" s="130" t="n">
        <v>120.42</v>
      </c>
      <c r="D399" s="130" t="n">
        <v>120.42</v>
      </c>
      <c r="E399" s="130" t="n">
        <v>120.42</v>
      </c>
      <c r="F399" s="130" t="n">
        <v>120.42</v>
      </c>
      <c r="G399" s="53" t="n">
        <v>120.42</v>
      </c>
      <c r="H399" s="53" t="n">
        <v>120.42</v>
      </c>
      <c r="I399" s="53" t="n">
        <v>120.42</v>
      </c>
      <c r="J399" s="53" t="n">
        <v>120.42</v>
      </c>
      <c r="K399" s="53" t="n">
        <v>120.42</v>
      </c>
      <c r="L399" s="53" t="n">
        <v>120.42</v>
      </c>
      <c r="M399" s="53" t="n">
        <v>120.42</v>
      </c>
      <c r="N399" s="53" t="n">
        <v>120.42</v>
      </c>
      <c r="O399" s="130">
        <f>IF(N399="","",SUM(C399:N399))</f>
        <v/>
      </c>
      <c r="P399" s="130" t="n">
        <v>120.42</v>
      </c>
    </row>
    <row r="400" spans="1:16">
      <c r="B400" s="115" t="s">
        <v>247</v>
      </c>
      <c r="C400" s="158">
        <f>SUBTOTAL(9,C398:C399)</f>
        <v/>
      </c>
      <c r="D400" s="158">
        <f>SUBTOTAL(9,D398:D399)</f>
        <v/>
      </c>
      <c r="E400" s="158">
        <f>SUBTOTAL(9,E398:E399)</f>
        <v/>
      </c>
      <c r="F400" s="158">
        <f>SUBTOTAL(9,F398:F399)</f>
        <v/>
      </c>
      <c r="G400" s="158">
        <f>SUBTOTAL(9,G398:G399)</f>
        <v/>
      </c>
      <c r="H400" s="158">
        <f>SUBTOTAL(9,H398:H399)</f>
        <v/>
      </c>
      <c r="I400" s="158">
        <f>SUBTOTAL(9,I398:I399)</f>
        <v/>
      </c>
      <c r="J400" s="158">
        <f>SUBTOTAL(9,J398:J399)</f>
        <v/>
      </c>
      <c r="K400" s="158">
        <f>SUBTOTAL(9,K398:K399)</f>
        <v/>
      </c>
      <c r="L400" s="158">
        <f>SUBTOTAL(9,L398:L399)</f>
        <v/>
      </c>
      <c r="M400" s="158">
        <f>SUBTOTAL(9,M398:M399)</f>
        <v/>
      </c>
      <c r="N400" s="158">
        <f>SUBTOTAL(9,N398:N399)</f>
        <v/>
      </c>
      <c r="O400" s="158">
        <f>IF(N400="","",SUM(C400:N400))</f>
        <v/>
      </c>
      <c r="P400" s="158">
        <f>SUBTOTAL(9,P398:P399)</f>
        <v/>
      </c>
    </row>
    <row r="401" spans="1:16">
      <c r="B401" s="136" t="s">
        <v>248</v>
      </c>
      <c r="C401" s="54">
        <f>SUBTOTAL(9,C288:C400)</f>
        <v/>
      </c>
      <c r="D401" s="54">
        <f>SUBTOTAL(9,D288:D400)</f>
        <v/>
      </c>
      <c r="E401" s="54">
        <f>SUBTOTAL(9,E288:E400)</f>
        <v/>
      </c>
      <c r="F401" s="54">
        <f>SUBTOTAL(9,F288:F400)</f>
        <v/>
      </c>
      <c r="G401" s="54">
        <f>SUBTOTAL(9,G288:G400)</f>
        <v/>
      </c>
      <c r="H401" s="54">
        <f>SUBTOTAL(9,H288:H400)</f>
        <v/>
      </c>
      <c r="I401" s="54">
        <f>SUBTOTAL(9,I288:I400)</f>
        <v/>
      </c>
      <c r="J401" s="54">
        <f>SUBTOTAL(9,J288:J400)</f>
        <v/>
      </c>
      <c r="K401" s="54">
        <f>SUBTOTAL(9,K288:K400)</f>
        <v/>
      </c>
      <c r="L401" s="54">
        <f>SUBTOTAL(9,L288:L400)</f>
        <v/>
      </c>
      <c r="M401" s="54">
        <f>SUBTOTAL(9,M288:M400)</f>
        <v/>
      </c>
      <c r="N401" s="54">
        <f>SUBTOTAL(9,N288:N400)</f>
        <v/>
      </c>
      <c r="O401" s="54">
        <f>IF(N401="","",SUM(C401:N401))</f>
        <v/>
      </c>
      <c r="P401" s="54">
        <f>SUBTOTAL(9,P288:P400)</f>
        <v/>
      </c>
    </row>
    <row r="402" spans="1:16">
      <c r="B402" s="108" t="s">
        <v>249</v>
      </c>
      <c r="C402" s="43" t="s"/>
      <c r="D402" s="43" t="s"/>
      <c r="E402" s="43" t="s"/>
      <c r="F402" s="43" t="s"/>
      <c r="G402" s="43" t="s"/>
      <c r="H402" s="43" t="s"/>
      <c r="I402" s="43" t="s"/>
      <c r="J402" s="43" t="s"/>
      <c r="K402" s="43" t="s"/>
      <c r="L402" s="43" t="s"/>
      <c r="M402" s="43" t="s"/>
      <c r="N402" s="43" t="s"/>
      <c r="O402" s="43">
        <f>IF(N402="","",SUM(C402:N402))</f>
        <v/>
      </c>
      <c r="P402" s="130" t="n">
        <v>722.92</v>
      </c>
    </row>
    <row r="403" spans="1:16">
      <c r="B403" s="115" t="s">
        <v>250</v>
      </c>
      <c r="C403" s="44" t="s"/>
      <c r="D403" s="44" t="s"/>
      <c r="E403" s="44" t="s"/>
      <c r="F403" s="44" t="s"/>
      <c r="G403" s="44" t="s"/>
      <c r="H403" s="44" t="s"/>
      <c r="I403" s="44" t="s"/>
      <c r="J403" s="44" t="s"/>
      <c r="K403" s="44" t="s"/>
      <c r="L403" s="44" t="s"/>
      <c r="M403" s="44" t="s"/>
      <c r="N403" s="44" t="s"/>
      <c r="O403" s="44">
        <f>IF(N403="","",SUM(C403:N403))</f>
        <v/>
      </c>
      <c r="P403" s="130" t="n">
        <v>913.23</v>
      </c>
    </row>
    <row r="404" spans="1:16">
      <c r="B404" s="122" t="s">
        <v>251</v>
      </c>
      <c r="C404" s="130" t="n">
        <v>634.9299999999999</v>
      </c>
      <c r="D404" s="130" t="n">
        <v>634.9299999999999</v>
      </c>
      <c r="E404" s="130" t="n">
        <v>634.9299999999999</v>
      </c>
      <c r="F404" s="130" t="n">
        <v>634.9299999999999</v>
      </c>
      <c r="G404" s="53" t="n"/>
      <c r="H404" s="53" t="n">
        <v>634.9299999999999</v>
      </c>
      <c r="I404" s="53" t="n"/>
      <c r="J404" s="53" t="n"/>
      <c r="K404" s="53" t="n"/>
      <c r="L404" s="53" t="n"/>
      <c r="M404" s="53" t="n"/>
      <c r="N404" s="53" t="n">
        <v>634.9299999999999</v>
      </c>
      <c r="O404" s="55">
        <f>IF(N404="","",SUM(C404:N404))</f>
        <v/>
      </c>
      <c r="P404" s="130" t="n">
        <v>634.9299999999999</v>
      </c>
    </row>
    <row r="405" spans="1:16">
      <c r="B405" s="122" t="s">
        <v>252</v>
      </c>
      <c r="C405" s="130" t="n">
        <v>974.02</v>
      </c>
      <c r="D405" s="130" t="n">
        <v>974.02</v>
      </c>
      <c r="E405" s="130" t="n">
        <v>974.02</v>
      </c>
      <c r="F405" s="130" t="n">
        <v>974.02</v>
      </c>
      <c r="G405" s="53" t="n">
        <v>974.02</v>
      </c>
      <c r="H405" s="53" t="n">
        <v>974.02</v>
      </c>
      <c r="I405" s="53" t="n">
        <v>974.02</v>
      </c>
      <c r="J405" s="53" t="n">
        <v>974.02</v>
      </c>
      <c r="K405" s="53" t="n">
        <v>974.02</v>
      </c>
      <c r="L405" s="53" t="n">
        <v>974.02</v>
      </c>
      <c r="M405" s="53" t="n">
        <v>974.02</v>
      </c>
      <c r="N405" s="53" t="n">
        <v>974.02</v>
      </c>
      <c r="O405" s="130">
        <f>IF(N405="","",SUM(C405:N405))</f>
        <v/>
      </c>
      <c r="P405" s="130" t="n">
        <v>974.02</v>
      </c>
    </row>
    <row r="406" spans="1:16">
      <c r="B406" s="115" t="s">
        <v>253</v>
      </c>
      <c r="C406" s="143">
        <f>SUBTOTAL(9,C404:C405)</f>
        <v/>
      </c>
      <c r="D406" s="143">
        <f>SUBTOTAL(9,D404:D405)</f>
        <v/>
      </c>
      <c r="E406" s="143">
        <f>SUBTOTAL(9,E404:E405)</f>
        <v/>
      </c>
      <c r="F406" s="143">
        <f>SUBTOTAL(9,F404:F405)</f>
        <v/>
      </c>
      <c r="G406" s="143">
        <f>SUBTOTAL(9,G404:G405)</f>
        <v/>
      </c>
      <c r="H406" s="143">
        <f>SUBTOTAL(9,H404:H405)</f>
        <v/>
      </c>
      <c r="I406" s="143">
        <f>SUBTOTAL(9,I404:I405)</f>
        <v/>
      </c>
      <c r="J406" s="143">
        <f>SUBTOTAL(9,J404:J405)</f>
        <v/>
      </c>
      <c r="K406" s="143">
        <f>SUBTOTAL(9,K404:K405)</f>
        <v/>
      </c>
      <c r="L406" s="143">
        <f>SUBTOTAL(9,L404:L405)</f>
        <v/>
      </c>
      <c r="M406" s="143">
        <f>SUBTOTAL(9,M404:M405)</f>
        <v/>
      </c>
      <c r="N406" s="143">
        <f>SUBTOTAL(9,N404:N405)</f>
        <v/>
      </c>
      <c r="O406" s="143">
        <f>IF(N406="","",SUM(C406:N406))</f>
        <v/>
      </c>
      <c r="P406" s="143">
        <f>SUBTOTAL(9,P404:P405)</f>
        <v/>
      </c>
    </row>
    <row r="407" spans="1:16">
      <c r="B407" s="115" t="s">
        <v>254</v>
      </c>
      <c r="C407" s="130" t="s"/>
      <c r="D407" s="130" t="s"/>
      <c r="E407" s="130" t="s"/>
      <c r="F407" s="130" t="s"/>
      <c r="G407" s="130" t="s"/>
      <c r="H407" s="130" t="s"/>
      <c r="I407" s="130" t="s"/>
      <c r="J407" s="130" t="s"/>
      <c r="K407" s="130" t="s"/>
      <c r="L407" s="130" t="s"/>
      <c r="M407" s="130" t="s"/>
      <c r="N407" s="130" t="s"/>
      <c r="O407" s="130" t="s"/>
      <c r="P407" s="130" t="s"/>
    </row>
    <row r="408" spans="1:16">
      <c r="B408" s="122" t="s">
        <v>255</v>
      </c>
      <c r="C408" s="130" t="n">
        <v>415.53</v>
      </c>
      <c r="D408" s="130" t="n">
        <v>415.53</v>
      </c>
      <c r="E408" s="130" t="n">
        <v>415.53</v>
      </c>
      <c r="F408" s="130" t="n">
        <v>415.53</v>
      </c>
      <c r="G408" s="53" t="n">
        <v>415.53</v>
      </c>
      <c r="H408" s="53" t="n">
        <v>415.53</v>
      </c>
      <c r="I408" s="53" t="n">
        <v>415.53</v>
      </c>
      <c r="J408" s="53" t="n">
        <v>415.53</v>
      </c>
      <c r="K408" s="53" t="n">
        <v>415.53</v>
      </c>
      <c r="L408" s="53" t="n">
        <v>415.53</v>
      </c>
      <c r="M408" s="53" t="n">
        <v>415.53</v>
      </c>
      <c r="N408" s="53" t="n">
        <v>415.53</v>
      </c>
      <c r="O408" s="130">
        <f>IF(N408="","",SUM(C408:N408))</f>
        <v/>
      </c>
      <c r="P408" s="130" t="n">
        <v>415.53</v>
      </c>
    </row>
    <row r="409" spans="1:16">
      <c r="B409" s="115" t="s">
        <v>256</v>
      </c>
      <c r="C409" s="143">
        <f>SUBTOTAL(9,C407:C408)</f>
        <v/>
      </c>
      <c r="D409" s="143">
        <f>SUBTOTAL(9,D407:D408)</f>
        <v/>
      </c>
      <c r="E409" s="143">
        <f>SUBTOTAL(9,E407:E408)</f>
        <v/>
      </c>
      <c r="F409" s="143">
        <f>SUBTOTAL(9,F407:F408)</f>
        <v/>
      </c>
      <c r="G409" s="143">
        <f>SUBTOTAL(9,G407:G408)</f>
        <v/>
      </c>
      <c r="H409" s="143">
        <f>SUBTOTAL(9,H407:H408)</f>
        <v/>
      </c>
      <c r="I409" s="143">
        <f>SUBTOTAL(9,I407:I408)</f>
        <v/>
      </c>
      <c r="J409" s="143">
        <f>SUBTOTAL(9,J407:J408)</f>
        <v/>
      </c>
      <c r="K409" s="143">
        <f>SUBTOTAL(9,K407:K408)</f>
        <v/>
      </c>
      <c r="L409" s="143">
        <f>SUBTOTAL(9,L407:L408)</f>
        <v/>
      </c>
      <c r="M409" s="143">
        <f>SUBTOTAL(9,M407:M408)</f>
        <v/>
      </c>
      <c r="N409" s="143">
        <f>SUBTOTAL(9,N407:N408)</f>
        <v/>
      </c>
      <c r="O409" s="143">
        <f>IF(N409="","",SUM(C409:N409))</f>
        <v/>
      </c>
      <c r="P409" s="143">
        <f>SUBTOTAL(9,P407:P408)</f>
        <v/>
      </c>
    </row>
    <row r="410" spans="1:16">
      <c r="B410" s="136" t="s">
        <v>257</v>
      </c>
      <c r="C410" s="143">
        <f>SUBTOTAL(9,C404:C409)</f>
        <v/>
      </c>
      <c r="D410" s="143">
        <f>SUBTOTAL(9,D404:D409)</f>
        <v/>
      </c>
      <c r="E410" s="143">
        <f>SUBTOTAL(9,E404:E409)</f>
        <v/>
      </c>
      <c r="F410" s="143">
        <f>SUBTOTAL(9,F404:F409)</f>
        <v/>
      </c>
      <c r="G410" s="143">
        <f>SUBTOTAL(9,G404:G409)</f>
        <v/>
      </c>
      <c r="H410" s="143">
        <f>SUBTOTAL(9,H404:H409)</f>
        <v/>
      </c>
      <c r="I410" s="143">
        <f>SUBTOTAL(9,I404:I409)</f>
        <v/>
      </c>
      <c r="J410" s="143">
        <f>SUBTOTAL(9,J404:J409)</f>
        <v/>
      </c>
      <c r="K410" s="143">
        <f>SUBTOTAL(9,K404:K409)</f>
        <v/>
      </c>
      <c r="L410" s="143">
        <f>SUBTOTAL(9,L404:L409)</f>
        <v/>
      </c>
      <c r="M410" s="143">
        <f>SUBTOTAL(9,M404:M409)</f>
        <v/>
      </c>
      <c r="N410" s="143">
        <f>SUBTOTAL(9,N404:N409)</f>
        <v/>
      </c>
      <c r="O410" s="143">
        <f>SUBTOTAL(9,O404:O409)</f>
        <v/>
      </c>
      <c r="P410" s="143">
        <f>SUBTOTAL(9,P404:P409)</f>
        <v/>
      </c>
    </row>
    <row customHeight="1" ht="19.95" r="411" s="91" spans="1:16">
      <c r="B411" s="56" t="s">
        <v>19</v>
      </c>
      <c r="C411" s="57">
        <f>SUBTOTAL(9,C9:C410)</f>
        <v/>
      </c>
      <c r="D411" s="57">
        <f>SUBTOTAL(9,D9:D410)</f>
        <v/>
      </c>
      <c r="E411" s="57">
        <f>SUBTOTAL(9,E9:E410)</f>
        <v/>
      </c>
      <c r="F411" s="57">
        <f>SUBTOTAL(9,F9:F410)</f>
        <v/>
      </c>
      <c r="G411" s="57">
        <f>SUBTOTAL(9,G9:G410)</f>
        <v/>
      </c>
      <c r="H411" s="57">
        <f>SUBTOTAL(9,H9:H410)</f>
        <v/>
      </c>
      <c r="I411" s="57">
        <f>SUBTOTAL(9,I9:I410)</f>
        <v/>
      </c>
      <c r="J411" s="57">
        <f>SUBTOTAL(9,J9:J410)</f>
        <v/>
      </c>
      <c r="K411" s="57">
        <f>SUBTOTAL(9,K9:K410)</f>
        <v/>
      </c>
      <c r="L411" s="57">
        <f>SUBTOTAL(9,L9:L410)</f>
        <v/>
      </c>
      <c r="M411" s="57">
        <f>SUBTOTAL(9,M9:M410)</f>
        <v/>
      </c>
      <c r="N411" s="57">
        <f>SUBTOTAL(9,N9:N410)</f>
        <v/>
      </c>
      <c r="O411" s="57">
        <f>IF(N411="","",SUM(C411:N411))</f>
        <v/>
      </c>
      <c r="P411" s="57">
        <f>SUBTOTAL(9,P9:P410)</f>
        <v/>
      </c>
    </row>
  </sheetData>
  <sheetProtection algorithmName="SHA-512" autoFilter="1" deleteColumns="1" deleteRows="1" formatCells="1" formatColumns="1" formatRows="1" hashValue="qxh53j5eN7BlGtkZ4lyDCVci8talduBHB74vgfmRSS8XivkJknB/Kg+HzxkdrS+ECqbr7fy7zxvRiT25tqJZkA==" insertColumns="1" insertHyperlinks="1" insertRows="1" objects="1" pivotTables="1" saltValue="OyjbL8Ymdu32W5/G9ta6eA==" scenarios="1" selectLockedCells="0" selectUnlockedCells="0" sheet="1" sort="1" spinCount="100000"/>
  <pageMargins bottom="0.92" footer="0.5600000000000001" header="0.3" left="0.46" right="0.41" top="0.9"/>
  <pageSetup fitToHeight="6" horizontalDpi="4294967295" orientation="portrait" paperSize="3" scale="67" verticalDpi="4294967295"/>
  <headerFooter>
    <oddHeader/>
    <oddFooter>&amp;L&amp;F&amp;C&amp;P of &amp;N&amp;R&amp;D &amp;T</oddFooter>
    <evenHeader/>
    <evenFooter/>
    <firstHeader/>
    <firstFooter/>
  </headerFooter>
  <rowBreaks count="3" manualBreakCount="3">
    <brk id="108" man="1" max="15" min="1"/>
    <brk id="197" man="1" max="15" min="1"/>
    <brk id="305" man="1" max="15" min="1"/>
  </rowBreaks>
</worksheet>
</file>

<file path=xl/worksheets/sheet5.xml><?xml version="1.0" encoding="utf-8"?>
<worksheet xmlns="http://schemas.openxmlformats.org/spreadsheetml/2006/main">
  <sheetPr>
    <tabColor rgb="FF7030A0"/>
    <outlinePr summaryBelow="1" summaryRight="1"/>
    <pageSetUpPr/>
  </sheetPr>
  <dimension ref="A1:N122"/>
  <sheetViews>
    <sheetView showGridLines="0" topLeftCell="A91" workbookViewId="0" zoomScale="85" zoomScaleNormal="85">
      <selection activeCell="I15" sqref="I15"/>
    </sheetView>
  </sheetViews>
  <sheetFormatPr baseColWidth="8" defaultColWidth="9.109375" defaultRowHeight="14.4" outlineLevelCol="0"/>
  <cols>
    <col customWidth="1" max="1" min="1" style="68" width="3.88671875"/>
    <col customWidth="1" max="2" min="2" style="91" width="50.88671875"/>
    <col customWidth="1" max="3" min="3" style="150" width="12.6640625"/>
    <col customWidth="1" max="4" min="4" style="91" width="12.6640625"/>
    <col customWidth="1" max="5" min="5" style="151" width="12.6640625"/>
    <col customWidth="1" max="6" min="6" style="85" width="4.6640625"/>
    <col customWidth="1" max="7" min="7" style="150" width="12.6640625"/>
    <col customWidth="1" max="8" min="8" style="91" width="12.6640625"/>
    <col customWidth="1" max="9" min="9" style="152" width="12.6640625"/>
    <col customWidth="1" max="10" min="10" style="151" width="12.6640625"/>
    <col customWidth="1" max="11" min="11" style="91" width="4.6640625"/>
    <col customWidth="1" max="12" min="12" style="150" width="12.6640625"/>
    <col bestFit="1" customWidth="1" max="13" min="13" style="91" width="9.6640625"/>
    <col customWidth="1" max="14" min="14" style="75" width="9.109375"/>
    <col customWidth="1" max="16384" min="15" style="91" width="9.109375"/>
  </cols>
  <sheetData>
    <row customHeight="1" ht="21" r="1" s="91" spans="1:14">
      <c r="B1" s="28">
        <f>'2018 Forecast'!B1</f>
        <v/>
      </c>
      <c r="C1" s="69" t="n"/>
      <c r="D1" s="74" t="n"/>
      <c r="E1" s="71" t="n"/>
      <c r="F1" s="72" t="n"/>
      <c r="G1" s="69" t="n"/>
      <c r="H1" s="74" t="n"/>
      <c r="I1" s="73" t="n"/>
      <c r="J1" s="71" t="n"/>
      <c r="K1" s="74" t="n"/>
      <c r="L1" s="69" t="n"/>
      <c r="M1" s="74" t="n"/>
    </row>
    <row customHeight="1" ht="21" r="2" s="91" spans="1:14">
      <c r="B2" s="28" t="s">
        <v>288</v>
      </c>
      <c r="C2" s="76" t="n"/>
      <c r="D2" s="77" t="n"/>
      <c r="E2" s="78" t="n"/>
      <c r="F2" s="79" t="n"/>
      <c r="G2" s="76" t="n"/>
      <c r="H2" s="77" t="n"/>
      <c r="I2" s="80" t="n"/>
      <c r="J2" s="78" t="n"/>
      <c r="K2" s="77" t="n"/>
      <c r="L2" s="76" t="n"/>
      <c r="M2" s="77" t="s">
        <v>460</v>
      </c>
      <c r="N2" s="81" t="n"/>
    </row>
    <row customHeight="1" ht="15" r="3" s="91" spans="1:14">
      <c r="B3" t="s">
        <v>2</v>
      </c>
      <c r="C3" s="82" t="n"/>
      <c r="D3" s="83" t="n"/>
      <c r="E3" s="84" t="n"/>
      <c r="G3" s="86" t="n"/>
      <c r="H3" s="87" t="n"/>
      <c r="I3" s="88" t="n"/>
      <c r="J3" s="89" t="n"/>
      <c r="L3" s="90" t="n"/>
      <c r="M3" t="s"/>
    </row>
    <row customHeight="1" ht="15" r="4" s="91" spans="1:14">
      <c r="B4" t="s"/>
      <c r="C4" s="92" t="s">
        <v>461</v>
      </c>
      <c r="D4" s="87" t="s">
        <v>462</v>
      </c>
      <c r="E4" s="89" t="s">
        <v>463</v>
      </c>
      <c r="F4" s="93" t="n"/>
      <c r="G4" s="86" t="s">
        <v>464</v>
      </c>
      <c r="H4" s="87" t="s">
        <v>465</v>
      </c>
      <c r="I4" s="94" t="s">
        <v>466</v>
      </c>
      <c r="J4" s="89" t="s">
        <v>467</v>
      </c>
      <c r="L4" s="90" t="n"/>
      <c r="M4" s="95" t="s"/>
    </row>
    <row customHeight="1" ht="15" r="5" s="91" spans="1:14">
      <c r="B5" s="96" t="s">
        <v>4</v>
      </c>
      <c r="C5" s="97" t="n">
        <v>354.37</v>
      </c>
      <c r="D5" s="98" t="n">
        <v>354.37</v>
      </c>
      <c r="E5" s="99" t="n">
        <v>354.37</v>
      </c>
      <c r="F5" s="100" t="n"/>
      <c r="G5" s="97" t="n">
        <v>354.37</v>
      </c>
      <c r="H5" s="98" t="n">
        <v>354.37</v>
      </c>
      <c r="I5" s="101" t="n">
        <v>354.37</v>
      </c>
      <c r="J5" s="99" t="n">
        <v>354.37</v>
      </c>
      <c r="L5" s="97" t="n">
        <v>354.37</v>
      </c>
      <c r="M5" s="98" t="s">
        <v>468</v>
      </c>
      <c r="N5" s="102" t="s">
        <v>468</v>
      </c>
    </row>
    <row customHeight="1" ht="15" r="6" s="91" spans="1:14">
      <c r="B6" s="103" t="s">
        <v>6</v>
      </c>
      <c r="C6" s="104" t="s">
        <v>469</v>
      </c>
      <c r="D6" s="41" t="s">
        <v>470</v>
      </c>
      <c r="E6" s="105" t="s">
        <v>471</v>
      </c>
      <c r="F6" s="100" t="n"/>
      <c r="G6" s="104" t="s">
        <v>471</v>
      </c>
      <c r="H6" s="41" t="s">
        <v>305</v>
      </c>
      <c r="I6" s="106" t="s">
        <v>472</v>
      </c>
      <c r="J6" s="105" t="s">
        <v>473</v>
      </c>
      <c r="L6" s="104" t="s">
        <v>474</v>
      </c>
      <c r="M6" s="41" t="s">
        <v>475</v>
      </c>
      <c r="N6" s="107" t="s">
        <v>476</v>
      </c>
    </row>
    <row customHeight="1" ht="15" r="7" s="91" spans="1:14">
      <c r="B7" s="108" t="s">
        <v>107</v>
      </c>
      <c r="C7" s="109" t="n"/>
      <c r="D7" s="110" t="n"/>
      <c r="E7" s="111" t="n"/>
      <c r="F7" s="112" t="n"/>
      <c r="G7" s="109" t="n"/>
      <c r="H7" s="110" t="n"/>
      <c r="I7" s="113" t="n"/>
      <c r="J7" s="111" t="n"/>
      <c r="L7" s="109" t="n"/>
      <c r="M7" s="110" t="n"/>
      <c r="N7" s="114" t="n"/>
    </row>
    <row customHeight="1" ht="15" r="8" s="91" spans="1:14">
      <c r="B8" s="115" t="s">
        <v>107</v>
      </c>
      <c r="C8" s="116" t="n"/>
      <c r="D8" s="158" t="n"/>
      <c r="E8" s="118" t="n"/>
      <c r="F8" s="112" t="n"/>
      <c r="G8" s="116" t="n"/>
      <c r="H8" s="158" t="n"/>
      <c r="I8" s="119" t="n"/>
      <c r="J8" s="118" t="n"/>
      <c r="L8" s="116" t="n"/>
      <c r="M8" s="158" t="s"/>
      <c r="N8" s="120" t="s"/>
    </row>
    <row customHeight="1" ht="15" r="9" s="91" spans="1:14">
      <c r="A9" s="121" t="s">
        <v>376</v>
      </c>
      <c r="B9" s="122" t="s">
        <v>376</v>
      </c>
      <c r="C9" s="123">
        <f>+SUM('2018 Forecast'!C172:F172)</f>
        <v/>
      </c>
      <c r="D9" s="124">
        <f>IFERROR(INDEX('[4]Dec 31, 2017'!$A$8:$DH$79,MATCH(TRIM($A9),'[4]Dec 31, 2017'!$A$8:$A$79,0),MATCH("1105"&amp;$B$1,'[4]Dec 31, 2017'!$A$8:$DH$8,0)),0)</f>
        <v/>
      </c>
      <c r="E9" s="125">
        <f>+C9-D9</f>
        <v/>
      </c>
      <c r="F9" s="126" t="n"/>
      <c r="G9" s="127">
        <f>+E9</f>
        <v/>
      </c>
      <c r="H9" s="124">
        <f>IFERROR(INDEX('[4]April 30, 2018'!$A$8:$DH$90,MATCH(TRIM($A9),'[4]April 30, 2018'!$A$8:$A$90,0),MATCH("1105"&amp;$B$1,'[4]April 30, 2018'!$A$8:$DH$8,0)),0)</f>
        <v/>
      </c>
      <c r="I9" s="128" t="n">
        <v>439.95</v>
      </c>
      <c r="J9" s="125">
        <f>+G9+H9+I9</f>
        <v/>
      </c>
      <c r="L9" s="129">
        <f>IFERROR(INDEX('[5]Report Data'!$A$3:$ED$78,MATCH(TRIM($B9),'[5]Report Data'!$A$3:$A$78,0),MATCH("1105"&amp;$B$1,'[5]Report Data'!$A$3:$ED$3,0)),0)</f>
        <v/>
      </c>
      <c r="M9" s="130">
        <f>+L9-J9</f>
        <v/>
      </c>
      <c r="N9" s="131">
        <f>+IFERROR(J9/L9-1,"")</f>
        <v/>
      </c>
    </row>
    <row customHeight="1" ht="15" r="10" s="91" spans="1:14">
      <c r="A10" s="121" t="s">
        <v>108</v>
      </c>
      <c r="B10" s="122" t="s">
        <v>108</v>
      </c>
      <c r="C10" s="123">
        <f>+SUM('2018 Forecast'!C173:F173)</f>
        <v/>
      </c>
      <c r="D10" s="124">
        <f>IFERROR(INDEX('[4]Dec 31, 2017'!$A$8:$DH$79,MATCH(TRIM($A10),'[4]Dec 31, 2017'!$A$8:$A$79,0),MATCH("1105"&amp;$B$1,'[4]Dec 31, 2017'!$A$8:$DH$8,0)),0)</f>
        <v/>
      </c>
      <c r="E10" s="125">
        <f>+C10-D10</f>
        <v/>
      </c>
      <c r="F10" s="126" t="n"/>
      <c r="G10" s="127">
        <f>+E10</f>
        <v/>
      </c>
      <c r="H10" s="124">
        <f>IFERROR(INDEX('[4]April 30, 2018'!$A$8:$DH$90,MATCH(TRIM($A10),'[4]April 30, 2018'!$A$8:$A$90,0),MATCH("1105"&amp;$B$1,'[4]April 30, 2018'!$A$8:$DH$8,0)),0)</f>
        <v/>
      </c>
      <c r="I10" s="128" t="n">
        <v>278.02</v>
      </c>
      <c r="J10" s="125">
        <f>+G10+H10+I10</f>
        <v/>
      </c>
      <c r="L10" s="129">
        <f>IFERROR(INDEX('[5]Report Data'!$A$3:$ED$78,MATCH(TRIM($B10),'[5]Report Data'!$A$3:$A$78,0),MATCH("1105"&amp;$B$1,'[5]Report Data'!$A$3:$ED$3,0)),0)</f>
        <v/>
      </c>
      <c r="M10" s="130">
        <f>+L10-J10</f>
        <v/>
      </c>
      <c r="N10" s="131">
        <f>+IFERROR(J10/L10-1,"")</f>
        <v/>
      </c>
    </row>
    <row customHeight="1" ht="15" r="11" s="91" spans="1:14">
      <c r="A11" s="121" t="s">
        <v>109</v>
      </c>
      <c r="B11" s="122" t="s">
        <v>109</v>
      </c>
      <c r="C11" s="123">
        <f>+SUM('2018 Forecast'!C174:F174)</f>
        <v/>
      </c>
      <c r="D11" s="124">
        <f>IFERROR(INDEX('[4]Dec 31, 2017'!$A$8:$DH$79,MATCH(TRIM($A11),'[4]Dec 31, 2017'!$A$8:$A$79,0),MATCH("1105"&amp;$B$1,'[4]Dec 31, 2017'!$A$8:$DH$8,0)),0)</f>
        <v/>
      </c>
      <c r="E11" s="125">
        <f>+C11-D11</f>
        <v/>
      </c>
      <c r="F11" s="126" t="n"/>
      <c r="G11" s="127">
        <f>+E11</f>
        <v/>
      </c>
      <c r="H11" s="124">
        <f>IFERROR(INDEX('[4]April 30, 2018'!$A$8:$DH$90,MATCH(TRIM($A11),'[4]April 30, 2018'!$A$8:$A$90,0),MATCH("1105"&amp;$B$1,'[4]April 30, 2018'!$A$8:$DH$8,0)),0)</f>
        <v/>
      </c>
      <c r="I11" s="128" t="n">
        <v>86.95</v>
      </c>
      <c r="J11" s="125">
        <f>+G11+H11+I11</f>
        <v/>
      </c>
      <c r="L11" s="129">
        <f>IFERROR(INDEX('[5]Report Data'!$A$3:$ED$78,MATCH(TRIM($B11),'[5]Report Data'!$A$3:$A$78,0),MATCH("1105"&amp;$B$1,'[5]Report Data'!$A$3:$ED$3,0)),0)</f>
        <v/>
      </c>
      <c r="M11" s="130">
        <f>+L11-J11</f>
        <v/>
      </c>
      <c r="N11" s="131">
        <f>+IFERROR(J11/L11-1,"")</f>
        <v/>
      </c>
    </row>
    <row customHeight="1" ht="15" r="12" s="91" spans="1:14">
      <c r="A12" s="121" t="s">
        <v>110</v>
      </c>
      <c r="B12" s="122" t="s">
        <v>110</v>
      </c>
      <c r="C12" s="123">
        <f>+SUM('2018 Forecast'!C175:F175)</f>
        <v/>
      </c>
      <c r="D12" s="124">
        <f>IFERROR(INDEX('[4]Dec 31, 2017'!$A$8:$DH$79,MATCH(TRIM($A12),'[4]Dec 31, 2017'!$A$8:$A$79,0),MATCH("1105"&amp;$B$1,'[4]Dec 31, 2017'!$A$8:$DH$8,0)),0)</f>
        <v/>
      </c>
      <c r="E12" s="125">
        <f>+C12-D12</f>
        <v/>
      </c>
      <c r="F12" s="126" t="n"/>
      <c r="G12" s="127">
        <f>+E12</f>
        <v/>
      </c>
      <c r="H12" s="124">
        <f>IFERROR(INDEX('[4]April 30, 2018'!$A$8:$DH$90,MATCH(TRIM($A12),'[4]April 30, 2018'!$A$8:$A$90,0),MATCH("1105"&amp;$B$1,'[4]April 30, 2018'!$A$8:$DH$8,0)),0)</f>
        <v/>
      </c>
      <c r="I12" s="128" t="n">
        <v>89.59</v>
      </c>
      <c r="J12" s="125">
        <f>+G12+H12+I12</f>
        <v/>
      </c>
      <c r="L12" s="129">
        <f>IFERROR(INDEX('[5]Report Data'!$A$3:$ED$78,MATCH(TRIM($B12),'[5]Report Data'!$A$3:$A$78,0),MATCH("1105"&amp;$B$1,'[5]Report Data'!$A$3:$ED$3,0)),0)</f>
        <v/>
      </c>
      <c r="M12" s="130">
        <f>+L12-J12</f>
        <v/>
      </c>
      <c r="N12" s="131">
        <f>+IFERROR(J12/L12-1,"")</f>
        <v/>
      </c>
    </row>
    <row customHeight="1" ht="15" r="13" s="91" spans="1:14">
      <c r="A13" s="121" t="s">
        <v>111</v>
      </c>
      <c r="B13" s="122" t="s">
        <v>111</v>
      </c>
      <c r="C13" s="123">
        <f>+SUM('2018 Forecast'!C176:F176)</f>
        <v/>
      </c>
      <c r="D13" s="124">
        <f>IFERROR(INDEX('[4]Dec 31, 2017'!$A$8:$DH$79,MATCH(TRIM($A13),'[4]Dec 31, 2017'!$A$8:$A$79,0),MATCH("1105"&amp;$B$1,'[4]Dec 31, 2017'!$A$8:$DH$8,0)),0)</f>
        <v/>
      </c>
      <c r="E13" s="125">
        <f>+C13-D13</f>
        <v/>
      </c>
      <c r="F13" s="126" t="n"/>
      <c r="G13" s="127">
        <f>+E13</f>
        <v/>
      </c>
      <c r="H13" s="124">
        <f>IFERROR(INDEX('[4]April 30, 2018'!$A$8:$DH$90,MATCH(TRIM($A13),'[4]April 30, 2018'!$A$8:$A$90,0),MATCH("1105"&amp;$B$1,'[4]April 30, 2018'!$A$8:$DH$8,0)),0)</f>
        <v/>
      </c>
      <c r="I13" s="128">
        <f>+L13-G13-H13</f>
        <v/>
      </c>
      <c r="J13" s="125">
        <f>+G13+H13+I13</f>
        <v/>
      </c>
      <c r="L13" s="129">
        <f>IFERROR(INDEX('[5]Report Data'!$A$3:$ED$78,MATCH(TRIM($B13),'[5]Report Data'!$A$3:$A$78,0),MATCH("1105"&amp;$B$1,'[5]Report Data'!$A$3:$ED$3,0)),0)</f>
        <v/>
      </c>
      <c r="M13" s="130">
        <f>+L13-J13</f>
        <v/>
      </c>
      <c r="N13" s="131">
        <f>+IFERROR(J13/L13-1,"")</f>
        <v/>
      </c>
    </row>
    <row customHeight="1" ht="15" r="14" s="91" spans="1:14">
      <c r="A14" s="121" t="s">
        <v>112</v>
      </c>
      <c r="B14" s="122" t="s">
        <v>112</v>
      </c>
      <c r="C14" s="123">
        <f>+SUM('2018 Forecast'!C177:F177)</f>
        <v/>
      </c>
      <c r="D14" s="124">
        <f>IFERROR(INDEX('[4]Dec 31, 2017'!$A$8:$DH$79,MATCH(TRIM($A14),'[4]Dec 31, 2017'!$A$8:$A$79,0),MATCH("1105"&amp;$B$1,'[4]Dec 31, 2017'!$A$8:$DH$8,0)),0)</f>
        <v/>
      </c>
      <c r="E14" s="125">
        <f>+C14-D14</f>
        <v/>
      </c>
      <c r="F14" s="126" t="n"/>
      <c r="G14" s="127">
        <f>+E14</f>
        <v/>
      </c>
      <c r="H14" s="124">
        <f>IFERROR(INDEX('[4]April 30, 2018'!$A$8:$DH$90,MATCH(TRIM($A14),'[4]April 30, 2018'!$A$8:$A$90,0),MATCH("1105"&amp;$B$1,'[4]April 30, 2018'!$A$8:$DH$8,0)),0)</f>
        <v/>
      </c>
      <c r="I14" s="128" t="n">
        <v>895.9299999999999</v>
      </c>
      <c r="J14" s="125">
        <f>+G14+H14+I14</f>
        <v/>
      </c>
      <c r="L14" s="129">
        <f>IFERROR(INDEX('[5]Report Data'!$A$3:$ED$78,MATCH(TRIM($B14),'[5]Report Data'!$A$3:$A$78,0),MATCH("1105"&amp;$B$1,'[5]Report Data'!$A$3:$ED$3,0)),0)</f>
        <v/>
      </c>
      <c r="M14" s="130">
        <f>+L14-J14</f>
        <v/>
      </c>
      <c r="N14" s="131">
        <f>+IFERROR(J14/L14-1,"")</f>
        <v/>
      </c>
    </row>
    <row customHeight="1" ht="15" r="15" s="91" spans="1:14">
      <c r="A15" s="121" t="s">
        <v>113</v>
      </c>
      <c r="B15" s="122" t="s">
        <v>113</v>
      </c>
      <c r="C15" s="123">
        <f>+SUM('2018 Forecast'!C178:F178)</f>
        <v/>
      </c>
      <c r="D15" s="124">
        <f>IFERROR(INDEX('[4]Dec 31, 2017'!$A$8:$DH$79,MATCH(TRIM($A15),'[4]Dec 31, 2017'!$A$8:$A$79,0),MATCH("1105"&amp;$B$1,'[4]Dec 31, 2017'!$A$8:$DH$8,0)),0)</f>
        <v/>
      </c>
      <c r="E15" s="125">
        <f>+C15-D15</f>
        <v/>
      </c>
      <c r="F15" s="126" t="n"/>
      <c r="G15" s="127">
        <f>+E15</f>
        <v/>
      </c>
      <c r="H15" s="124">
        <f>IFERROR(INDEX('[4]April 30, 2018'!$A$8:$DH$90,MATCH(TRIM($A15),'[4]April 30, 2018'!$A$8:$A$90,0),MATCH("1105"&amp;$B$1,'[4]April 30, 2018'!$A$8:$DH$8,0)),0)</f>
        <v/>
      </c>
      <c r="I15" s="128" t="n">
        <v>306.97</v>
      </c>
      <c r="J15" s="125">
        <f>+G15+H15+I15</f>
        <v/>
      </c>
      <c r="L15" s="129">
        <f>IFERROR(INDEX('[5]Report Data'!$A$3:$ED$78,MATCH(TRIM($B15),'[5]Report Data'!$A$3:$A$78,0),MATCH("1105"&amp;$B$1,'[5]Report Data'!$A$3:$ED$3,0)),0)</f>
        <v/>
      </c>
      <c r="M15" s="130">
        <f>+L15-J15</f>
        <v/>
      </c>
      <c r="N15" s="131">
        <f>+IFERROR(J15/L15-1,"")</f>
        <v/>
      </c>
    </row>
    <row customHeight="1" ht="15" r="16" s="91" spans="1:14">
      <c r="A16" s="121" t="s">
        <v>114</v>
      </c>
      <c r="B16" s="122" t="s">
        <v>114</v>
      </c>
      <c r="C16" s="123">
        <f>+SUM('2018 Forecast'!C179:F179)</f>
        <v/>
      </c>
      <c r="D16" s="124">
        <f>IFERROR(INDEX('[4]Dec 31, 2017'!$A$8:$DH$79,MATCH(TRIM($A16),'[4]Dec 31, 2017'!$A$8:$A$79,0),MATCH("1105"&amp;$B$1,'[4]Dec 31, 2017'!$A$8:$DH$8,0)),0)</f>
        <v/>
      </c>
      <c r="E16" s="125">
        <f>+C16-D16</f>
        <v/>
      </c>
      <c r="F16" s="126" t="n"/>
      <c r="G16" s="127">
        <f>+E16</f>
        <v/>
      </c>
      <c r="H16" s="124">
        <f>IFERROR(INDEX('[4]April 30, 2018'!$A$8:$DH$90,MATCH(TRIM($A16),'[4]April 30, 2018'!$A$8:$A$90,0),MATCH("1105"&amp;$B$1,'[4]April 30, 2018'!$A$8:$DH$8,0)),0)</f>
        <v/>
      </c>
      <c r="I16" s="128" t="n">
        <v>233.14</v>
      </c>
      <c r="J16" s="125">
        <f>+G16+H16+I16</f>
        <v/>
      </c>
      <c r="L16" s="129">
        <f>IFERROR(INDEX('[5]Report Data'!$A$3:$ED$78,MATCH(TRIM($B16),'[5]Report Data'!$A$3:$A$78,0),MATCH("1105"&amp;$B$1,'[5]Report Data'!$A$3:$ED$3,0)),0)</f>
        <v/>
      </c>
      <c r="M16" s="130">
        <f>+L16-J16</f>
        <v/>
      </c>
      <c r="N16" s="131">
        <f>+IFERROR(J16/L16-1,"")</f>
        <v/>
      </c>
    </row>
    <row customHeight="1" ht="15" r="17" s="91" spans="1:14">
      <c r="A17" s="121" t="s">
        <v>115</v>
      </c>
      <c r="B17" s="122" t="s">
        <v>115</v>
      </c>
      <c r="C17" s="123">
        <f>+SUM('2018 Forecast'!C180:F180)</f>
        <v/>
      </c>
      <c r="D17" s="124">
        <f>IFERROR(INDEX('[4]Dec 31, 2017'!$A$8:$DH$79,MATCH(TRIM($A17),'[4]Dec 31, 2017'!$A$8:$A$79,0),MATCH("1105"&amp;$B$1,'[4]Dec 31, 2017'!$A$8:$DH$8,0)),0)</f>
        <v/>
      </c>
      <c r="E17" s="125">
        <f>+C17-D17</f>
        <v/>
      </c>
      <c r="F17" s="126" t="n"/>
      <c r="G17" s="127">
        <f>+E17</f>
        <v/>
      </c>
      <c r="H17" s="124">
        <f>IFERROR(INDEX('[4]April 30, 2018'!$A$8:$DH$90,MATCH(TRIM($A17),'[4]April 30, 2018'!$A$8:$A$90,0),MATCH("1105"&amp;$B$1,'[4]April 30, 2018'!$A$8:$DH$8,0)),0)</f>
        <v/>
      </c>
      <c r="I17" s="128">
        <f>+L17-G17-H17</f>
        <v/>
      </c>
      <c r="J17" s="125">
        <f>+G17+H17+I17</f>
        <v/>
      </c>
      <c r="L17" s="129">
        <f>IFERROR(INDEX('[5]Report Data'!$A$3:$ED$78,MATCH(TRIM($B17),'[5]Report Data'!$A$3:$A$78,0),MATCH("1105"&amp;$B$1,'[5]Report Data'!$A$3:$ED$3,0)),0)</f>
        <v/>
      </c>
      <c r="M17" s="130">
        <f>+L17-J17</f>
        <v/>
      </c>
      <c r="N17" s="131">
        <f>+IFERROR(J17/L17-1,"")</f>
        <v/>
      </c>
    </row>
    <row customHeight="1" ht="15" r="18" s="91" spans="1:14">
      <c r="A18" s="121" t="s">
        <v>116</v>
      </c>
      <c r="B18" s="122" t="s">
        <v>116</v>
      </c>
      <c r="C18" s="123">
        <f>+SUM('2018 Forecast'!C181:F181)</f>
        <v/>
      </c>
      <c r="D18" s="124">
        <f>IFERROR(INDEX('[4]Dec 31, 2017'!$A$8:$DH$79,MATCH(TRIM($A18),'[4]Dec 31, 2017'!$A$8:$A$79,0),MATCH("1105"&amp;$B$1,'[4]Dec 31, 2017'!$A$8:$DH$8,0)),0)</f>
        <v/>
      </c>
      <c r="E18" s="125">
        <f>+C18-D18</f>
        <v/>
      </c>
      <c r="F18" s="126" t="n"/>
      <c r="G18" s="127">
        <f>+E18</f>
        <v/>
      </c>
      <c r="H18" s="124">
        <f>IFERROR(INDEX('[4]April 30, 2018'!$A$8:$DH$90,MATCH(TRIM($A18),'[4]April 30, 2018'!$A$8:$A$90,0),MATCH("1105"&amp;$B$1,'[4]April 30, 2018'!$A$8:$DH$8,0)),0)</f>
        <v/>
      </c>
      <c r="I18" s="128" t="n">
        <v>992.59</v>
      </c>
      <c r="J18" s="125">
        <f>+G18+H18+I18</f>
        <v/>
      </c>
      <c r="L18" s="129">
        <f>IFERROR(INDEX('[5]Report Data'!$A$3:$ED$78,MATCH(TRIM($B18),'[5]Report Data'!$A$3:$A$78,0),MATCH("1105"&amp;$B$1,'[5]Report Data'!$A$3:$ED$3,0)),0)</f>
        <v/>
      </c>
      <c r="M18" s="130">
        <f>+L18-J18</f>
        <v/>
      </c>
      <c r="N18" s="131">
        <f>+IFERROR(J18/L18-1,"")</f>
        <v/>
      </c>
    </row>
    <row customHeight="1" ht="15" r="19" s="91" spans="1:14">
      <c r="A19" s="121" t="s">
        <v>377</v>
      </c>
      <c r="B19" s="122" t="s">
        <v>377</v>
      </c>
      <c r="C19" s="123">
        <f>+SUM('2018 Forecast'!C182:F182)</f>
        <v/>
      </c>
      <c r="D19" s="124">
        <f>IFERROR(INDEX('[4]Dec 31, 2017'!$A$8:$DH$79,MATCH(TRIM($A19),'[4]Dec 31, 2017'!$A$8:$A$79,0),MATCH("1105"&amp;$B$1,'[4]Dec 31, 2017'!$A$8:$DH$8,0)),0)</f>
        <v/>
      </c>
      <c r="E19" s="125">
        <f>+C19-D19</f>
        <v/>
      </c>
      <c r="F19" s="126" t="n"/>
      <c r="G19" s="127">
        <f>+E19</f>
        <v/>
      </c>
      <c r="H19" s="124">
        <f>IFERROR(INDEX('[4]April 30, 2018'!$A$8:$DH$90,MATCH(TRIM($A19),'[4]April 30, 2018'!$A$8:$A$90,0),MATCH("1105"&amp;$B$1,'[4]April 30, 2018'!$A$8:$DH$8,0)),0)</f>
        <v/>
      </c>
      <c r="I19" s="128">
        <f>+L19-G19-H19</f>
        <v/>
      </c>
      <c r="J19" s="125">
        <f>+G19+H19+I19</f>
        <v/>
      </c>
      <c r="L19" s="129">
        <f>IFERROR(INDEX('[5]Report Data'!$A$3:$ED$78,MATCH(TRIM($B19),'[5]Report Data'!$A$3:$A$78,0),MATCH("1105"&amp;$B$1,'[5]Report Data'!$A$3:$ED$3,0)),0)</f>
        <v/>
      </c>
      <c r="M19" s="130">
        <f>+L19-J19</f>
        <v/>
      </c>
      <c r="N19" s="131">
        <f>+IFERROR(J19/L19-1,"")</f>
        <v/>
      </c>
    </row>
    <row customHeight="1" ht="15" r="20" s="91" spans="1:14">
      <c r="A20" s="121" t="s">
        <v>378</v>
      </c>
      <c r="B20" s="122" t="s">
        <v>378</v>
      </c>
      <c r="C20" s="123">
        <f>+SUM('2018 Forecast'!C183:F183)</f>
        <v/>
      </c>
      <c r="D20" s="124">
        <f>IFERROR(INDEX('[4]Dec 31, 2017'!$A$8:$DH$79,MATCH(TRIM($A20),'[4]Dec 31, 2017'!$A$8:$A$79,0),MATCH("1105"&amp;$B$1,'[4]Dec 31, 2017'!$A$8:$DH$8,0)),0)</f>
        <v/>
      </c>
      <c r="E20" s="125">
        <f>+C20-D20</f>
        <v/>
      </c>
      <c r="F20" s="126" t="n"/>
      <c r="G20" s="127">
        <f>+E20</f>
        <v/>
      </c>
      <c r="H20" s="124">
        <f>IFERROR(INDEX('[4]April 30, 2018'!$A$8:$DH$90,MATCH(TRIM($A20),'[4]April 30, 2018'!$A$8:$A$90,0),MATCH("1105"&amp;$B$1,'[4]April 30, 2018'!$A$8:$DH$8,0)),0)</f>
        <v/>
      </c>
      <c r="I20" s="128">
        <f>+L20-G20-H20</f>
        <v/>
      </c>
      <c r="J20" s="125">
        <f>+G20+H20+I20</f>
        <v/>
      </c>
      <c r="L20" s="129">
        <f>IFERROR(INDEX('[5]Report Data'!$A$3:$ED$78,MATCH(TRIM($B20),'[5]Report Data'!$A$3:$A$78,0),MATCH("1105"&amp;$B$1,'[5]Report Data'!$A$3:$ED$3,0)),0)</f>
        <v/>
      </c>
      <c r="M20" s="130">
        <f>+L20-J20</f>
        <v/>
      </c>
      <c r="N20" s="131">
        <f>+IFERROR(J20/L20-1,"")</f>
        <v/>
      </c>
    </row>
    <row customHeight="1" ht="15" r="21" s="91" spans="1:14">
      <c r="A21" s="121" t="s">
        <v>379</v>
      </c>
      <c r="B21" s="122" t="s">
        <v>379</v>
      </c>
      <c r="C21" s="123">
        <f>+SUM('2018 Forecast'!C184:F184)</f>
        <v/>
      </c>
      <c r="D21" s="124">
        <f>IFERROR(INDEX('[4]Dec 31, 2017'!$A$8:$DH$79,MATCH(TRIM($A21),'[4]Dec 31, 2017'!$A$8:$A$79,0),MATCH("1105"&amp;$B$1,'[4]Dec 31, 2017'!$A$8:$DH$8,0)),0)</f>
        <v/>
      </c>
      <c r="E21" s="125">
        <f>+C21-D21</f>
        <v/>
      </c>
      <c r="F21" s="126" t="n"/>
      <c r="G21" s="127">
        <f>+E21</f>
        <v/>
      </c>
      <c r="H21" s="124">
        <f>IFERROR(INDEX('[4]April 30, 2018'!$A$8:$DH$90,MATCH(TRIM($A21),'[4]April 30, 2018'!$A$8:$A$90,0),MATCH("1105"&amp;$B$1,'[4]April 30, 2018'!$A$8:$DH$8,0)),0)</f>
        <v/>
      </c>
      <c r="I21" s="128">
        <f>+L21-G21-H21</f>
        <v/>
      </c>
      <c r="J21" s="125">
        <f>+G21+H21+I21</f>
        <v/>
      </c>
      <c r="L21" s="129">
        <f>IFERROR(INDEX('[5]Report Data'!$A$3:$ED$78,MATCH(TRIM($B21),'[5]Report Data'!$A$3:$A$78,0),MATCH("1105"&amp;$B$1,'[5]Report Data'!$A$3:$ED$3,0)),0)</f>
        <v/>
      </c>
      <c r="M21" s="130">
        <f>+L21-J21</f>
        <v/>
      </c>
      <c r="N21" s="131">
        <f>+IFERROR(J21/L21-1,"")</f>
        <v/>
      </c>
    </row>
    <row customHeight="1" ht="15" r="22" s="91" spans="1:14">
      <c r="A22" s="121" t="s">
        <v>380</v>
      </c>
      <c r="B22" s="122" t="s">
        <v>380</v>
      </c>
      <c r="C22" s="123">
        <f>+SUM('2018 Forecast'!C185:F185)</f>
        <v/>
      </c>
      <c r="D22" s="124">
        <f>IFERROR(INDEX('[4]Dec 31, 2017'!$A$8:$DH$79,MATCH(TRIM($A22),'[4]Dec 31, 2017'!$A$8:$A$79,0),MATCH("1105"&amp;$B$1,'[4]Dec 31, 2017'!$A$8:$DH$8,0)),0)</f>
        <v/>
      </c>
      <c r="E22" s="125">
        <f>+C22-D22</f>
        <v/>
      </c>
      <c r="F22" s="126" t="n"/>
      <c r="G22" s="127">
        <f>+E22</f>
        <v/>
      </c>
      <c r="H22" s="124">
        <f>IFERROR(INDEX('[4]April 30, 2018'!$A$8:$DH$90,MATCH(TRIM($A22),'[4]April 30, 2018'!$A$8:$A$90,0),MATCH("1105"&amp;$B$1,'[4]April 30, 2018'!$A$8:$DH$8,0)),0)</f>
        <v/>
      </c>
      <c r="I22" s="128">
        <f>+L22-G22-H22</f>
        <v/>
      </c>
      <c r="J22" s="125">
        <f>+G22+H22+I22</f>
        <v/>
      </c>
      <c r="L22" s="129">
        <f>IFERROR(INDEX('[5]Report Data'!$A$3:$ED$78,MATCH(TRIM($B22),'[5]Report Data'!$A$3:$A$78,0),MATCH("1105"&amp;$B$1,'[5]Report Data'!$A$3:$ED$3,0)),0)</f>
        <v/>
      </c>
      <c r="M22" s="130">
        <f>+L22-J22</f>
        <v/>
      </c>
      <c r="N22" s="131">
        <f>+IFERROR(J22/L22-1,"")</f>
        <v/>
      </c>
    </row>
    <row customHeight="1" ht="15" r="23" s="91" spans="1:14">
      <c r="A23" s="121" t="s">
        <v>117</v>
      </c>
      <c r="B23" s="122" t="s">
        <v>117</v>
      </c>
      <c r="C23" s="123">
        <f>+SUM('2018 Forecast'!C186:F186)</f>
        <v/>
      </c>
      <c r="D23" s="124">
        <f>IFERROR(INDEX('[4]Dec 31, 2017'!$A$8:$DH$79,MATCH(TRIM($A23),'[4]Dec 31, 2017'!$A$8:$A$79,0),MATCH("1105"&amp;$B$1,'[4]Dec 31, 2017'!$A$8:$DH$8,0)),0)</f>
        <v/>
      </c>
      <c r="E23" s="125">
        <f>+C23-D23</f>
        <v/>
      </c>
      <c r="F23" s="126" t="n"/>
      <c r="G23" s="127">
        <f>+E23</f>
        <v/>
      </c>
      <c r="H23" s="124">
        <f>IFERROR(INDEX('[4]April 30, 2018'!$A$8:$DH$90,MATCH(TRIM($A23),'[4]April 30, 2018'!$A$8:$A$90,0),MATCH("1105"&amp;$B$1,'[4]April 30, 2018'!$A$8:$DH$8,0)),0)</f>
        <v/>
      </c>
      <c r="I23" s="128" t="n">
        <v>746.6799999999999</v>
      </c>
      <c r="J23" s="125">
        <f>+G23+H23+I23</f>
        <v/>
      </c>
      <c r="L23" s="129">
        <f>IFERROR(INDEX('[5]Report Data'!$A$3:$ED$78,MATCH(TRIM($B23),'[5]Report Data'!$A$3:$A$78,0),MATCH("1105"&amp;$B$1,'[5]Report Data'!$A$3:$ED$3,0)),0)</f>
        <v/>
      </c>
      <c r="M23" s="130">
        <f>+L23-J23</f>
        <v/>
      </c>
      <c r="N23" s="131">
        <f>+IFERROR(J23/L23-1,"")</f>
        <v/>
      </c>
    </row>
    <row customHeight="1" ht="15" r="24" s="91" spans="1:14">
      <c r="A24" s="121" t="s">
        <v>118</v>
      </c>
      <c r="B24" s="122" t="s">
        <v>118</v>
      </c>
      <c r="C24" s="123">
        <f>+SUM('2018 Forecast'!C187:F187)</f>
        <v/>
      </c>
      <c r="D24" s="124">
        <f>IFERROR(INDEX('[4]Dec 31, 2017'!$A$8:$DH$79,MATCH(TRIM($A24),'[4]Dec 31, 2017'!$A$8:$A$79,0),MATCH("1105"&amp;$B$1,'[4]Dec 31, 2017'!$A$8:$DH$8,0)),0)</f>
        <v/>
      </c>
      <c r="E24" s="125">
        <f>+C24-D24</f>
        <v/>
      </c>
      <c r="F24" s="126" t="n"/>
      <c r="G24" s="127">
        <f>+E24</f>
        <v/>
      </c>
      <c r="H24" s="124">
        <f>IFERROR(INDEX('[4]April 30, 2018'!$A$8:$DH$90,MATCH(TRIM($A24),'[4]April 30, 2018'!$A$8:$A$90,0),MATCH("1105"&amp;$B$1,'[4]April 30, 2018'!$A$8:$DH$8,0)),0)</f>
        <v/>
      </c>
      <c r="I24" s="128" t="n">
        <v>259.38</v>
      </c>
      <c r="J24" s="125">
        <f>+G24+H24+I24</f>
        <v/>
      </c>
      <c r="L24" s="129">
        <f>IFERROR(INDEX('[5]Report Data'!$A$3:$ED$78,MATCH(TRIM($B24),'[5]Report Data'!$A$3:$A$78,0),MATCH("1105"&amp;$B$1,'[5]Report Data'!$A$3:$ED$3,0)),0)</f>
        <v/>
      </c>
      <c r="M24" s="130">
        <f>+L24-J24</f>
        <v/>
      </c>
      <c r="N24" s="131">
        <f>+IFERROR(J24/L24-1,"")</f>
        <v/>
      </c>
    </row>
    <row customHeight="1" ht="15" r="25" s="91" spans="1:14">
      <c r="A25" s="121" t="s">
        <v>119</v>
      </c>
      <c r="B25" s="122" t="s">
        <v>119</v>
      </c>
      <c r="C25" s="123">
        <f>+SUM('2018 Forecast'!C188:F188)</f>
        <v/>
      </c>
      <c r="D25" s="124">
        <f>IFERROR(INDEX('[4]Dec 31, 2017'!$A$8:$DH$79,MATCH(TRIM($A25),'[4]Dec 31, 2017'!$A$8:$A$79,0),MATCH("1105"&amp;$B$1,'[4]Dec 31, 2017'!$A$8:$DH$8,0)),0)</f>
        <v/>
      </c>
      <c r="E25" s="125">
        <f>+C25-D25</f>
        <v/>
      </c>
      <c r="F25" s="126" t="n"/>
      <c r="G25" s="127">
        <f>+E25</f>
        <v/>
      </c>
      <c r="H25" s="124">
        <f>IFERROR(INDEX('[4]April 30, 2018'!$A$8:$DH$90,MATCH(TRIM($A25),'[4]April 30, 2018'!$A$8:$A$90,0),MATCH("1105"&amp;$B$1,'[4]April 30, 2018'!$A$8:$DH$8,0)),0)</f>
        <v/>
      </c>
      <c r="I25" s="128" t="n">
        <v>348.06</v>
      </c>
      <c r="J25" s="125">
        <f>+G25+H25+I25</f>
        <v/>
      </c>
      <c r="L25" s="129">
        <f>IFERROR(INDEX('[5]Report Data'!$A$3:$ED$78,MATCH(TRIM($B25),'[5]Report Data'!$A$3:$A$78,0),MATCH("1105"&amp;$B$1,'[5]Report Data'!$A$3:$ED$3,0)),0)</f>
        <v/>
      </c>
      <c r="M25" s="130">
        <f>+L25-J25</f>
        <v/>
      </c>
      <c r="N25" s="131">
        <f>+IFERROR(J25/L25-1,"")</f>
        <v/>
      </c>
    </row>
    <row customHeight="1" ht="15" r="26" s="91" spans="1:14">
      <c r="A26" s="121" t="s">
        <v>120</v>
      </c>
      <c r="B26" s="122" t="s">
        <v>120</v>
      </c>
      <c r="C26" s="123">
        <f>+SUM('2018 Forecast'!C189:F189)</f>
        <v/>
      </c>
      <c r="D26" s="124">
        <f>IFERROR(INDEX('[4]Dec 31, 2017'!$A$8:$DH$79,MATCH(TRIM($A26),'[4]Dec 31, 2017'!$A$8:$A$79,0),MATCH("1105"&amp;$B$1,'[4]Dec 31, 2017'!$A$8:$DH$8,0)),0)</f>
        <v/>
      </c>
      <c r="E26" s="125">
        <f>+C26-D26</f>
        <v/>
      </c>
      <c r="F26" s="126" t="n"/>
      <c r="G26" s="127">
        <f>+E26</f>
        <v/>
      </c>
      <c r="H26" s="124">
        <f>IFERROR(INDEX('[4]April 30, 2018'!$A$8:$DH$90,MATCH(TRIM($A26),'[4]April 30, 2018'!$A$8:$A$90,0),MATCH("1105"&amp;$B$1,'[4]April 30, 2018'!$A$8:$DH$8,0)),0)</f>
        <v/>
      </c>
      <c r="I26" s="128" t="n">
        <v>524.27</v>
      </c>
      <c r="J26" s="125">
        <f>+G26+H26+I26</f>
        <v/>
      </c>
      <c r="L26" s="129">
        <f>IFERROR(INDEX('[5]Report Data'!$A$3:$ED$78,MATCH(TRIM($B26),'[5]Report Data'!$A$3:$A$78,0),MATCH("1105"&amp;$B$1,'[5]Report Data'!$A$3:$ED$3,0)),0)</f>
        <v/>
      </c>
      <c r="M26" s="130">
        <f>+L26-J26</f>
        <v/>
      </c>
      <c r="N26" s="131">
        <f>+IFERROR(J26/L26-1,"")</f>
        <v/>
      </c>
    </row>
    <row customHeight="1" ht="15" r="27" s="91" spans="1:14">
      <c r="A27" s="121" t="s">
        <v>121</v>
      </c>
      <c r="B27" s="122" t="s">
        <v>121</v>
      </c>
      <c r="C27" s="123">
        <f>+SUM('2018 Forecast'!C190:F190)</f>
        <v/>
      </c>
      <c r="D27" s="124">
        <f>IFERROR(INDEX('[4]Dec 31, 2017'!$A$8:$DH$79,MATCH(TRIM($A27),'[4]Dec 31, 2017'!$A$8:$A$79,0),MATCH("1105"&amp;$B$1,'[4]Dec 31, 2017'!$A$8:$DH$8,0)),0)</f>
        <v/>
      </c>
      <c r="E27" s="125">
        <f>+C27-D27</f>
        <v/>
      </c>
      <c r="F27" s="126" t="n"/>
      <c r="G27" s="127">
        <f>+E27</f>
        <v/>
      </c>
      <c r="H27" s="124">
        <f>IFERROR(INDEX('[4]April 30, 2018'!$A$8:$DH$90,MATCH(TRIM($A27),'[4]April 30, 2018'!$A$8:$A$90,0),MATCH("1105"&amp;$B$1,'[4]April 30, 2018'!$A$8:$DH$8,0)),0)</f>
        <v/>
      </c>
      <c r="I27" s="128" t="n">
        <v>63.17</v>
      </c>
      <c r="J27" s="125">
        <f>+G27+H27+I27</f>
        <v/>
      </c>
      <c r="L27" s="129">
        <f>IFERROR(INDEX('[5]Report Data'!$A$3:$ED$78,MATCH(TRIM($B27),'[5]Report Data'!$A$3:$A$78,0),MATCH("1105"&amp;$B$1,'[5]Report Data'!$A$3:$ED$3,0)),0)</f>
        <v/>
      </c>
      <c r="M27" s="130">
        <f>+L27-J27</f>
        <v/>
      </c>
      <c r="N27" s="131">
        <f>+IFERROR(J27/L27-1,"")</f>
        <v/>
      </c>
    </row>
    <row customHeight="1" ht="15" r="28" s="91" spans="1:14">
      <c r="A28" s="121" t="s">
        <v>381</v>
      </c>
      <c r="B28" s="122" t="s">
        <v>381</v>
      </c>
      <c r="C28" s="123">
        <f>+SUM('2018 Forecast'!C191:F191)</f>
        <v/>
      </c>
      <c r="D28" s="124">
        <f>IFERROR(INDEX('[4]Dec 31, 2017'!$A$8:$DH$79,MATCH(TRIM($A28),'[4]Dec 31, 2017'!$A$8:$A$79,0),MATCH("1105"&amp;$B$1,'[4]Dec 31, 2017'!$A$8:$DH$8,0)),0)</f>
        <v/>
      </c>
      <c r="E28" s="125">
        <f>+C28-D28</f>
        <v/>
      </c>
      <c r="F28" s="126" t="n"/>
      <c r="G28" s="127">
        <f>+E28</f>
        <v/>
      </c>
      <c r="H28" s="124">
        <f>IFERROR(INDEX('[4]April 30, 2018'!$A$8:$DH$90,MATCH(TRIM($A28),'[4]April 30, 2018'!$A$8:$A$90,0),MATCH("1105"&amp;$B$1,'[4]April 30, 2018'!$A$8:$DH$8,0)),0)</f>
        <v/>
      </c>
      <c r="I28" s="128">
        <f>+L28-G28-H28</f>
        <v/>
      </c>
      <c r="J28" s="125">
        <f>+G28+H28+I28</f>
        <v/>
      </c>
      <c r="L28" s="129">
        <f>IFERROR(INDEX('[5]Report Data'!$A$3:$ED$78,MATCH(TRIM($B28),'[5]Report Data'!$A$3:$A$78,0),MATCH("1105"&amp;$B$1,'[5]Report Data'!$A$3:$ED$3,0)),0)</f>
        <v/>
      </c>
      <c r="M28" s="130">
        <f>+L28-J28</f>
        <v/>
      </c>
      <c r="N28" s="131">
        <f>+IFERROR(J28/L28-1,"")</f>
        <v/>
      </c>
    </row>
    <row customHeight="1" ht="15" r="29" s="91" spans="1:14">
      <c r="A29" s="121" t="s">
        <v>122</v>
      </c>
      <c r="B29" s="122" t="s">
        <v>122</v>
      </c>
      <c r="C29" s="123">
        <f>+SUM('2018 Forecast'!C192:F192)</f>
        <v/>
      </c>
      <c r="D29" s="124">
        <f>IFERROR(INDEX('[4]Dec 31, 2017'!$A$8:$DH$79,MATCH(TRIM($A29),'[4]Dec 31, 2017'!$A$8:$A$79,0),MATCH("1105"&amp;$B$1,'[4]Dec 31, 2017'!$A$8:$DH$8,0)),0)</f>
        <v/>
      </c>
      <c r="E29" s="125">
        <f>+C29-D29</f>
        <v/>
      </c>
      <c r="F29" s="126" t="n"/>
      <c r="G29" s="127">
        <f>+E29</f>
        <v/>
      </c>
      <c r="H29" s="124">
        <f>IFERROR(INDEX('[4]April 30, 2018'!$A$8:$DH$90,MATCH(TRIM($A29),'[4]April 30, 2018'!$A$8:$A$90,0),MATCH("1105"&amp;$B$1,'[4]April 30, 2018'!$A$8:$DH$8,0)),0)</f>
        <v/>
      </c>
      <c r="I29" s="128" t="n">
        <v>155.4</v>
      </c>
      <c r="J29" s="125">
        <f>+G29+H29+I29</f>
        <v/>
      </c>
      <c r="L29" s="129">
        <f>IFERROR(INDEX('[5]Report Data'!$A$3:$ED$78,MATCH(TRIM($B29),'[5]Report Data'!$A$3:$A$78,0),MATCH("1105"&amp;$B$1,'[5]Report Data'!$A$3:$ED$3,0)),0)</f>
        <v/>
      </c>
      <c r="M29" s="130">
        <f>+L29-J29</f>
        <v/>
      </c>
      <c r="N29" s="131">
        <f>+IFERROR(J29/L29-1,"")</f>
        <v/>
      </c>
    </row>
    <row customHeight="1" ht="15" r="30" s="91" spans="1:14">
      <c r="A30" s="121" t="s">
        <v>382</v>
      </c>
      <c r="B30" s="122" t="s">
        <v>382</v>
      </c>
      <c r="C30" s="123">
        <f>+SUM('2018 Forecast'!C193:F193)</f>
        <v/>
      </c>
      <c r="D30" s="124">
        <f>IFERROR(INDEX('[4]Dec 31, 2017'!$A$8:$DH$79,MATCH(TRIM($A30),'[4]Dec 31, 2017'!$A$8:$A$79,0),MATCH("1105"&amp;$B$1,'[4]Dec 31, 2017'!$A$8:$DH$8,0)),0)</f>
        <v/>
      </c>
      <c r="E30" s="125">
        <f>+C30-D30</f>
        <v/>
      </c>
      <c r="F30" s="126" t="n"/>
      <c r="G30" s="127">
        <f>+E30</f>
        <v/>
      </c>
      <c r="H30" s="124">
        <f>IFERROR(INDEX('[4]April 30, 2018'!$A$8:$DH$90,MATCH(TRIM($A30),'[4]April 30, 2018'!$A$8:$A$90,0),MATCH("1105"&amp;$B$1,'[4]April 30, 2018'!$A$8:$DH$8,0)),0)</f>
        <v/>
      </c>
      <c r="I30" s="128">
        <f>+L30-G30-H30</f>
        <v/>
      </c>
      <c r="J30" s="125">
        <f>+G30+H30+I30</f>
        <v/>
      </c>
      <c r="L30" s="129">
        <f>IFERROR(INDEX('[5]Report Data'!$A$3:$ED$78,MATCH(TRIM($B30),'[5]Report Data'!$A$3:$A$78,0),MATCH("1105"&amp;$B$1,'[5]Report Data'!$A$3:$ED$3,0)),0)</f>
        <v/>
      </c>
      <c r="M30" s="130">
        <f>+L30-J30</f>
        <v/>
      </c>
      <c r="N30" s="131">
        <f>+IFERROR(J30/L30-1,"")</f>
        <v/>
      </c>
    </row>
    <row customHeight="1" ht="15" r="31" s="91" spans="1:14">
      <c r="A31" s="121" t="s">
        <v>383</v>
      </c>
      <c r="B31" s="122" t="s">
        <v>383</v>
      </c>
      <c r="C31" s="123">
        <f>+SUM('2018 Forecast'!C194:F194)</f>
        <v/>
      </c>
      <c r="D31" s="124">
        <f>IFERROR(INDEX('[4]Dec 31, 2017'!$A$8:$DH$79,MATCH(TRIM($A31),'[4]Dec 31, 2017'!$A$8:$A$79,0),MATCH("1105"&amp;$B$1,'[4]Dec 31, 2017'!$A$8:$DH$8,0)),0)</f>
        <v/>
      </c>
      <c r="E31" s="125">
        <f>+C31-D31</f>
        <v/>
      </c>
      <c r="F31" s="126" t="n"/>
      <c r="G31" s="127">
        <f>+E31</f>
        <v/>
      </c>
      <c r="H31" s="124">
        <f>IFERROR(INDEX('[4]April 30, 2018'!$A$8:$DH$90,MATCH(TRIM($A31),'[4]April 30, 2018'!$A$8:$A$90,0),MATCH("1105"&amp;$B$1,'[4]April 30, 2018'!$A$8:$DH$8,0)),0)</f>
        <v/>
      </c>
      <c r="I31" s="128">
        <f>+L31-G31-H31</f>
        <v/>
      </c>
      <c r="J31" s="125">
        <f>+G31+H31+I31</f>
        <v/>
      </c>
      <c r="L31" s="129">
        <f>IFERROR(INDEX('[5]Report Data'!$A$3:$ED$78,MATCH(TRIM($B31),'[5]Report Data'!$A$3:$A$78,0),MATCH("1105"&amp;$B$1,'[5]Report Data'!$A$3:$ED$3,0)),0)</f>
        <v/>
      </c>
      <c r="M31" s="130">
        <f>+L31-J31</f>
        <v/>
      </c>
      <c r="N31" s="131">
        <f>+IFERROR(J31/L31-1,"")</f>
        <v/>
      </c>
    </row>
    <row customHeight="1" ht="15" r="32" s="91" spans="1:14">
      <c r="A32" s="121" t="s">
        <v>123</v>
      </c>
      <c r="B32" s="122" t="s">
        <v>123</v>
      </c>
      <c r="C32" s="123">
        <f>+SUM('2018 Forecast'!C195:F195)</f>
        <v/>
      </c>
      <c r="D32" s="124">
        <f>IFERROR(INDEX('[4]Dec 31, 2017'!$A$8:$DH$79,MATCH(TRIM($A32),'[4]Dec 31, 2017'!$A$8:$A$79,0),MATCH("1105"&amp;$B$1,'[4]Dec 31, 2017'!$A$8:$DH$8,0)),0)</f>
        <v/>
      </c>
      <c r="E32" s="125">
        <f>+C32-D32</f>
        <v/>
      </c>
      <c r="F32" s="126" t="n"/>
      <c r="G32" s="127">
        <f>+E32</f>
        <v/>
      </c>
      <c r="H32" s="124">
        <f>IFERROR(INDEX('[4]April 30, 2018'!$A$8:$DH$90,MATCH(TRIM($A32),'[4]April 30, 2018'!$A$8:$A$90,0),MATCH("1105"&amp;$B$1,'[4]April 30, 2018'!$A$8:$DH$8,0)),0)</f>
        <v/>
      </c>
      <c r="I32" s="128" t="n">
        <v>973.05</v>
      </c>
      <c r="J32" s="125">
        <f>+G32+H32+I32</f>
        <v/>
      </c>
      <c r="L32" s="129">
        <f>IFERROR(INDEX('[5]Report Data'!$A$3:$ED$78,MATCH(TRIM($B32),'[5]Report Data'!$A$3:$A$78,0),MATCH("1105"&amp;$B$1,'[5]Report Data'!$A$3:$ED$3,0)),0)</f>
        <v/>
      </c>
      <c r="M32" s="130">
        <f>+L32-J32</f>
        <v/>
      </c>
      <c r="N32" s="131">
        <f>+IFERROR(J32/L32-1,"")</f>
        <v/>
      </c>
    </row>
    <row customHeight="1" ht="15" r="33" s="91" spans="1:14">
      <c r="B33" s="115" t="s">
        <v>124</v>
      </c>
      <c r="C33" s="132">
        <f>+SUM('2018 Forecast'!C196:F196)</f>
        <v/>
      </c>
      <c r="D33" s="133">
        <f>SUM(D9:D32)</f>
        <v/>
      </c>
      <c r="E33" s="118">
        <f>+C33-D33</f>
        <v/>
      </c>
      <c r="F33" s="112" t="n"/>
      <c r="G33" s="116">
        <f>+E33</f>
        <v/>
      </c>
      <c r="H33" s="133">
        <f>SUM(H9:H32)</f>
        <v/>
      </c>
      <c r="I33" s="119">
        <f>SUM(I9:I32)</f>
        <v/>
      </c>
      <c r="J33" s="118">
        <f>+G33+H33+I33</f>
        <v/>
      </c>
      <c r="L33" s="134">
        <f>SUM(L9:L32)</f>
        <v/>
      </c>
      <c r="M33" s="158">
        <f>+L33-J33</f>
        <v/>
      </c>
      <c r="N33" s="135">
        <f>+IFERROR(J33/L33-1,"")</f>
        <v/>
      </c>
    </row>
    <row customHeight="1" ht="15" r="34" s="91" spans="1:14">
      <c r="B34" s="136" t="s">
        <v>124</v>
      </c>
      <c r="C34" s="137">
        <f>+SUM('2018 Forecast'!C197:F197)</f>
        <v/>
      </c>
      <c r="D34" s="138">
        <f>D33</f>
        <v/>
      </c>
      <c r="E34" s="139">
        <f>+C34-D34</f>
        <v/>
      </c>
      <c r="F34" s="112" t="n"/>
      <c r="G34" s="140">
        <f>+E34</f>
        <v/>
      </c>
      <c r="H34" s="138">
        <f>H33</f>
        <v/>
      </c>
      <c r="I34" s="141">
        <f>+I33</f>
        <v/>
      </c>
      <c r="J34" s="139">
        <f>+G34+H34+I34</f>
        <v/>
      </c>
      <c r="L34" s="142">
        <f>L33</f>
        <v/>
      </c>
      <c r="M34" s="143">
        <f>+L34-J34</f>
        <v/>
      </c>
      <c r="N34" s="144">
        <f>+IFERROR(J34/L34-1,"")</f>
        <v/>
      </c>
    </row>
    <row customHeight="1" ht="15" r="35" s="91" spans="1:14">
      <c r="B35" s="108" t="s">
        <v>125</v>
      </c>
      <c r="C35" s="145" t="n"/>
      <c r="D35" s="146" t="n"/>
      <c r="E35" s="111" t="n"/>
      <c r="F35" s="112" t="n"/>
      <c r="G35" s="109" t="n"/>
      <c r="H35" s="146" t="n"/>
      <c r="I35" s="147" t="n"/>
      <c r="J35" s="111" t="n"/>
      <c r="L35" s="148" t="n"/>
      <c r="M35" s="110" t="n"/>
      <c r="N35" s="149">
        <f>+IFERROR(J35/L35-1,"")</f>
        <v/>
      </c>
    </row>
    <row customHeight="1" ht="15" r="36" s="91" spans="1:14">
      <c r="B36" s="115" t="s">
        <v>125</v>
      </c>
      <c r="C36" s="132" t="n"/>
      <c r="D36" s="133" t="n"/>
      <c r="E36" s="118" t="n"/>
      <c r="F36" s="112" t="n"/>
      <c r="G36" s="116" t="n"/>
      <c r="H36" s="133" t="n"/>
      <c r="I36" s="119" t="n"/>
      <c r="J36" s="118" t="n"/>
      <c r="L36" s="134" t="n"/>
      <c r="M36" s="158" t="n"/>
      <c r="N36" s="135" t="n"/>
    </row>
    <row customHeight="1" ht="15" r="37" s="91" spans="1:14">
      <c r="A37" s="121" t="s">
        <v>384</v>
      </c>
      <c r="B37" s="122" t="s">
        <v>384</v>
      </c>
      <c r="C37" s="123">
        <f>+SUM('2018 Forecast'!C200:F200)</f>
        <v/>
      </c>
      <c r="D37" s="124">
        <f>IFERROR(INDEX('[4]Dec 31, 2017'!$A$8:$DH$79,MATCH(TRIM($A37),'[4]Dec 31, 2017'!$A$8:$A$79,0),MATCH("1105"&amp;$B$1,'[4]Dec 31, 2017'!$A$8:$DH$8,0)),0)</f>
        <v/>
      </c>
      <c r="E37" s="125">
        <f>+C37-D37</f>
        <v/>
      </c>
      <c r="F37" s="126" t="n"/>
      <c r="G37" s="127">
        <f>+E37</f>
        <v/>
      </c>
      <c r="H37" s="124">
        <f>IFERROR(INDEX('[4]April 30, 2018'!$A$8:$DH$90,MATCH(TRIM($A37),'[4]April 30, 2018'!$A$8:$A$90,0),MATCH("1105"&amp;$B$1,'[4]April 30, 2018'!$A$8:$DH$8,0)),0)</f>
        <v/>
      </c>
      <c r="I37" s="128">
        <f>+L37-G37-H37</f>
        <v/>
      </c>
      <c r="J37" s="125">
        <f>+G37+H37+I37</f>
        <v/>
      </c>
      <c r="L37" s="129">
        <f>IFERROR(INDEX('[5]Report Data'!$A$3:$ED$78,MATCH(TRIM($B37),'[5]Report Data'!$A$3:$A$78,0),MATCH("1105"&amp;$B$1,'[5]Report Data'!$A$3:$ED$3,0)),0)</f>
        <v/>
      </c>
      <c r="M37" s="130">
        <f>+L37-J37</f>
        <v/>
      </c>
      <c r="N37" s="131">
        <f>+IFERROR(J37/L37-1,"")</f>
        <v/>
      </c>
    </row>
    <row customHeight="1" ht="15" r="38" s="91" spans="1:14">
      <c r="A38" s="121" t="s">
        <v>126</v>
      </c>
      <c r="B38" s="122" t="s">
        <v>126</v>
      </c>
      <c r="C38" s="123">
        <f>+SUM('2018 Forecast'!C201:F201)</f>
        <v/>
      </c>
      <c r="D38" s="124">
        <f>IFERROR(INDEX('[4]Dec 31, 2017'!$A$8:$DH$79,MATCH(TRIM($A38),'[4]Dec 31, 2017'!$A$8:$A$79,0),MATCH("1105"&amp;$B$1,'[4]Dec 31, 2017'!$A$8:$DH$8,0)),0)</f>
        <v/>
      </c>
      <c r="E38" s="125">
        <f>+C38-D38</f>
        <v/>
      </c>
      <c r="F38" s="126" t="n"/>
      <c r="G38" s="127">
        <f>+E38</f>
        <v/>
      </c>
      <c r="H38" s="124">
        <f>IFERROR(INDEX('[4]April 30, 2018'!$A$8:$DH$90,MATCH(TRIM($A38),'[4]April 30, 2018'!$A$8:$A$90,0),MATCH("1105"&amp;$B$1,'[4]April 30, 2018'!$A$8:$DH$8,0)),0)</f>
        <v/>
      </c>
      <c r="I38" s="128" t="n">
        <v>590.38</v>
      </c>
      <c r="J38" s="125">
        <f>+G38+H38+I38</f>
        <v/>
      </c>
      <c r="L38" s="129">
        <f>IFERROR(INDEX('[5]Report Data'!$A$3:$ED$78,MATCH(TRIM($B38),'[5]Report Data'!$A$3:$A$78,0),MATCH("1105"&amp;$B$1,'[5]Report Data'!$A$3:$ED$3,0)),0)</f>
        <v/>
      </c>
      <c r="M38" s="130">
        <f>+L38-J38</f>
        <v/>
      </c>
      <c r="N38" s="131">
        <f>+IFERROR(J38/L38-1,"")</f>
        <v/>
      </c>
    </row>
    <row customHeight="1" ht="15" r="39" s="91" spans="1:14">
      <c r="A39" s="121" t="s">
        <v>127</v>
      </c>
      <c r="B39" s="122" t="s">
        <v>127</v>
      </c>
      <c r="C39" s="123">
        <f>+SUM('2018 Forecast'!C202:F202)</f>
        <v/>
      </c>
      <c r="D39" s="124">
        <f>IFERROR(INDEX('[4]Dec 31, 2017'!$A$8:$DH$79,MATCH(TRIM($A39),'[4]Dec 31, 2017'!$A$8:$A$79,0),MATCH("1105"&amp;$B$1,'[4]Dec 31, 2017'!$A$8:$DH$8,0)),0)</f>
        <v/>
      </c>
      <c r="E39" s="125">
        <f>+C39-D39</f>
        <v/>
      </c>
      <c r="F39" s="126" t="n"/>
      <c r="G39" s="127">
        <f>+E39</f>
        <v/>
      </c>
      <c r="H39" s="124">
        <f>IFERROR(INDEX('[4]April 30, 2018'!$A$8:$DH$90,MATCH(TRIM($A39),'[4]April 30, 2018'!$A$8:$A$90,0),MATCH("1105"&amp;$B$1,'[4]April 30, 2018'!$A$8:$DH$8,0)),0)</f>
        <v/>
      </c>
      <c r="I39" s="128" t="n">
        <v>701.6900000000001</v>
      </c>
      <c r="J39" s="125">
        <f>+G39+H39+I39</f>
        <v/>
      </c>
      <c r="L39" s="129">
        <f>IFERROR(INDEX('[5]Report Data'!$A$3:$ED$78,MATCH(TRIM($B39),'[5]Report Data'!$A$3:$A$78,0),MATCH("1105"&amp;$B$1,'[5]Report Data'!$A$3:$ED$3,0)),0)</f>
        <v/>
      </c>
      <c r="M39" s="130">
        <f>+L39-J39</f>
        <v/>
      </c>
      <c r="N39" s="131">
        <f>+IFERROR(J39/L39-1,"")</f>
        <v/>
      </c>
    </row>
    <row customHeight="1" ht="15" r="40" s="91" spans="1:14">
      <c r="A40" s="121" t="s">
        <v>128</v>
      </c>
      <c r="B40" s="122" t="s">
        <v>128</v>
      </c>
      <c r="C40" s="123">
        <f>+SUM('2018 Forecast'!C203:F203)</f>
        <v/>
      </c>
      <c r="D40" s="124">
        <f>IFERROR(INDEX('[4]Dec 31, 2017'!$A$8:$DH$79,MATCH(TRIM($A40),'[4]Dec 31, 2017'!$A$8:$A$79,0),MATCH("1105"&amp;$B$1,'[4]Dec 31, 2017'!$A$8:$DH$8,0)),0)</f>
        <v/>
      </c>
      <c r="E40" s="125">
        <f>+C40-D40</f>
        <v/>
      </c>
      <c r="F40" s="126" t="n"/>
      <c r="G40" s="127">
        <f>+E40</f>
        <v/>
      </c>
      <c r="H40" s="124">
        <f>IFERROR(INDEX('[4]April 30, 2018'!$A$8:$DH$90,MATCH(TRIM($A40),'[4]April 30, 2018'!$A$8:$A$90,0),MATCH("1105"&amp;$B$1,'[4]April 30, 2018'!$A$8:$DH$8,0)),0)</f>
        <v/>
      </c>
      <c r="I40" s="128" t="n">
        <v>197.5</v>
      </c>
      <c r="J40" s="125">
        <f>+G40+H40+I40</f>
        <v/>
      </c>
      <c r="L40" s="129">
        <f>IFERROR(INDEX('[5]Report Data'!$A$3:$ED$78,MATCH(TRIM($B40),'[5]Report Data'!$A$3:$A$78,0),MATCH("1105"&amp;$B$1,'[5]Report Data'!$A$3:$ED$3,0)),0)</f>
        <v/>
      </c>
      <c r="M40" s="130">
        <f>+L40-J40</f>
        <v/>
      </c>
      <c r="N40" s="131">
        <f>+IFERROR(J40/L40-1,"")</f>
        <v/>
      </c>
    </row>
    <row customHeight="1" ht="15" r="41" s="91" spans="1:14">
      <c r="A41" s="121" t="s">
        <v>129</v>
      </c>
      <c r="B41" s="122" t="s">
        <v>129</v>
      </c>
      <c r="C41" s="123">
        <f>+SUM('2018 Forecast'!C204:F204)</f>
        <v/>
      </c>
      <c r="D41" s="124">
        <f>IFERROR(INDEX('[4]Dec 31, 2017'!$A$8:$DH$79,MATCH(TRIM($A41),'[4]Dec 31, 2017'!$A$8:$A$79,0),MATCH("1105"&amp;$B$1,'[4]Dec 31, 2017'!$A$8:$DH$8,0)),0)</f>
        <v/>
      </c>
      <c r="E41" s="125">
        <f>+C41-D41</f>
        <v/>
      </c>
      <c r="F41" s="126" t="n"/>
      <c r="G41" s="127">
        <f>+E41</f>
        <v/>
      </c>
      <c r="H41" s="124">
        <f>IFERROR(INDEX('[4]April 30, 2018'!$A$8:$DH$90,MATCH(TRIM($A41),'[4]April 30, 2018'!$A$8:$A$90,0),MATCH("1105"&amp;$B$1,'[4]April 30, 2018'!$A$8:$DH$8,0)),0)</f>
        <v/>
      </c>
      <c r="I41" s="128" t="n">
        <v>763.51</v>
      </c>
      <c r="J41" s="125">
        <f>+G41+H41+I41</f>
        <v/>
      </c>
      <c r="L41" s="129">
        <f>IFERROR(INDEX('[5]Report Data'!$A$3:$ED$78,MATCH(TRIM($B41),'[5]Report Data'!$A$3:$A$78,0),MATCH("1105"&amp;$B$1,'[5]Report Data'!$A$3:$ED$3,0)),0)</f>
        <v/>
      </c>
      <c r="M41" s="130">
        <f>+L41-J41</f>
        <v/>
      </c>
      <c r="N41" s="131">
        <f>+IFERROR(J41/L41-1,"")</f>
        <v/>
      </c>
    </row>
    <row customHeight="1" ht="15" r="42" s="91" spans="1:14">
      <c r="A42" s="121" t="s">
        <v>130</v>
      </c>
      <c r="B42" s="122" t="s">
        <v>130</v>
      </c>
      <c r="C42" s="123">
        <f>+SUM('2018 Forecast'!C205:F205)</f>
        <v/>
      </c>
      <c r="D42" s="124">
        <f>IFERROR(INDEX('[4]Dec 31, 2017'!$A$8:$DH$79,MATCH(TRIM($A42),'[4]Dec 31, 2017'!$A$8:$A$79,0),MATCH("1105"&amp;$B$1,'[4]Dec 31, 2017'!$A$8:$DH$8,0)),0)</f>
        <v/>
      </c>
      <c r="E42" s="125">
        <f>+C42-D42</f>
        <v/>
      </c>
      <c r="F42" s="126" t="n"/>
      <c r="G42" s="127">
        <f>+E42</f>
        <v/>
      </c>
      <c r="H42" s="124">
        <f>IFERROR(INDEX('[4]April 30, 2018'!$A$8:$DH$90,MATCH(TRIM($A42),'[4]April 30, 2018'!$A$8:$A$90,0),MATCH("1105"&amp;$B$1,'[4]April 30, 2018'!$A$8:$DH$8,0)),0)</f>
        <v/>
      </c>
      <c r="I42" s="128" t="n">
        <v>674.66</v>
      </c>
      <c r="J42" s="125">
        <f>+G42+H42+I42</f>
        <v/>
      </c>
      <c r="L42" s="129">
        <f>IFERROR(INDEX('[5]Report Data'!$A$3:$ED$78,MATCH(TRIM($B42),'[5]Report Data'!$A$3:$A$78,0),MATCH("1105"&amp;$B$1,'[5]Report Data'!$A$3:$ED$3,0)),0)</f>
        <v/>
      </c>
      <c r="M42" s="130">
        <f>+L42-J42</f>
        <v/>
      </c>
      <c r="N42" s="131">
        <f>+IFERROR(J42/L42-1,"")</f>
        <v/>
      </c>
    </row>
    <row customHeight="1" ht="15" r="43" s="91" spans="1:14">
      <c r="A43" s="121" t="s">
        <v>131</v>
      </c>
      <c r="B43" s="122" t="s">
        <v>131</v>
      </c>
      <c r="C43" s="123">
        <f>+SUM('2018 Forecast'!C206:F206)</f>
        <v/>
      </c>
      <c r="D43" s="124">
        <f>IFERROR(INDEX('[4]Dec 31, 2017'!$A$8:$DH$79,MATCH(TRIM($A43),'[4]Dec 31, 2017'!$A$8:$A$79,0),MATCH("1105"&amp;$B$1,'[4]Dec 31, 2017'!$A$8:$DH$8,0)),0)</f>
        <v/>
      </c>
      <c r="E43" s="125">
        <f>+C43-D43</f>
        <v/>
      </c>
      <c r="F43" s="126" t="n"/>
      <c r="G43" s="127">
        <f>+E43</f>
        <v/>
      </c>
      <c r="H43" s="124">
        <f>IFERROR(INDEX('[4]April 30, 2018'!$A$8:$DH$90,MATCH(TRIM($A43),'[4]April 30, 2018'!$A$8:$A$90,0),MATCH("1105"&amp;$B$1,'[4]April 30, 2018'!$A$8:$DH$8,0)),0)</f>
        <v/>
      </c>
      <c r="I43" s="128" t="n">
        <v>702.63</v>
      </c>
      <c r="J43" s="125">
        <f>+G43+H43+I43</f>
        <v/>
      </c>
      <c r="L43" s="129">
        <f>IFERROR(INDEX('[5]Report Data'!$A$3:$ED$78,MATCH(TRIM($B43),'[5]Report Data'!$A$3:$A$78,0),MATCH("1105"&amp;$B$1,'[5]Report Data'!$A$3:$ED$3,0)),0)</f>
        <v/>
      </c>
      <c r="M43" s="130">
        <f>+L43-J43</f>
        <v/>
      </c>
      <c r="N43" s="131">
        <f>+IFERROR(J43/L43-1,"")</f>
        <v/>
      </c>
    </row>
    <row customHeight="1" ht="15" r="44" s="91" spans="1:14">
      <c r="A44" s="121" t="s">
        <v>385</v>
      </c>
      <c r="B44" s="122" t="s">
        <v>385</v>
      </c>
      <c r="C44" s="123">
        <f>+SUM('2018 Forecast'!C207:F207)</f>
        <v/>
      </c>
      <c r="D44" s="124">
        <f>IFERROR(INDEX('[4]Dec 31, 2017'!$A$8:$DH$79,MATCH(TRIM($A44),'[4]Dec 31, 2017'!$A$8:$A$79,0),MATCH("1105"&amp;$B$1,'[4]Dec 31, 2017'!$A$8:$DH$8,0)),0)</f>
        <v/>
      </c>
      <c r="E44" s="125">
        <f>+C44-D44</f>
        <v/>
      </c>
      <c r="F44" s="126" t="n"/>
      <c r="G44" s="127">
        <f>+E44</f>
        <v/>
      </c>
      <c r="H44" s="124">
        <f>IFERROR(INDEX('[4]April 30, 2018'!$A$8:$DH$90,MATCH(TRIM($A44),'[4]April 30, 2018'!$A$8:$A$90,0),MATCH("1105"&amp;$B$1,'[4]April 30, 2018'!$A$8:$DH$8,0)),0)</f>
        <v/>
      </c>
      <c r="I44" s="128">
        <f>+L44-G44-H44</f>
        <v/>
      </c>
      <c r="J44" s="125">
        <f>+G44+H44+I44</f>
        <v/>
      </c>
      <c r="L44" s="129">
        <f>IFERROR(INDEX('[5]Report Data'!$A$3:$ED$78,MATCH(TRIM($B44),'[5]Report Data'!$A$3:$A$78,0),MATCH("1105"&amp;$B$1,'[5]Report Data'!$A$3:$ED$3,0)),0)</f>
        <v/>
      </c>
      <c r="M44" s="130">
        <f>+L44-J44</f>
        <v/>
      </c>
      <c r="N44" s="131">
        <f>+IFERROR(J44/L44-1,"")</f>
        <v/>
      </c>
    </row>
    <row customHeight="1" ht="15" r="45" s="91" spans="1:14">
      <c r="A45" s="121" t="s">
        <v>132</v>
      </c>
      <c r="B45" s="122" t="s">
        <v>132</v>
      </c>
      <c r="C45" s="123">
        <f>+SUM('2018 Forecast'!C208:F208)</f>
        <v/>
      </c>
      <c r="D45" s="124">
        <f>IFERROR(INDEX('[4]Dec 31, 2017'!$A$8:$DH$79,MATCH(TRIM($A45),'[4]Dec 31, 2017'!$A$8:$A$79,0),MATCH("1105"&amp;$B$1,'[4]Dec 31, 2017'!$A$8:$DH$8,0)),0)</f>
        <v/>
      </c>
      <c r="E45" s="125">
        <f>+C45-D45</f>
        <v/>
      </c>
      <c r="F45" s="126" t="n"/>
      <c r="G45" s="127">
        <f>+E45</f>
        <v/>
      </c>
      <c r="H45" s="124">
        <f>IFERROR(INDEX('[4]April 30, 2018'!$A$8:$DH$90,MATCH(TRIM($A45),'[4]April 30, 2018'!$A$8:$A$90,0),MATCH("1105"&amp;$B$1,'[4]April 30, 2018'!$A$8:$DH$8,0)),0)</f>
        <v/>
      </c>
      <c r="I45" s="128" t="n">
        <v>346.11</v>
      </c>
      <c r="J45" s="125">
        <f>+G45+H45+I45</f>
        <v/>
      </c>
      <c r="L45" s="129">
        <f>IFERROR(INDEX('[5]Report Data'!$A$3:$ED$78,MATCH(TRIM($B45),'[5]Report Data'!$A$3:$A$78,0),MATCH("1105"&amp;$B$1,'[5]Report Data'!$A$3:$ED$3,0)),0)</f>
        <v/>
      </c>
      <c r="M45" s="130">
        <f>+L45-J45</f>
        <v/>
      </c>
      <c r="N45" s="131">
        <f>+IFERROR(J45/L45-1,"")</f>
        <v/>
      </c>
    </row>
    <row customHeight="1" ht="15" r="46" s="91" spans="1:14">
      <c r="A46" s="121" t="s">
        <v>386</v>
      </c>
      <c r="B46" s="122" t="s">
        <v>386</v>
      </c>
      <c r="C46" s="123">
        <f>+SUM('2018 Forecast'!C209:F209)</f>
        <v/>
      </c>
      <c r="D46" s="124">
        <f>IFERROR(INDEX('[4]Dec 31, 2017'!$A$8:$DH$79,MATCH(TRIM($A46),'[4]Dec 31, 2017'!$A$8:$A$79,0),MATCH("1105"&amp;$B$1,'[4]Dec 31, 2017'!$A$8:$DH$8,0)),0)</f>
        <v/>
      </c>
      <c r="E46" s="125">
        <f>+C46-D46</f>
        <v/>
      </c>
      <c r="F46" s="126" t="n"/>
      <c r="G46" s="127">
        <f>+E46</f>
        <v/>
      </c>
      <c r="H46" s="124">
        <f>IFERROR(INDEX('[4]April 30, 2018'!$A$8:$DH$90,MATCH(TRIM($A46),'[4]April 30, 2018'!$A$8:$A$90,0),MATCH("1105"&amp;$B$1,'[4]April 30, 2018'!$A$8:$DH$8,0)),0)</f>
        <v/>
      </c>
      <c r="I46" s="128">
        <f>+L46-G46-H46</f>
        <v/>
      </c>
      <c r="J46" s="125">
        <f>+G46+H46+I46</f>
        <v/>
      </c>
      <c r="L46" s="129">
        <f>IFERROR(INDEX('[5]Report Data'!$A$3:$ED$78,MATCH(TRIM($B46),'[5]Report Data'!$A$3:$A$78,0),MATCH("1105"&amp;$B$1,'[5]Report Data'!$A$3:$ED$3,0)),0)</f>
        <v/>
      </c>
      <c r="M46" s="130">
        <f>+L46-J46</f>
        <v/>
      </c>
      <c r="N46" s="131">
        <f>+IFERROR(J46/L46-1,"")</f>
        <v/>
      </c>
    </row>
    <row customHeight="1" ht="15" r="47" s="91" spans="1:14">
      <c r="A47" s="121" t="s">
        <v>387</v>
      </c>
      <c r="B47" s="122" t="s">
        <v>387</v>
      </c>
      <c r="C47" s="123">
        <f>+SUM('2018 Forecast'!C210:F210)</f>
        <v/>
      </c>
      <c r="D47" s="124">
        <f>IFERROR(INDEX('[4]Dec 31, 2017'!$A$8:$DH$79,MATCH(TRIM($A47),'[4]Dec 31, 2017'!$A$8:$A$79,0),MATCH("1105"&amp;$B$1,'[4]Dec 31, 2017'!$A$8:$DH$8,0)),0)</f>
        <v/>
      </c>
      <c r="E47" s="125">
        <f>+C47-D47</f>
        <v/>
      </c>
      <c r="F47" s="126" t="n"/>
      <c r="G47" s="127">
        <f>+E47</f>
        <v/>
      </c>
      <c r="H47" s="124">
        <f>IFERROR(INDEX('[4]April 30, 2018'!$A$8:$DH$90,MATCH(TRIM($A47),'[4]April 30, 2018'!$A$8:$A$90,0),MATCH("1105"&amp;$B$1,'[4]April 30, 2018'!$A$8:$DH$8,0)),0)</f>
        <v/>
      </c>
      <c r="I47" s="128">
        <f>+L47-G47-H47</f>
        <v/>
      </c>
      <c r="J47" s="125">
        <f>+G47+H47+I47</f>
        <v/>
      </c>
      <c r="L47" s="129">
        <f>IFERROR(INDEX('[5]Report Data'!$A$3:$ED$78,MATCH(TRIM($B47),'[5]Report Data'!$A$3:$A$78,0),MATCH("1105"&amp;$B$1,'[5]Report Data'!$A$3:$ED$3,0)),0)</f>
        <v/>
      </c>
      <c r="M47" s="130">
        <f>+L47-J47</f>
        <v/>
      </c>
      <c r="N47" s="131">
        <f>+IFERROR(J47/L47-1,"")</f>
        <v/>
      </c>
    </row>
    <row customHeight="1" ht="15" r="48" s="91" spans="1:14">
      <c r="A48" s="121" t="s">
        <v>133</v>
      </c>
      <c r="B48" s="122" t="s">
        <v>133</v>
      </c>
      <c r="C48" s="123">
        <f>+SUM('2018 Forecast'!C211:F211)</f>
        <v/>
      </c>
      <c r="D48" s="124">
        <f>IFERROR(INDEX('[4]Dec 31, 2017'!$A$8:$DH$79,MATCH(TRIM($A48),'[4]Dec 31, 2017'!$A$8:$A$79,0),MATCH("1105"&amp;$B$1,'[4]Dec 31, 2017'!$A$8:$DH$8,0)),0)</f>
        <v/>
      </c>
      <c r="E48" s="125">
        <f>+C48-D48</f>
        <v/>
      </c>
      <c r="F48" s="126" t="n"/>
      <c r="G48" s="127">
        <f>+E48</f>
        <v/>
      </c>
      <c r="H48" s="124">
        <f>IFERROR(INDEX('[4]April 30, 2018'!$A$8:$DH$90,MATCH(TRIM($A48),'[4]April 30, 2018'!$A$8:$A$90,0),MATCH("1105"&amp;$B$1,'[4]April 30, 2018'!$A$8:$DH$8,0)),0)</f>
        <v/>
      </c>
      <c r="I48" s="128" t="n">
        <v>175.32</v>
      </c>
      <c r="J48" s="125">
        <f>+G48+H48+I48</f>
        <v/>
      </c>
      <c r="L48" s="129">
        <f>IFERROR(INDEX('[5]Report Data'!$A$3:$ED$78,MATCH(TRIM($B48),'[5]Report Data'!$A$3:$A$78,0),MATCH("1105"&amp;$B$1,'[5]Report Data'!$A$3:$ED$3,0)),0)</f>
        <v/>
      </c>
      <c r="M48" s="130">
        <f>+L48-J48</f>
        <v/>
      </c>
      <c r="N48" s="131">
        <f>+IFERROR(J48/L48-1,"")</f>
        <v/>
      </c>
    </row>
    <row customHeight="1" ht="15" r="49" s="91" spans="1:14">
      <c r="A49" s="121" t="s">
        <v>477</v>
      </c>
      <c r="B49" s="122" t="s">
        <v>134</v>
      </c>
      <c r="C49" s="123">
        <f>+SUM('2018 Forecast'!C212:F212)</f>
        <v/>
      </c>
      <c r="D49" s="124">
        <f>IFERROR(INDEX('[4]Dec 31, 2017'!$A$8:$DH$79,MATCH(TRIM($A49),'[4]Dec 31, 2017'!$A$8:$A$79,0),MATCH("1105"&amp;$B$1,'[4]Dec 31, 2017'!$A$8:$DH$8,0)),0)</f>
        <v/>
      </c>
      <c r="E49" s="125">
        <f>+C49-D49</f>
        <v/>
      </c>
      <c r="F49" s="126" t="n"/>
      <c r="G49" s="127">
        <f>+E49</f>
        <v/>
      </c>
      <c r="H49" s="124">
        <f>IFERROR(INDEX('[4]April 30, 2018'!$A$8:$DH$90,MATCH(TRIM($A49),'[4]April 30, 2018'!$A$8:$A$90,0),MATCH("1105"&amp;$B$1,'[4]April 30, 2018'!$A$8:$DH$8,0)),0)</f>
        <v/>
      </c>
      <c r="I49" s="128" t="n">
        <v>294.95</v>
      </c>
      <c r="J49" s="125">
        <f>+G49+H49+I49</f>
        <v/>
      </c>
      <c r="L49" s="129">
        <f>IFERROR(INDEX('[5]Report Data'!$A$3:$ED$78,MATCH(TRIM($B49),'[5]Report Data'!$A$3:$A$78,0),MATCH("1105"&amp;$B$1,'[5]Report Data'!$A$3:$ED$3,0)),0)</f>
        <v/>
      </c>
      <c r="M49" s="130">
        <f>+L49-J49</f>
        <v/>
      </c>
      <c r="N49" s="131">
        <f>+IFERROR(J49/L49-1,"")</f>
        <v/>
      </c>
    </row>
    <row customHeight="1" ht="15" r="50" s="91" spans="1:14">
      <c r="A50" s="121" t="s">
        <v>478</v>
      </c>
      <c r="B50" s="122" t="s">
        <v>135</v>
      </c>
      <c r="C50" s="123">
        <f>+SUM('2018 Forecast'!C213:F213)</f>
        <v/>
      </c>
      <c r="D50" s="124">
        <f>IFERROR(INDEX('[4]Dec 31, 2017'!$A$8:$DH$79,MATCH(TRIM($A50),'[4]Dec 31, 2017'!$A$8:$A$79,0),MATCH("1105"&amp;$B$1,'[4]Dec 31, 2017'!$A$8:$DH$8,0)),0)</f>
        <v/>
      </c>
      <c r="E50" s="125">
        <f>+C50-D50</f>
        <v/>
      </c>
      <c r="F50" s="126" t="n"/>
      <c r="G50" s="127">
        <f>+E50</f>
        <v/>
      </c>
      <c r="H50" s="124">
        <f>IFERROR(INDEX('[4]April 30, 2018'!$A$8:$DH$90,MATCH(TRIM($A50),'[4]April 30, 2018'!$A$8:$A$90,0),MATCH("1105"&amp;$B$1,'[4]April 30, 2018'!$A$8:$DH$8,0)),0)</f>
        <v/>
      </c>
      <c r="I50" s="128" t="n">
        <v>4.96</v>
      </c>
      <c r="J50" s="125">
        <f>+G50+H50+I50</f>
        <v/>
      </c>
      <c r="L50" s="129">
        <f>IFERROR(INDEX('[5]Report Data'!$A$3:$ED$78,MATCH(TRIM($B50),'[5]Report Data'!$A$3:$A$78,0),MATCH("1105"&amp;$B$1,'[5]Report Data'!$A$3:$ED$3,0)),0)</f>
        <v/>
      </c>
      <c r="M50" s="130">
        <f>+L50-J50</f>
        <v/>
      </c>
      <c r="N50" s="131">
        <f>+IFERROR(J50/L50-1,"")</f>
        <v/>
      </c>
    </row>
    <row customHeight="1" ht="15" r="51" s="91" spans="1:14">
      <c r="A51" s="121" t="s">
        <v>136</v>
      </c>
      <c r="B51" s="122" t="s">
        <v>136</v>
      </c>
      <c r="C51" s="123">
        <f>+SUM('2018 Forecast'!C214:F214)</f>
        <v/>
      </c>
      <c r="D51" s="124">
        <f>IFERROR(INDEX('[4]Dec 31, 2017'!$A$8:$DH$79,MATCH(TRIM($A51),'[4]Dec 31, 2017'!$A$8:$A$79,0),MATCH("1105"&amp;$B$1,'[4]Dec 31, 2017'!$A$8:$DH$8,0)),0)</f>
        <v/>
      </c>
      <c r="E51" s="125">
        <f>+C51-D51</f>
        <v/>
      </c>
      <c r="F51" s="126" t="n"/>
      <c r="G51" s="127">
        <f>+E51</f>
        <v/>
      </c>
      <c r="H51" s="124">
        <f>IFERROR(INDEX('[4]April 30, 2018'!$A$8:$DH$90,MATCH(TRIM($A51),'[4]April 30, 2018'!$A$8:$A$90,0),MATCH("1105"&amp;$B$1,'[4]April 30, 2018'!$A$8:$DH$8,0)),0)</f>
        <v/>
      </c>
      <c r="I51" s="128" t="n">
        <v>120.13</v>
      </c>
      <c r="J51" s="125">
        <f>+G51+H51+I51</f>
        <v/>
      </c>
      <c r="L51" s="129">
        <f>IFERROR(INDEX('[5]Report Data'!$A$3:$ED$78,MATCH(TRIM($B51),'[5]Report Data'!$A$3:$A$78,0),MATCH("1105"&amp;$B$1,'[5]Report Data'!$A$3:$ED$3,0)),0)</f>
        <v/>
      </c>
      <c r="M51" s="130">
        <f>+L51-J51</f>
        <v/>
      </c>
      <c r="N51" s="131">
        <f>+IFERROR(J51/L51-1,"")</f>
        <v/>
      </c>
    </row>
    <row customHeight="1" ht="15" r="52" s="91" spans="1:14">
      <c r="A52" s="121" t="s">
        <v>388</v>
      </c>
      <c r="B52" s="122" t="s">
        <v>388</v>
      </c>
      <c r="C52" s="123">
        <f>+SUM('2018 Forecast'!C215:F215)</f>
        <v/>
      </c>
      <c r="D52" s="124">
        <f>IFERROR(INDEX('[4]Dec 31, 2017'!$A$8:$DH$79,MATCH(TRIM($A52),'[4]Dec 31, 2017'!$A$8:$A$79,0),MATCH("1105"&amp;$B$1,'[4]Dec 31, 2017'!$A$8:$DH$8,0)),0)</f>
        <v/>
      </c>
      <c r="E52" s="125">
        <f>+C52-D52</f>
        <v/>
      </c>
      <c r="F52" s="126" t="n"/>
      <c r="G52" s="127">
        <f>+E52</f>
        <v/>
      </c>
      <c r="H52" s="124">
        <f>IFERROR(INDEX('[4]April 30, 2018'!$A$8:$DH$90,MATCH(TRIM($A52),'[4]April 30, 2018'!$A$8:$A$90,0),MATCH("1105"&amp;$B$1,'[4]April 30, 2018'!$A$8:$DH$8,0)),0)</f>
        <v/>
      </c>
      <c r="I52" s="128">
        <f>+L52-G52-H52</f>
        <v/>
      </c>
      <c r="J52" s="125">
        <f>+G52+H52+I52</f>
        <v/>
      </c>
      <c r="L52" s="129">
        <f>IFERROR(INDEX('[5]Report Data'!$A$3:$ED$78,MATCH(TRIM($B52),'[5]Report Data'!$A$3:$A$78,0),MATCH("1105"&amp;$B$1,'[5]Report Data'!$A$3:$ED$3,0)),0)</f>
        <v/>
      </c>
      <c r="M52" s="130">
        <f>+L52-J52</f>
        <v/>
      </c>
      <c r="N52" s="131">
        <f>+IFERROR(J52/L52-1,"")</f>
        <v/>
      </c>
    </row>
    <row customHeight="1" ht="15" r="53" s="91" spans="1:14">
      <c r="A53" s="121" t="s">
        <v>137</v>
      </c>
      <c r="B53" s="122" t="s">
        <v>137</v>
      </c>
      <c r="C53" s="123">
        <f>+SUM('2018 Forecast'!C216:F216)</f>
        <v/>
      </c>
      <c r="D53" s="124">
        <f>IFERROR(INDEX('[4]Dec 31, 2017'!$A$8:$DH$79,MATCH(TRIM($A53),'[4]Dec 31, 2017'!$A$8:$A$79,0),MATCH("1105"&amp;$B$1,'[4]Dec 31, 2017'!$A$8:$DH$8,0)),0)</f>
        <v/>
      </c>
      <c r="E53" s="125">
        <f>+C53-D53</f>
        <v/>
      </c>
      <c r="F53" s="126" t="n"/>
      <c r="G53" s="127">
        <f>+E53</f>
        <v/>
      </c>
      <c r="H53" s="124">
        <f>IFERROR(INDEX('[4]April 30, 2018'!$A$8:$DH$90,MATCH(TRIM($A53),'[4]April 30, 2018'!$A$8:$A$90,0),MATCH("1105"&amp;$B$1,'[4]April 30, 2018'!$A$8:$DH$8,0)),0)</f>
        <v/>
      </c>
      <c r="I53" s="128" t="n">
        <v>353.99</v>
      </c>
      <c r="J53" s="125">
        <f>+G53+H53+I53</f>
        <v/>
      </c>
      <c r="L53" s="129">
        <f>IFERROR(INDEX('[5]Report Data'!$A$3:$ED$78,MATCH(TRIM($B53),'[5]Report Data'!$A$3:$A$78,0),MATCH("1105"&amp;$B$1,'[5]Report Data'!$A$3:$ED$3,0)),0)</f>
        <v/>
      </c>
      <c r="M53" s="130">
        <f>+L53-J53</f>
        <v/>
      </c>
      <c r="N53" s="131">
        <f>+IFERROR(J53/L53-1,"")</f>
        <v/>
      </c>
    </row>
    <row customHeight="1" ht="15" r="54" s="91" spans="1:14">
      <c r="A54" s="121" t="s">
        <v>138</v>
      </c>
      <c r="B54" s="122" t="s">
        <v>138</v>
      </c>
      <c r="C54" s="123">
        <f>+SUM('2018 Forecast'!C217:F217)</f>
        <v/>
      </c>
      <c r="D54" s="124">
        <f>IFERROR(INDEX('[4]Dec 31, 2017'!$A$8:$DH$79,MATCH(TRIM($A54),'[4]Dec 31, 2017'!$A$8:$A$79,0),MATCH("1105"&amp;$B$1,'[4]Dec 31, 2017'!$A$8:$DH$8,0)),0)</f>
        <v/>
      </c>
      <c r="E54" s="125">
        <f>+C54-D54</f>
        <v/>
      </c>
      <c r="F54" s="126" t="n"/>
      <c r="G54" s="127">
        <f>+E54</f>
        <v/>
      </c>
      <c r="H54" s="124">
        <f>IFERROR(INDEX('[4]April 30, 2018'!$A$8:$DH$90,MATCH(TRIM($A54),'[4]April 30, 2018'!$A$8:$A$90,0),MATCH("1105"&amp;$B$1,'[4]April 30, 2018'!$A$8:$DH$8,0)),0)</f>
        <v/>
      </c>
      <c r="I54" s="128" t="n">
        <v>927.3</v>
      </c>
      <c r="J54" s="125">
        <f>+G54+H54+I54</f>
        <v/>
      </c>
      <c r="L54" s="129">
        <f>IFERROR(INDEX('[5]Report Data'!$A$3:$ED$78,MATCH(TRIM($B54),'[5]Report Data'!$A$3:$A$78,0),MATCH("1105"&amp;$B$1,'[5]Report Data'!$A$3:$ED$3,0)),0)</f>
        <v/>
      </c>
      <c r="M54" s="130">
        <f>+L54-J54</f>
        <v/>
      </c>
      <c r="N54" s="131">
        <f>+IFERROR(J54/L54-1,"")</f>
        <v/>
      </c>
    </row>
    <row customHeight="1" ht="15" r="55" s="91" spans="1:14">
      <c r="A55" s="121" t="s">
        <v>139</v>
      </c>
      <c r="B55" s="122" t="s">
        <v>139</v>
      </c>
      <c r="C55" s="123">
        <f>+SUM('2018 Forecast'!C218:F218)</f>
        <v/>
      </c>
      <c r="D55" s="124">
        <f>IFERROR(INDEX('[4]Dec 31, 2017'!$A$8:$DH$79,MATCH(TRIM($A55),'[4]Dec 31, 2017'!$A$8:$A$79,0),MATCH("1105"&amp;$B$1,'[4]Dec 31, 2017'!$A$8:$DH$8,0)),0)</f>
        <v/>
      </c>
      <c r="E55" s="125">
        <f>+C55-D55</f>
        <v/>
      </c>
      <c r="F55" s="126" t="n"/>
      <c r="G55" s="127">
        <f>+E55</f>
        <v/>
      </c>
      <c r="H55" s="124">
        <f>IFERROR(INDEX('[4]April 30, 2018'!$A$8:$DH$90,MATCH(TRIM($A55),'[4]April 30, 2018'!$A$8:$A$90,0),MATCH("1105"&amp;$B$1,'[4]April 30, 2018'!$A$8:$DH$8,0)),0)</f>
        <v/>
      </c>
      <c r="I55" s="128" t="n">
        <v>96.48</v>
      </c>
      <c r="J55" s="125">
        <f>+G55+H55+I55</f>
        <v/>
      </c>
      <c r="L55" s="129">
        <f>IFERROR(INDEX('[5]Report Data'!$A$3:$ED$78,MATCH(TRIM($B55),'[5]Report Data'!$A$3:$A$78,0),MATCH("1105"&amp;$B$1,'[5]Report Data'!$A$3:$ED$3,0)),0)</f>
        <v/>
      </c>
      <c r="M55" s="130">
        <f>+L55-J55</f>
        <v/>
      </c>
      <c r="N55" s="131">
        <f>+IFERROR(J55/L55-1,"")</f>
        <v/>
      </c>
    </row>
    <row customHeight="1" ht="15" r="56" s="91" spans="1:14">
      <c r="A56" s="121" t="s">
        <v>389</v>
      </c>
      <c r="B56" s="122" t="s">
        <v>389</v>
      </c>
      <c r="C56" s="123">
        <f>+SUM('2018 Forecast'!C219:F219)</f>
        <v/>
      </c>
      <c r="D56" s="124">
        <f>IFERROR(INDEX('[4]Dec 31, 2017'!$A$8:$DH$79,MATCH(TRIM($A56),'[4]Dec 31, 2017'!$A$8:$A$79,0),MATCH("1105"&amp;$B$1,'[4]Dec 31, 2017'!$A$8:$DH$8,0)),0)</f>
        <v/>
      </c>
      <c r="E56" s="125">
        <f>+C56-D56</f>
        <v/>
      </c>
      <c r="F56" s="126" t="n"/>
      <c r="G56" s="127">
        <f>+E56</f>
        <v/>
      </c>
      <c r="H56" s="124">
        <f>IFERROR(INDEX('[4]April 30, 2018'!$A$8:$DH$90,MATCH(TRIM($A56),'[4]April 30, 2018'!$A$8:$A$90,0),MATCH("1105"&amp;$B$1,'[4]April 30, 2018'!$A$8:$DH$8,0)),0)</f>
        <v/>
      </c>
      <c r="I56" s="128">
        <f>+L56-G56-H56</f>
        <v/>
      </c>
      <c r="J56" s="125">
        <f>+G56+H56+I56</f>
        <v/>
      </c>
      <c r="L56" s="129">
        <f>IFERROR(INDEX('[5]Report Data'!$A$3:$ED$78,MATCH(TRIM($B56),'[5]Report Data'!$A$3:$A$78,0),MATCH("1105"&amp;$B$1,'[5]Report Data'!$A$3:$ED$3,0)),0)</f>
        <v/>
      </c>
      <c r="M56" s="130">
        <f>+L56-J56</f>
        <v/>
      </c>
      <c r="N56" s="131">
        <f>+IFERROR(J56/L56-1,"")</f>
        <v/>
      </c>
    </row>
    <row customHeight="1" ht="15" r="57" s="91" spans="1:14">
      <c r="A57" s="121" t="s">
        <v>390</v>
      </c>
      <c r="B57" s="122" t="s">
        <v>390</v>
      </c>
      <c r="C57" s="123">
        <f>+SUM('2018 Forecast'!C220:F220)</f>
        <v/>
      </c>
      <c r="D57" s="124">
        <f>IFERROR(INDEX('[4]Dec 31, 2017'!$A$8:$DH$79,MATCH(TRIM($A57),'[4]Dec 31, 2017'!$A$8:$A$79,0),MATCH("1105"&amp;$B$1,'[4]Dec 31, 2017'!$A$8:$DH$8,0)),0)</f>
        <v/>
      </c>
      <c r="E57" s="125">
        <f>+C57-D57</f>
        <v/>
      </c>
      <c r="F57" s="126" t="n"/>
      <c r="G57" s="127">
        <f>+E57</f>
        <v/>
      </c>
      <c r="H57" s="124">
        <f>IFERROR(INDEX('[4]April 30, 2018'!$A$8:$DH$90,MATCH(TRIM($A57),'[4]April 30, 2018'!$A$8:$A$90,0),MATCH("1105"&amp;$B$1,'[4]April 30, 2018'!$A$8:$DH$8,0)),0)</f>
        <v/>
      </c>
      <c r="I57" s="128">
        <f>+L57-G57-H57</f>
        <v/>
      </c>
      <c r="J57" s="125">
        <f>+G57+H57+I57</f>
        <v/>
      </c>
      <c r="L57" s="129">
        <f>IFERROR(INDEX('[5]Report Data'!$A$3:$ED$78,MATCH(TRIM($B57),'[5]Report Data'!$A$3:$A$78,0),MATCH("1105"&amp;$B$1,'[5]Report Data'!$A$3:$ED$3,0)),0)</f>
        <v/>
      </c>
      <c r="M57" s="130">
        <f>+L57-J57</f>
        <v/>
      </c>
      <c r="N57" s="131">
        <f>+IFERROR(J57/L57-1,"")</f>
        <v/>
      </c>
    </row>
    <row customHeight="1" ht="15" r="58" s="91" spans="1:14">
      <c r="A58" s="121" t="s">
        <v>391</v>
      </c>
      <c r="B58" s="122" t="s">
        <v>391</v>
      </c>
      <c r="C58" s="123">
        <f>+SUM('2018 Forecast'!C221:F221)</f>
        <v/>
      </c>
      <c r="D58" s="124">
        <f>IFERROR(INDEX('[4]Dec 31, 2017'!$A$8:$DH$79,MATCH(TRIM($A58),'[4]Dec 31, 2017'!$A$8:$A$79,0),MATCH("1105"&amp;$B$1,'[4]Dec 31, 2017'!$A$8:$DH$8,0)),0)</f>
        <v/>
      </c>
      <c r="E58" s="125">
        <f>+C58-D58</f>
        <v/>
      </c>
      <c r="F58" s="126" t="n"/>
      <c r="G58" s="127">
        <f>+E58</f>
        <v/>
      </c>
      <c r="H58" s="124">
        <f>IFERROR(INDEX('[4]April 30, 2018'!$A$8:$DH$90,MATCH(TRIM($A58),'[4]April 30, 2018'!$A$8:$A$90,0),MATCH("1105"&amp;$B$1,'[4]April 30, 2018'!$A$8:$DH$8,0)),0)</f>
        <v/>
      </c>
      <c r="I58" s="128">
        <f>+L58-G58-H58</f>
        <v/>
      </c>
      <c r="J58" s="125">
        <f>+G58+H58+I58</f>
        <v/>
      </c>
      <c r="L58" s="129">
        <f>IFERROR(INDEX('[5]Report Data'!$A$3:$ED$78,MATCH(TRIM($B58),'[5]Report Data'!$A$3:$A$78,0),MATCH("1105"&amp;$B$1,'[5]Report Data'!$A$3:$ED$3,0)),0)</f>
        <v/>
      </c>
      <c r="M58" s="130">
        <f>+L58-J58</f>
        <v/>
      </c>
      <c r="N58" s="131">
        <f>+IFERROR(J58/L58-1,"")</f>
        <v/>
      </c>
    </row>
    <row customHeight="1" ht="15" r="59" s="91" spans="1:14">
      <c r="A59" s="121" t="s">
        <v>140</v>
      </c>
      <c r="B59" s="122" t="s">
        <v>140</v>
      </c>
      <c r="C59" s="123">
        <f>+SUM('2018 Forecast'!C222:F222)</f>
        <v/>
      </c>
      <c r="D59" s="124">
        <f>IFERROR(INDEX('[4]Dec 31, 2017'!$A$8:$DH$79,MATCH(TRIM($A59),'[4]Dec 31, 2017'!$A$8:$A$79,0),MATCH("1105"&amp;$B$1,'[4]Dec 31, 2017'!$A$8:$DH$8,0)),0)</f>
        <v/>
      </c>
      <c r="E59" s="125">
        <f>+C59-D59</f>
        <v/>
      </c>
      <c r="F59" s="126" t="n"/>
      <c r="G59" s="127">
        <f>+E59</f>
        <v/>
      </c>
      <c r="H59" s="124">
        <f>IFERROR(INDEX('[4]April 30, 2018'!$A$8:$DH$90,MATCH(TRIM($A59),'[4]April 30, 2018'!$A$8:$A$90,0),MATCH("1105"&amp;$B$1,'[4]April 30, 2018'!$A$8:$DH$8,0)),0)</f>
        <v/>
      </c>
      <c r="I59" s="128" t="n">
        <v>381.5</v>
      </c>
      <c r="J59" s="125">
        <f>+G59+H59+I59</f>
        <v/>
      </c>
      <c r="L59" s="129">
        <f>IFERROR(INDEX('[5]Report Data'!$A$3:$ED$78,MATCH(TRIM($B59),'[5]Report Data'!$A$3:$A$78,0),MATCH("1105"&amp;$B$1,'[5]Report Data'!$A$3:$ED$3,0)),0)</f>
        <v/>
      </c>
      <c r="M59" s="130">
        <f>+L59-J59</f>
        <v/>
      </c>
      <c r="N59" s="131">
        <f>+IFERROR(J59/L59-1,"")</f>
        <v/>
      </c>
    </row>
    <row customHeight="1" ht="15" r="60" s="91" spans="1:14">
      <c r="A60" s="121" t="s">
        <v>141</v>
      </c>
      <c r="B60" s="122" t="s">
        <v>141</v>
      </c>
      <c r="C60" s="123">
        <f>+SUM('2018 Forecast'!C223:F223)</f>
        <v/>
      </c>
      <c r="D60" s="124">
        <f>IFERROR(INDEX('[4]Dec 31, 2017'!$A$8:$DH$79,MATCH(TRIM($A60),'[4]Dec 31, 2017'!$A$8:$A$79,0),MATCH("1105"&amp;$B$1,'[4]Dec 31, 2017'!$A$8:$DH$8,0)),0)</f>
        <v/>
      </c>
      <c r="E60" s="125">
        <f>+C60-D60</f>
        <v/>
      </c>
      <c r="F60" s="126" t="n"/>
      <c r="G60" s="127">
        <f>+E60</f>
        <v/>
      </c>
      <c r="H60" s="124">
        <f>IFERROR(INDEX('[4]April 30, 2018'!$A$8:$DH$90,MATCH(TRIM($A60),'[4]April 30, 2018'!$A$8:$A$90,0),MATCH("1105"&amp;$B$1,'[4]April 30, 2018'!$A$8:$DH$8,0)),0)</f>
        <v/>
      </c>
      <c r="I60" s="128" t="n">
        <v>949.46</v>
      </c>
      <c r="J60" s="125">
        <f>+G60+H60+I60</f>
        <v/>
      </c>
      <c r="L60" s="129">
        <f>IFERROR(INDEX('[5]Report Data'!$A$3:$ED$78,MATCH(TRIM($B60),'[5]Report Data'!$A$3:$A$78,0),MATCH("1105"&amp;$B$1,'[5]Report Data'!$A$3:$ED$3,0)),0)</f>
        <v/>
      </c>
      <c r="M60" s="130">
        <f>+L60-J60</f>
        <v/>
      </c>
      <c r="N60" s="131">
        <f>+IFERROR(J60/L60-1,"")</f>
        <v/>
      </c>
    </row>
    <row customHeight="1" ht="15" r="61" s="91" spans="1:14">
      <c r="A61" s="121" t="s">
        <v>142</v>
      </c>
      <c r="B61" s="122" t="s">
        <v>142</v>
      </c>
      <c r="C61" s="123">
        <f>+SUM('2018 Forecast'!C224:F224)</f>
        <v/>
      </c>
      <c r="D61" s="124">
        <f>IFERROR(INDEX('[4]Dec 31, 2017'!$A$8:$DH$79,MATCH(TRIM($A61),'[4]Dec 31, 2017'!$A$8:$A$79,0),MATCH("1105"&amp;$B$1,'[4]Dec 31, 2017'!$A$8:$DH$8,0)),0)</f>
        <v/>
      </c>
      <c r="E61" s="125">
        <f>+C61-D61</f>
        <v/>
      </c>
      <c r="F61" s="126" t="n"/>
      <c r="G61" s="127">
        <f>+E61</f>
        <v/>
      </c>
      <c r="H61" s="124">
        <f>IFERROR(INDEX('[4]April 30, 2018'!$A$8:$DH$90,MATCH(TRIM($A61),'[4]April 30, 2018'!$A$8:$A$90,0),MATCH("1105"&amp;$B$1,'[4]April 30, 2018'!$A$8:$DH$8,0)),0)</f>
        <v/>
      </c>
      <c r="I61" s="128" t="n">
        <v>264.73</v>
      </c>
      <c r="J61" s="125">
        <f>+G61+H61+I61</f>
        <v/>
      </c>
      <c r="L61" s="129">
        <f>IFERROR(INDEX('[5]Report Data'!$A$3:$ED$78,MATCH(TRIM($B61),'[5]Report Data'!$A$3:$A$78,0),MATCH("1105"&amp;$B$1,'[5]Report Data'!$A$3:$ED$3,0)),0)</f>
        <v/>
      </c>
      <c r="M61" s="130">
        <f>+L61-J61</f>
        <v/>
      </c>
      <c r="N61" s="131">
        <f>+IFERROR(J61/L61-1,"")</f>
        <v/>
      </c>
    </row>
    <row customHeight="1" ht="15" r="62" s="91" spans="1:14">
      <c r="A62" s="121" t="s">
        <v>143</v>
      </c>
      <c r="B62" s="122" t="s">
        <v>143</v>
      </c>
      <c r="C62" s="123">
        <f>+SUM('2018 Forecast'!C225:F225)</f>
        <v/>
      </c>
      <c r="D62" s="124">
        <f>IFERROR(INDEX('[4]Dec 31, 2017'!$A$8:$DH$79,MATCH(TRIM($A62),'[4]Dec 31, 2017'!$A$8:$A$79,0),MATCH("1105"&amp;$B$1,'[4]Dec 31, 2017'!$A$8:$DH$8,0)),0)</f>
        <v/>
      </c>
      <c r="E62" s="125">
        <f>+C62-D62</f>
        <v/>
      </c>
      <c r="F62" s="126" t="n"/>
      <c r="G62" s="127">
        <f>+E62</f>
        <v/>
      </c>
      <c r="H62" s="124">
        <f>IFERROR(INDEX('[4]April 30, 2018'!$A$8:$DH$90,MATCH(TRIM($A62),'[4]April 30, 2018'!$A$8:$A$90,0),MATCH("1105"&amp;$B$1,'[4]April 30, 2018'!$A$8:$DH$8,0)),0)</f>
        <v/>
      </c>
      <c r="I62" s="128" t="n">
        <v>13.03</v>
      </c>
      <c r="J62" s="125">
        <f>+G62+H62+I62</f>
        <v/>
      </c>
      <c r="L62" s="129">
        <f>IFERROR(INDEX('[5]Report Data'!$A$3:$ED$78,MATCH(TRIM($B62),'[5]Report Data'!$A$3:$A$78,0),MATCH("1105"&amp;$B$1,'[5]Report Data'!$A$3:$ED$3,0)),0)</f>
        <v/>
      </c>
      <c r="M62" s="130">
        <f>+L62-J62</f>
        <v/>
      </c>
      <c r="N62" s="131">
        <f>+IFERROR(J62/L62-1,"")</f>
        <v/>
      </c>
    </row>
    <row customHeight="1" ht="15" r="63" s="91" spans="1:14">
      <c r="A63" s="121" t="s">
        <v>392</v>
      </c>
      <c r="B63" s="122" t="s">
        <v>392</v>
      </c>
      <c r="C63" s="123">
        <f>+SUM('2018 Forecast'!C226:F226)</f>
        <v/>
      </c>
      <c r="D63" s="124">
        <f>IFERROR(INDEX('[4]Dec 31, 2017'!$A$8:$DH$79,MATCH(TRIM($A63),'[4]Dec 31, 2017'!$A$8:$A$79,0),MATCH("1105"&amp;$B$1,'[4]Dec 31, 2017'!$A$8:$DH$8,0)),0)</f>
        <v/>
      </c>
      <c r="E63" s="125">
        <f>+C63-D63</f>
        <v/>
      </c>
      <c r="F63" s="126" t="n"/>
      <c r="G63" s="127">
        <f>+E63</f>
        <v/>
      </c>
      <c r="H63" s="124">
        <f>IFERROR(INDEX('[4]April 30, 2018'!$A$8:$DH$90,MATCH(TRIM($A63),'[4]April 30, 2018'!$A$8:$A$90,0),MATCH("1105"&amp;$B$1,'[4]April 30, 2018'!$A$8:$DH$8,0)),0)</f>
        <v/>
      </c>
      <c r="I63" s="128" t="n">
        <v>927.3</v>
      </c>
      <c r="J63" s="125">
        <f>+G63+H63+I63</f>
        <v/>
      </c>
      <c r="L63" s="129">
        <f>IFERROR(INDEX('[5]Report Data'!$A$3:$ED$78,MATCH(TRIM($B63),'[5]Report Data'!$A$3:$A$78,0),MATCH("1105"&amp;$B$1,'[5]Report Data'!$A$3:$ED$3,0)),0)</f>
        <v/>
      </c>
      <c r="M63" s="130">
        <f>+L63-J63</f>
        <v/>
      </c>
      <c r="N63" s="131">
        <f>+IFERROR(J63/L63-1,"")</f>
        <v/>
      </c>
    </row>
    <row customHeight="1" ht="15" r="64" s="91" spans="1:14">
      <c r="A64" s="121" t="s">
        <v>144</v>
      </c>
      <c r="B64" s="122" t="s">
        <v>144</v>
      </c>
      <c r="C64" s="123">
        <f>+SUM('2018 Forecast'!C227:F227)</f>
        <v/>
      </c>
      <c r="D64" s="124">
        <f>IFERROR(INDEX('[4]Dec 31, 2017'!$A$8:$DH$79,MATCH(TRIM($A64),'[4]Dec 31, 2017'!$A$8:$A$79,0),MATCH("1105"&amp;$B$1,'[4]Dec 31, 2017'!$A$8:$DH$8,0)),0)</f>
        <v/>
      </c>
      <c r="E64" s="125">
        <f>+C64-D64</f>
        <v/>
      </c>
      <c r="F64" s="126" t="n"/>
      <c r="G64" s="127">
        <f>+E64</f>
        <v/>
      </c>
      <c r="H64" s="124">
        <f>IFERROR(INDEX('[4]April 30, 2018'!$A$8:$DH$90,MATCH(TRIM($A64),'[4]April 30, 2018'!$A$8:$A$90,0),MATCH("1105"&amp;$B$1,'[4]April 30, 2018'!$A$8:$DH$8,0)),0)</f>
        <v/>
      </c>
      <c r="I64" s="128" t="n">
        <v>702.8</v>
      </c>
      <c r="J64" s="125">
        <f>+G64+H64+I64</f>
        <v/>
      </c>
      <c r="L64" s="129">
        <f>IFERROR(INDEX('[5]Report Data'!$A$3:$ED$78,MATCH(TRIM($B64),'[5]Report Data'!$A$3:$A$78,0),MATCH("1105"&amp;$B$1,'[5]Report Data'!$A$3:$ED$3,0)),0)</f>
        <v/>
      </c>
      <c r="M64" s="130">
        <f>+L64-J64</f>
        <v/>
      </c>
      <c r="N64" s="131">
        <f>+IFERROR(J64/L64-1,"")</f>
        <v/>
      </c>
    </row>
    <row customHeight="1" ht="15" r="65" s="91" spans="1:14">
      <c r="A65" s="121" t="s">
        <v>145</v>
      </c>
      <c r="B65" s="122" t="s">
        <v>145</v>
      </c>
      <c r="C65" s="123">
        <f>+SUM('2018 Forecast'!C228:F228)</f>
        <v/>
      </c>
      <c r="D65" s="124">
        <f>IFERROR(INDEX('[4]Dec 31, 2017'!$A$8:$DH$79,MATCH(TRIM($A65),'[4]Dec 31, 2017'!$A$8:$A$79,0),MATCH("1105"&amp;$B$1,'[4]Dec 31, 2017'!$A$8:$DH$8,0)),0)</f>
        <v/>
      </c>
      <c r="E65" s="125">
        <f>+C65-D65</f>
        <v/>
      </c>
      <c r="F65" s="126" t="n"/>
      <c r="G65" s="127">
        <f>+E65</f>
        <v/>
      </c>
      <c r="H65" s="124">
        <f>IFERROR(INDEX('[4]April 30, 2018'!$A$8:$DH$90,MATCH(TRIM($A65),'[4]April 30, 2018'!$A$8:$A$90,0),MATCH("1105"&amp;$B$1,'[4]April 30, 2018'!$A$8:$DH$8,0)),0)</f>
        <v/>
      </c>
      <c r="I65" s="128" t="n">
        <v>366.47</v>
      </c>
      <c r="J65" s="125">
        <f>+G65+H65+I65</f>
        <v/>
      </c>
      <c r="L65" s="129">
        <f>IFERROR(INDEX('[5]Report Data'!$A$3:$ED$78,MATCH(TRIM($B65),'[5]Report Data'!$A$3:$A$78,0),MATCH("1105"&amp;$B$1,'[5]Report Data'!$A$3:$ED$3,0)),0)</f>
        <v/>
      </c>
      <c r="M65" s="130">
        <f>+L65-J65</f>
        <v/>
      </c>
      <c r="N65" s="131">
        <f>+IFERROR(J65/L65-1,"")</f>
        <v/>
      </c>
    </row>
    <row customHeight="1" ht="15" r="66" s="91" spans="1:14">
      <c r="A66" s="121" t="s">
        <v>146</v>
      </c>
      <c r="B66" s="122" t="s">
        <v>146</v>
      </c>
      <c r="C66" s="123">
        <f>+SUM('2018 Forecast'!C229:F229)</f>
        <v/>
      </c>
      <c r="D66" s="124">
        <f>IFERROR(INDEX('[4]Dec 31, 2017'!$A$8:$DH$79,MATCH(TRIM($A66),'[4]Dec 31, 2017'!$A$8:$A$79,0),MATCH("1105"&amp;$B$1,'[4]Dec 31, 2017'!$A$8:$DH$8,0)),0)</f>
        <v/>
      </c>
      <c r="E66" s="125">
        <f>+C66-D66</f>
        <v/>
      </c>
      <c r="F66" s="126" t="n"/>
      <c r="G66" s="127">
        <f>+E66</f>
        <v/>
      </c>
      <c r="H66" s="124">
        <f>IFERROR(INDEX('[4]April 30, 2018'!$A$8:$DH$90,MATCH(TRIM($A66),'[4]April 30, 2018'!$A$8:$A$90,0),MATCH("1105"&amp;$B$1,'[4]April 30, 2018'!$A$8:$DH$8,0)),0)</f>
        <v/>
      </c>
      <c r="I66" s="128" t="n">
        <v>113.86</v>
      </c>
      <c r="J66" s="125">
        <f>+G66+H66+I66</f>
        <v/>
      </c>
      <c r="L66" s="129">
        <f>IFERROR(INDEX('[5]Report Data'!$A$3:$ED$78,MATCH(TRIM($B66),'[5]Report Data'!$A$3:$A$78,0),MATCH("1105"&amp;$B$1,'[5]Report Data'!$A$3:$ED$3,0)),0)</f>
        <v/>
      </c>
      <c r="M66" s="130">
        <f>+L66-J66</f>
        <v/>
      </c>
      <c r="N66" s="131">
        <f>+IFERROR(J66/L66-1,"")</f>
        <v/>
      </c>
    </row>
    <row customHeight="1" ht="15" r="67" s="91" spans="1:14">
      <c r="A67" s="121" t="s">
        <v>147</v>
      </c>
      <c r="B67" s="122" t="s">
        <v>147</v>
      </c>
      <c r="C67" s="123">
        <f>+SUM('2018 Forecast'!C230:F230)</f>
        <v/>
      </c>
      <c r="D67" s="124">
        <f>IFERROR(INDEX('[4]Dec 31, 2017'!$A$8:$DH$79,MATCH(TRIM($A67),'[4]Dec 31, 2017'!$A$8:$A$79,0),MATCH("1105"&amp;$B$1,'[4]Dec 31, 2017'!$A$8:$DH$8,0)),0)</f>
        <v/>
      </c>
      <c r="E67" s="125">
        <f>+C67-D67</f>
        <v/>
      </c>
      <c r="F67" s="126" t="n"/>
      <c r="G67" s="127">
        <f>+E67</f>
        <v/>
      </c>
      <c r="H67" s="124">
        <f>IFERROR(INDEX('[4]April 30, 2018'!$A$8:$DH$90,MATCH(TRIM($A67),'[4]April 30, 2018'!$A$8:$A$90,0),MATCH("1105"&amp;$B$1,'[4]April 30, 2018'!$A$8:$DH$8,0)),0)</f>
        <v/>
      </c>
      <c r="I67" s="128">
        <f>+L67-G67-H67</f>
        <v/>
      </c>
      <c r="J67" s="125">
        <f>+G67+H67+I67</f>
        <v/>
      </c>
      <c r="L67" s="129">
        <f>IFERROR(INDEX('[5]Report Data'!$A$3:$ED$78,MATCH(TRIM($B67),'[5]Report Data'!$A$3:$A$78,0),MATCH("1105"&amp;$B$1,'[5]Report Data'!$A$3:$ED$3,0)),0)</f>
        <v/>
      </c>
      <c r="M67" s="130">
        <f>+L67-J67</f>
        <v/>
      </c>
      <c r="N67" s="131">
        <f>+IFERROR(J67/L67-1,"")</f>
        <v/>
      </c>
    </row>
    <row customHeight="1" ht="15" r="68" s="91" spans="1:14">
      <c r="A68" s="121" t="s">
        <v>393</v>
      </c>
      <c r="B68" s="122" t="s">
        <v>393</v>
      </c>
      <c r="C68" s="123">
        <f>+SUM('2018 Forecast'!C231:F231)</f>
        <v/>
      </c>
      <c r="D68" s="124">
        <f>IFERROR(INDEX('[4]Dec 31, 2017'!$A$8:$DH$79,MATCH(TRIM($A68),'[4]Dec 31, 2017'!$A$8:$A$79,0),MATCH("1105"&amp;$B$1,'[4]Dec 31, 2017'!$A$8:$DH$8,0)),0)</f>
        <v/>
      </c>
      <c r="E68" s="125">
        <f>+C68-D68</f>
        <v/>
      </c>
      <c r="F68" s="126" t="n"/>
      <c r="G68" s="127">
        <f>+E68</f>
        <v/>
      </c>
      <c r="H68" s="124">
        <f>IFERROR(INDEX('[4]April 30, 2018'!$A$8:$DH$90,MATCH(TRIM($A68),'[4]April 30, 2018'!$A$8:$A$90,0),MATCH("1105"&amp;$B$1,'[4]April 30, 2018'!$A$8:$DH$8,0)),0)</f>
        <v/>
      </c>
      <c r="I68" s="128" t="n">
        <v>177.76</v>
      </c>
      <c r="J68" s="125">
        <f>+G68+H68+I68</f>
        <v/>
      </c>
      <c r="L68" s="129">
        <f>IFERROR(INDEX('[5]Report Data'!$A$3:$ED$78,MATCH(TRIM($B68),'[5]Report Data'!$A$3:$A$78,0),MATCH("1105"&amp;$B$1,'[5]Report Data'!$A$3:$ED$3,0)),0)</f>
        <v/>
      </c>
      <c r="M68" s="130">
        <f>+L68-J68</f>
        <v/>
      </c>
      <c r="N68" s="131">
        <f>+IFERROR(J68/L68-1,"")</f>
        <v/>
      </c>
    </row>
    <row customHeight="1" ht="15" r="69" s="91" spans="1:14">
      <c r="A69" s="121" t="s">
        <v>394</v>
      </c>
      <c r="B69" s="122" t="s">
        <v>394</v>
      </c>
      <c r="C69" s="123">
        <f>+SUM('2018 Forecast'!C232:F232)</f>
        <v/>
      </c>
      <c r="D69" s="124">
        <f>IFERROR(INDEX('[4]Dec 31, 2017'!$A$8:$DH$79,MATCH(TRIM($A69),'[4]Dec 31, 2017'!$A$8:$A$79,0),MATCH("1105"&amp;$B$1,'[4]Dec 31, 2017'!$A$8:$DH$8,0)),0)</f>
        <v/>
      </c>
      <c r="E69" s="125">
        <f>+C69-D69</f>
        <v/>
      </c>
      <c r="F69" s="126" t="n"/>
      <c r="G69" s="127">
        <f>+E69</f>
        <v/>
      </c>
      <c r="H69" s="124">
        <f>IFERROR(INDEX('[4]April 30, 2018'!$A$8:$DH$90,MATCH(TRIM($A69),'[4]April 30, 2018'!$A$8:$A$90,0),MATCH("1105"&amp;$B$1,'[4]April 30, 2018'!$A$8:$DH$8,0)),0)</f>
        <v/>
      </c>
      <c r="I69" s="128">
        <f>+L69-G69-H69</f>
        <v/>
      </c>
      <c r="J69" s="125">
        <f>+G69+H69+I69</f>
        <v/>
      </c>
      <c r="L69" s="129">
        <f>IFERROR(INDEX('[5]Report Data'!$A$3:$ED$78,MATCH(TRIM($B69),'[5]Report Data'!$A$3:$A$78,0),MATCH("1105"&amp;$B$1,'[5]Report Data'!$A$3:$ED$3,0)),0)</f>
        <v/>
      </c>
      <c r="M69" s="130">
        <f>+L69-J69</f>
        <v/>
      </c>
      <c r="N69" s="131">
        <f>+IFERROR(J69/L69-1,"")</f>
        <v/>
      </c>
    </row>
    <row customHeight="1" ht="15" r="70" s="91" spans="1:14">
      <c r="A70" s="121" t="s">
        <v>479</v>
      </c>
      <c r="B70" s="122" t="s">
        <v>479</v>
      </c>
      <c r="C70" s="123">
        <f>+SUM('2018 Forecast'!C233:F233)</f>
        <v/>
      </c>
      <c r="D70" s="124">
        <f>IFERROR(INDEX('[4]Dec 31, 2017'!$A$8:$DH$79,MATCH(TRIM($A70),'[4]Dec 31, 2017'!$A$8:$A$79,0),MATCH("1105"&amp;$B$1,'[4]Dec 31, 2017'!$A$8:$DH$8,0)),0)</f>
        <v/>
      </c>
      <c r="E70" s="125">
        <f>+C70-D70</f>
        <v/>
      </c>
      <c r="F70" s="126" t="n"/>
      <c r="G70" s="127">
        <f>+E70</f>
        <v/>
      </c>
      <c r="H70" s="124">
        <f>IFERROR(INDEX('[4]April 30, 2018'!$A$8:$DH$90,MATCH(TRIM($A70),'[4]April 30, 2018'!$A$8:$A$90,0),MATCH("1105"&amp;$B$1,'[4]April 30, 2018'!$A$8:$DH$8,0)),0)</f>
        <v/>
      </c>
      <c r="I70" s="128">
        <f>+L70-G70-H70</f>
        <v/>
      </c>
      <c r="J70" s="125">
        <f>+G70+H70+I70</f>
        <v/>
      </c>
      <c r="L70" s="129">
        <f>IFERROR(INDEX('[5]Report Data'!$A$3:$ED$78,MATCH(TRIM($B70),'[5]Report Data'!$A$3:$A$78,0),MATCH("1105"&amp;$B$1,'[5]Report Data'!$A$3:$ED$3,0)),0)</f>
        <v/>
      </c>
      <c r="M70" s="130">
        <f>+L70-J70</f>
        <v/>
      </c>
      <c r="N70" s="131">
        <f>+IFERROR(J70/L70-1,"")</f>
        <v/>
      </c>
    </row>
    <row customHeight="1" ht="15" r="71" s="91" spans="1:14">
      <c r="A71" s="121" t="s">
        <v>480</v>
      </c>
      <c r="B71" s="122" t="s">
        <v>480</v>
      </c>
      <c r="C71" s="123">
        <f>+SUM('2018 Forecast'!C234:F234)</f>
        <v/>
      </c>
      <c r="D71" s="124">
        <f>IFERROR(INDEX('[4]Dec 31, 2017'!$A$8:$DH$79,MATCH(TRIM($A71),'[4]Dec 31, 2017'!$A$8:$A$79,0),MATCH("1105"&amp;$B$1,'[4]Dec 31, 2017'!$A$8:$DH$8,0)),0)</f>
        <v/>
      </c>
      <c r="E71" s="125">
        <f>+C71-D71</f>
        <v/>
      </c>
      <c r="F71" s="126" t="n"/>
      <c r="G71" s="127">
        <f>+E71</f>
        <v/>
      </c>
      <c r="H71" s="124">
        <f>IFERROR(INDEX('[4]April 30, 2018'!$A$8:$DH$90,MATCH(TRIM($A71),'[4]April 30, 2018'!$A$8:$A$90,0),MATCH("1105"&amp;$B$1,'[4]April 30, 2018'!$A$8:$DH$8,0)),0)</f>
        <v/>
      </c>
      <c r="I71" s="128">
        <f>+L71-G71-H71</f>
        <v/>
      </c>
      <c r="J71" s="125">
        <f>+G71+H71+I71</f>
        <v/>
      </c>
      <c r="L71" s="129">
        <f>IFERROR(INDEX('[5]Report Data'!$A$3:$ED$78,MATCH(TRIM($B71),'[5]Report Data'!$A$3:$A$78,0),MATCH("1105"&amp;$B$1,'[5]Report Data'!$A$3:$ED$3,0)),0)</f>
        <v/>
      </c>
      <c r="M71" s="130">
        <f>+L71-J71</f>
        <v/>
      </c>
      <c r="N71" s="131">
        <f>+IFERROR(J71/L71-1,"")</f>
        <v/>
      </c>
    </row>
    <row customHeight="1" ht="15" r="72" s="91" spans="1:14">
      <c r="A72" s="121" t="s">
        <v>481</v>
      </c>
      <c r="B72" s="122" t="s">
        <v>481</v>
      </c>
      <c r="C72" s="123">
        <f>+SUM('2018 Forecast'!C235:F235)</f>
        <v/>
      </c>
      <c r="D72" s="124">
        <f>IFERROR(INDEX('[4]Dec 31, 2017'!$A$8:$DH$79,MATCH(TRIM($A72),'[4]Dec 31, 2017'!$A$8:$A$79,0),MATCH("1105"&amp;$B$1,'[4]Dec 31, 2017'!$A$8:$DH$8,0)),0)</f>
        <v/>
      </c>
      <c r="E72" s="125">
        <f>+C72-D72</f>
        <v/>
      </c>
      <c r="F72" s="126" t="n"/>
      <c r="G72" s="127">
        <f>+E72</f>
        <v/>
      </c>
      <c r="H72" s="124">
        <f>IFERROR(INDEX('[4]April 30, 2018'!$A$8:$DH$90,MATCH(TRIM($A72),'[4]April 30, 2018'!$A$8:$A$90,0),MATCH("1105"&amp;$B$1,'[4]April 30, 2018'!$A$8:$DH$8,0)),0)</f>
        <v/>
      </c>
      <c r="I72" s="128">
        <f>+L72-G72-H72</f>
        <v/>
      </c>
      <c r="J72" s="125">
        <f>+G72+H72+I72</f>
        <v/>
      </c>
      <c r="L72" s="129">
        <f>IFERROR(INDEX('[5]Report Data'!$A$3:$ED$78,MATCH(TRIM($B72),'[5]Report Data'!$A$3:$A$78,0),MATCH("1105"&amp;$B$1,'[5]Report Data'!$A$3:$ED$3,0)),0)</f>
        <v/>
      </c>
      <c r="M72" s="130">
        <f>+L72-J72</f>
        <v/>
      </c>
      <c r="N72" s="131">
        <f>+IFERROR(J72/L72-1,"")</f>
        <v/>
      </c>
    </row>
    <row customHeight="1" ht="15" r="73" s="91" spans="1:14">
      <c r="A73" s="121" t="s">
        <v>482</v>
      </c>
      <c r="B73" s="122" t="s">
        <v>482</v>
      </c>
      <c r="C73" s="123">
        <f>+SUM('2018 Forecast'!C236:F236)</f>
        <v/>
      </c>
      <c r="D73" s="124">
        <f>IFERROR(INDEX('[4]Dec 31, 2017'!$A$8:$DH$79,MATCH(TRIM($A73),'[4]Dec 31, 2017'!$A$8:$A$79,0),MATCH("1105"&amp;$B$1,'[4]Dec 31, 2017'!$A$8:$DH$8,0)),0)</f>
        <v/>
      </c>
      <c r="E73" s="125">
        <f>+C73-D73</f>
        <v/>
      </c>
      <c r="F73" s="126" t="n"/>
      <c r="G73" s="127">
        <f>+E73</f>
        <v/>
      </c>
      <c r="H73" s="124">
        <f>IFERROR(INDEX('[4]April 30, 2018'!$A$8:$DH$90,MATCH(TRIM($A73),'[4]April 30, 2018'!$A$8:$A$90,0),MATCH("1105"&amp;$B$1,'[4]April 30, 2018'!$A$8:$DH$8,0)),0)</f>
        <v/>
      </c>
      <c r="I73" s="128">
        <f>+L73-G73-H73</f>
        <v/>
      </c>
      <c r="J73" s="125">
        <f>+G73+H73+I73</f>
        <v/>
      </c>
      <c r="L73" s="129">
        <f>IFERROR(INDEX('[5]Report Data'!$A$3:$ED$78,MATCH(TRIM($B73),'[5]Report Data'!$A$3:$A$78,0),MATCH("1105"&amp;$B$1,'[5]Report Data'!$A$3:$ED$3,0)),0)</f>
        <v/>
      </c>
      <c r="M73" s="130">
        <f>+L73-J73</f>
        <v/>
      </c>
      <c r="N73" s="131">
        <f>+IFERROR(J73/L73-1,"")</f>
        <v/>
      </c>
    </row>
    <row customHeight="1" ht="15" r="74" s="91" spans="1:14">
      <c r="A74" s="121" t="s">
        <v>399</v>
      </c>
      <c r="B74" s="122" t="s">
        <v>399</v>
      </c>
      <c r="C74" s="123">
        <f>+SUM('2018 Forecast'!C237:F237)</f>
        <v/>
      </c>
      <c r="D74" s="124">
        <f>IFERROR(INDEX('[4]Dec 31, 2017'!$A$8:$DH$79,MATCH(TRIM($A74),'[4]Dec 31, 2017'!$A$8:$A$79,0),MATCH("1105"&amp;$B$1,'[4]Dec 31, 2017'!$A$8:$DH$8,0)),0)</f>
        <v/>
      </c>
      <c r="E74" s="125">
        <f>+C74-D74</f>
        <v/>
      </c>
      <c r="F74" s="126" t="n"/>
      <c r="G74" s="127">
        <f>+E74</f>
        <v/>
      </c>
      <c r="H74" s="124">
        <f>IFERROR(INDEX('[4]April 30, 2018'!$A$8:$DH$90,MATCH(TRIM($A74),'[4]April 30, 2018'!$A$8:$A$90,0),MATCH("1105"&amp;$B$1,'[4]April 30, 2018'!$A$8:$DH$8,0)),0)</f>
        <v/>
      </c>
      <c r="I74" s="128">
        <f>+L74-G74-H74</f>
        <v/>
      </c>
      <c r="J74" s="125">
        <f>+G74+H74+I74</f>
        <v/>
      </c>
      <c r="L74" s="129">
        <f>IFERROR(INDEX('[5]Report Data'!$A$3:$ED$78,MATCH(TRIM($B74),'[5]Report Data'!$A$3:$A$78,0),MATCH("1105"&amp;$B$1,'[5]Report Data'!$A$3:$ED$3,0)),0)</f>
        <v/>
      </c>
      <c r="M74" s="130">
        <f>+L74-J74</f>
        <v/>
      </c>
      <c r="N74" s="131">
        <f>+IFERROR(J74/L74-1,"")</f>
        <v/>
      </c>
    </row>
    <row customHeight="1" ht="15" r="75" s="91" spans="1:14">
      <c r="A75" s="121" t="s">
        <v>400</v>
      </c>
      <c r="B75" s="122" t="s">
        <v>400</v>
      </c>
      <c r="C75" s="123">
        <f>+SUM('2018 Forecast'!C238:F238)</f>
        <v/>
      </c>
      <c r="D75" s="124">
        <f>IFERROR(INDEX('[4]Dec 31, 2017'!$A$8:$DH$79,MATCH(TRIM($A75),'[4]Dec 31, 2017'!$A$8:$A$79,0),MATCH("1105"&amp;$B$1,'[4]Dec 31, 2017'!$A$8:$DH$8,0)),0)</f>
        <v/>
      </c>
      <c r="E75" s="125">
        <f>+C75-D75</f>
        <v/>
      </c>
      <c r="F75" s="126" t="n"/>
      <c r="G75" s="127">
        <f>+E75</f>
        <v/>
      </c>
      <c r="H75" s="124">
        <f>IFERROR(INDEX('[4]April 30, 2018'!$A$8:$DH$90,MATCH(TRIM($A75),'[4]April 30, 2018'!$A$8:$A$90,0),MATCH("1105"&amp;$B$1,'[4]April 30, 2018'!$A$8:$DH$8,0)),0)</f>
        <v/>
      </c>
      <c r="I75" s="128">
        <f>+L75-G75-H75</f>
        <v/>
      </c>
      <c r="J75" s="125">
        <f>+G75+H75+I75</f>
        <v/>
      </c>
      <c r="L75" s="129">
        <f>IFERROR(INDEX('[5]Report Data'!$A$3:$ED$78,MATCH(TRIM($B75),'[5]Report Data'!$A$3:$A$78,0),MATCH("1105"&amp;$B$1,'[5]Report Data'!$A$3:$ED$3,0)),0)</f>
        <v/>
      </c>
      <c r="M75" s="130">
        <f>+L75-J75</f>
        <v/>
      </c>
      <c r="N75" s="131">
        <f>+IFERROR(J75/L75-1,"")</f>
        <v/>
      </c>
    </row>
    <row customHeight="1" ht="15" r="76" s="91" spans="1:14">
      <c r="A76" s="121" t="s">
        <v>401</v>
      </c>
      <c r="B76" s="122" t="s">
        <v>401</v>
      </c>
      <c r="C76" s="123">
        <f>+SUM('2018 Forecast'!C239:F239)</f>
        <v/>
      </c>
      <c r="D76" s="124">
        <f>IFERROR(INDEX('[4]Dec 31, 2017'!$A$8:$DH$79,MATCH(TRIM($A76),'[4]Dec 31, 2017'!$A$8:$A$79,0),MATCH("1105"&amp;$B$1,'[4]Dec 31, 2017'!$A$8:$DH$8,0)),0)</f>
        <v/>
      </c>
      <c r="E76" s="125">
        <f>+C76-D76</f>
        <v/>
      </c>
      <c r="F76" s="126" t="n"/>
      <c r="G76" s="127">
        <f>+E76</f>
        <v/>
      </c>
      <c r="H76" s="124">
        <f>IFERROR(INDEX('[4]April 30, 2018'!$A$8:$DH$90,MATCH(TRIM($A76),'[4]April 30, 2018'!$A$8:$A$90,0),MATCH("1105"&amp;$B$1,'[4]April 30, 2018'!$A$8:$DH$8,0)),0)</f>
        <v/>
      </c>
      <c r="I76" s="128">
        <f>+L76-G76-H76</f>
        <v/>
      </c>
      <c r="J76" s="125">
        <f>+G76+H76+I76</f>
        <v/>
      </c>
      <c r="L76" s="129">
        <f>IFERROR(INDEX('[5]Report Data'!$A$3:$ED$78,MATCH(TRIM($B76),'[5]Report Data'!$A$3:$A$78,0),MATCH("1105"&amp;$B$1,'[5]Report Data'!$A$3:$ED$3,0)),0)</f>
        <v/>
      </c>
      <c r="M76" s="130">
        <f>+L76-J76</f>
        <v/>
      </c>
      <c r="N76" s="131">
        <f>+IFERROR(J76/L76-1,"")</f>
        <v/>
      </c>
    </row>
    <row customHeight="1" ht="15" r="77" s="91" spans="1:14">
      <c r="B77" s="115" t="s">
        <v>148</v>
      </c>
      <c r="C77" s="132">
        <f>+SUM('2018 Forecast'!C240:F240)</f>
        <v/>
      </c>
      <c r="D77" s="133">
        <f>SUM(D37:D76)</f>
        <v/>
      </c>
      <c r="E77" s="118">
        <f>+C77-D77</f>
        <v/>
      </c>
      <c r="F77" s="112" t="n"/>
      <c r="G77" s="116">
        <f>+E77</f>
        <v/>
      </c>
      <c r="H77" s="133">
        <f>SUM(H37:H76)</f>
        <v/>
      </c>
      <c r="I77" s="119">
        <f>SUM(I36:I76)</f>
        <v/>
      </c>
      <c r="J77" s="118">
        <f>+G77+H77+I77</f>
        <v/>
      </c>
      <c r="L77" s="134">
        <f>SUM(L37:L76)</f>
        <v/>
      </c>
      <c r="M77" s="158">
        <f>+L77-J77</f>
        <v/>
      </c>
      <c r="N77" s="135">
        <f>+IFERROR(J77/L77-1,"")</f>
        <v/>
      </c>
    </row>
    <row customHeight="1" ht="15" r="78" s="91" spans="1:14">
      <c r="B78" s="136" t="s">
        <v>148</v>
      </c>
      <c r="C78" s="137">
        <f>+C77</f>
        <v/>
      </c>
      <c r="D78" s="138">
        <f>D77</f>
        <v/>
      </c>
      <c r="E78" s="139">
        <f>+C78-D78</f>
        <v/>
      </c>
      <c r="F78" s="112" t="n"/>
      <c r="G78" s="140">
        <f>+E78</f>
        <v/>
      </c>
      <c r="H78" s="138">
        <f>H77</f>
        <v/>
      </c>
      <c r="I78" s="141">
        <f>+I77</f>
        <v/>
      </c>
      <c r="J78" s="139">
        <f>+G78+H78+I78</f>
        <v/>
      </c>
      <c r="L78" s="142">
        <f>L77</f>
        <v/>
      </c>
      <c r="M78" s="143">
        <f>+L78-J78</f>
        <v/>
      </c>
      <c r="N78" s="144">
        <f>+IFERROR(J78/L78-1,"")</f>
        <v/>
      </c>
    </row>
    <row customHeight="1" ht="15" r="79" s="91" spans="1:14">
      <c r="B79" s="108" t="s">
        <v>149</v>
      </c>
      <c r="C79" s="145" t="n"/>
      <c r="D79" s="146" t="n"/>
      <c r="E79" s="111" t="n"/>
      <c r="F79" s="112" t="n"/>
      <c r="G79" s="109" t="n"/>
      <c r="H79" s="146" t="n"/>
      <c r="I79" s="147" t="n"/>
      <c r="J79" s="111" t="n"/>
      <c r="L79" s="148" t="n"/>
      <c r="M79" s="110" t="n"/>
      <c r="N79" s="149" t="n"/>
    </row>
    <row customHeight="1" ht="15" r="80" s="91" spans="1:14">
      <c r="B80" s="115" t="s">
        <v>149</v>
      </c>
      <c r="C80" s="132" t="n"/>
      <c r="D80" s="133" t="n"/>
      <c r="E80" s="118" t="n"/>
      <c r="F80" s="112" t="n"/>
      <c r="G80" s="116" t="n"/>
      <c r="H80" s="133" t="n"/>
      <c r="I80" s="119" t="n"/>
      <c r="J80" s="118" t="n"/>
      <c r="L80" s="134" t="n"/>
      <c r="M80" s="158" t="n"/>
      <c r="N80" s="135" t="n"/>
    </row>
    <row customHeight="1" ht="15" r="81" s="91" spans="1:14">
      <c r="A81" s="121" t="s">
        <v>150</v>
      </c>
      <c r="B81" s="122" t="s">
        <v>150</v>
      </c>
      <c r="C81" s="123">
        <f>+SUM('2018 Forecast'!C244:F244)</f>
        <v/>
      </c>
      <c r="D81" s="124">
        <f>IFERROR(INDEX('[4]Dec 31, 2017'!$A$8:$DH$79,MATCH(TRIM($A81),'[4]Dec 31, 2017'!$A$8:$A$79,0),MATCH("1105"&amp;$B$1,'[4]Dec 31, 2017'!$A$8:$DH$8,0)),0)</f>
        <v/>
      </c>
      <c r="E81" s="125">
        <f>+C81-D81</f>
        <v/>
      </c>
      <c r="F81" s="126" t="n"/>
      <c r="G81" s="127">
        <f>+E81</f>
        <v/>
      </c>
      <c r="H81" s="124">
        <f>IFERROR(INDEX('[4]April 30, 2018'!$A$8:$DH$90,MATCH(TRIM($A81),'[4]April 30, 2018'!$A$8:$A$90,0),MATCH("1105"&amp;$B$1,'[4]April 30, 2018'!$A$8:$DH$8,0)),0)</f>
        <v/>
      </c>
      <c r="I81" s="128" t="n">
        <v>151.94</v>
      </c>
      <c r="J81" s="125">
        <f>+G81+H81+I81</f>
        <v/>
      </c>
      <c r="L81" s="129">
        <f>IFERROR(INDEX('[5]Report Data'!$A$3:$ED$78,MATCH(TRIM($B81),'[5]Report Data'!$A$3:$A$78,0),MATCH("1105"&amp;$B$1,'[5]Report Data'!$A$3:$ED$3,0)),0)</f>
        <v/>
      </c>
      <c r="M81" s="130">
        <f>+L81-J81</f>
        <v/>
      </c>
      <c r="N81" s="131">
        <f>+IFERROR(J81/L81-1,"")</f>
        <v/>
      </c>
    </row>
    <row customHeight="1" ht="15" r="82" s="91" spans="1:14">
      <c r="A82" s="121" t="s">
        <v>151</v>
      </c>
      <c r="B82" s="122" t="s">
        <v>151</v>
      </c>
      <c r="C82" s="123">
        <f>+SUM('2018 Forecast'!C245:F245)</f>
        <v/>
      </c>
      <c r="D82" s="124">
        <f>IFERROR(INDEX('[4]Dec 31, 2017'!$A$8:$DH$79,MATCH(TRIM($A82),'[4]Dec 31, 2017'!$A$8:$A$79,0),MATCH("1105"&amp;$B$1,'[4]Dec 31, 2017'!$A$8:$DH$8,0)),0)</f>
        <v/>
      </c>
      <c r="E82" s="125">
        <f>+C82-D82</f>
        <v/>
      </c>
      <c r="F82" s="126" t="n"/>
      <c r="G82" s="127">
        <f>+E82</f>
        <v/>
      </c>
      <c r="H82" s="124">
        <f>IFERROR(INDEX('[4]April 30, 2018'!$A$8:$DH$90,MATCH(TRIM($A82),'[4]April 30, 2018'!$A$8:$A$90,0),MATCH("1105"&amp;$B$1,'[4]April 30, 2018'!$A$8:$DH$8,0)),0)</f>
        <v/>
      </c>
      <c r="I82" s="128">
        <f>+L82-G82-H82</f>
        <v/>
      </c>
      <c r="J82" s="125">
        <f>+G82+H82+I82</f>
        <v/>
      </c>
      <c r="L82" s="129">
        <f>IFERROR(INDEX('[5]Report Data'!$A$3:$ED$78,MATCH(TRIM($B82),'[5]Report Data'!$A$3:$A$78,0),MATCH("1105"&amp;$B$1,'[5]Report Data'!$A$3:$ED$3,0)),0)</f>
        <v/>
      </c>
      <c r="M82" s="130">
        <f>+L82-J82</f>
        <v/>
      </c>
      <c r="N82" s="131">
        <f>+IFERROR(J82/L82-1,"")</f>
        <v/>
      </c>
    </row>
    <row customHeight="1" ht="15" r="83" s="91" spans="1:14">
      <c r="A83" s="121" t="s">
        <v>152</v>
      </c>
      <c r="B83" s="122" t="s">
        <v>152</v>
      </c>
      <c r="C83" s="123">
        <f>+SUM('2018 Forecast'!C246:F246)</f>
        <v/>
      </c>
      <c r="D83" s="124">
        <f>IFERROR(INDEX('[4]Dec 31, 2017'!$A$8:$DH$79,MATCH(TRIM($A83),'[4]Dec 31, 2017'!$A$8:$A$79,0),MATCH("1105"&amp;$B$1,'[4]Dec 31, 2017'!$A$8:$DH$8,0)),0)</f>
        <v/>
      </c>
      <c r="E83" s="125">
        <f>+C83-D83</f>
        <v/>
      </c>
      <c r="F83" s="126" t="n"/>
      <c r="G83" s="127">
        <f>+E83</f>
        <v/>
      </c>
      <c r="H83" s="124">
        <f>IFERROR(INDEX('[4]April 30, 2018'!$A$8:$DH$90,MATCH(TRIM($A83),'[4]April 30, 2018'!$A$8:$A$90,0),MATCH("1105"&amp;$B$1,'[4]April 30, 2018'!$A$8:$DH$8,0)),0)</f>
        <v/>
      </c>
      <c r="I83" s="128" t="n">
        <v>603.39</v>
      </c>
      <c r="J83" s="125">
        <f>+G83+H83+I83</f>
        <v/>
      </c>
      <c r="L83" s="129">
        <f>IFERROR(INDEX('[5]Report Data'!$A$3:$ED$78,MATCH(TRIM($B83),'[5]Report Data'!$A$3:$A$78,0),MATCH("1105"&amp;$B$1,'[5]Report Data'!$A$3:$ED$3,0)),0)</f>
        <v/>
      </c>
      <c r="M83" s="130">
        <f>+L83-J83</f>
        <v/>
      </c>
      <c r="N83" s="131">
        <f>+IFERROR(J83/L83-1,"")</f>
        <v/>
      </c>
    </row>
    <row customHeight="1" ht="15" r="84" s="91" spans="1:14">
      <c r="A84" s="121" t="s">
        <v>153</v>
      </c>
      <c r="B84" s="122" t="s">
        <v>153</v>
      </c>
      <c r="C84" s="123">
        <f>+SUM('2018 Forecast'!C247:F247)</f>
        <v/>
      </c>
      <c r="D84" s="124">
        <f>IFERROR(INDEX('[4]Dec 31, 2017'!$A$8:$DH$79,MATCH(TRIM($A84),'[4]Dec 31, 2017'!$A$8:$A$79,0),MATCH("1105"&amp;$B$1,'[4]Dec 31, 2017'!$A$8:$DH$8,0)),0)</f>
        <v/>
      </c>
      <c r="E84" s="125">
        <f>+C84-D84</f>
        <v/>
      </c>
      <c r="F84" s="126" t="n"/>
      <c r="G84" s="127">
        <f>+E84</f>
        <v/>
      </c>
      <c r="H84" s="124">
        <f>IFERROR(INDEX('[4]April 30, 2018'!$A$8:$DH$90,MATCH(TRIM($A84),'[4]April 30, 2018'!$A$8:$A$90,0),MATCH("1105"&amp;$B$1,'[4]April 30, 2018'!$A$8:$DH$8,0)),0)</f>
        <v/>
      </c>
      <c r="I84" s="128" t="n">
        <v>634.89</v>
      </c>
      <c r="J84" s="125">
        <f>+G84+H84+I84</f>
        <v/>
      </c>
      <c r="L84" s="129">
        <f>IFERROR(INDEX('[5]Report Data'!$A$3:$ED$78,MATCH(TRIM($B84),'[5]Report Data'!$A$3:$A$78,0),MATCH("1105"&amp;$B$1,'[5]Report Data'!$A$3:$ED$3,0)),0)</f>
        <v/>
      </c>
      <c r="M84" s="130">
        <f>+L84-J84</f>
        <v/>
      </c>
      <c r="N84" s="131">
        <f>+IFERROR(J84/L84-1,"")</f>
        <v/>
      </c>
    </row>
    <row customHeight="1" ht="15" r="85" s="91" spans="1:14">
      <c r="A85" s="121" t="s">
        <v>402</v>
      </c>
      <c r="B85" s="122" t="s">
        <v>402</v>
      </c>
      <c r="C85" s="123">
        <f>+SUM('2018 Forecast'!C248:F248)</f>
        <v/>
      </c>
      <c r="D85" s="124">
        <f>IFERROR(INDEX('[4]Dec 31, 2017'!$A$8:$DH$79,MATCH(TRIM($A85),'[4]Dec 31, 2017'!$A$8:$A$79,0),MATCH("1105"&amp;$B$1,'[4]Dec 31, 2017'!$A$8:$DH$8,0)),0)</f>
        <v/>
      </c>
      <c r="E85" s="125">
        <f>+C85-D85</f>
        <v/>
      </c>
      <c r="F85" s="126" t="n"/>
      <c r="G85" s="127">
        <f>+E85</f>
        <v/>
      </c>
      <c r="H85" s="124">
        <f>IFERROR(INDEX('[4]April 30, 2018'!$A$8:$DH$90,MATCH(TRIM($A85),'[4]April 30, 2018'!$A$8:$A$90,0),MATCH("1105"&amp;$B$1,'[4]April 30, 2018'!$A$8:$DH$8,0)),0)</f>
        <v/>
      </c>
      <c r="I85" s="128" t="n">
        <v>264.73</v>
      </c>
      <c r="J85" s="125">
        <f>+G85+H85+I85</f>
        <v/>
      </c>
      <c r="L85" s="129">
        <f>IFERROR(INDEX('[5]Report Data'!$A$3:$ED$78,MATCH(TRIM($B85),'[5]Report Data'!$A$3:$A$78,0),MATCH("1105"&amp;$B$1,'[5]Report Data'!$A$3:$ED$3,0)),0)</f>
        <v/>
      </c>
      <c r="M85" s="130">
        <f>+L85-J85</f>
        <v/>
      </c>
      <c r="N85" s="131">
        <f>+IFERROR(J85/L85-1,"")</f>
        <v/>
      </c>
    </row>
    <row customHeight="1" ht="15" r="86" s="91" spans="1:14">
      <c r="A86" s="121" t="s">
        <v>403</v>
      </c>
      <c r="B86" s="122" t="s">
        <v>403</v>
      </c>
      <c r="C86" s="123">
        <f>+SUM('2018 Forecast'!C249:F249)</f>
        <v/>
      </c>
      <c r="D86" s="124">
        <f>IFERROR(INDEX('[4]Dec 31, 2017'!$A$8:$DH$79,MATCH(TRIM($A86),'[4]Dec 31, 2017'!$A$8:$A$79,0),MATCH("1105"&amp;$B$1,'[4]Dec 31, 2017'!$A$8:$DH$8,0)),0)</f>
        <v/>
      </c>
      <c r="E86" s="125">
        <f>+C86-D86</f>
        <v/>
      </c>
      <c r="F86" s="126" t="n"/>
      <c r="G86" s="127">
        <f>+E86</f>
        <v/>
      </c>
      <c r="H86" s="124">
        <f>IFERROR(INDEX('[4]April 30, 2018'!$A$8:$DH$90,MATCH(TRIM($A86),'[4]April 30, 2018'!$A$8:$A$90,0),MATCH("1105"&amp;$B$1,'[4]April 30, 2018'!$A$8:$DH$8,0)),0)</f>
        <v/>
      </c>
      <c r="I86" s="128" t="n">
        <v>336.24</v>
      </c>
      <c r="J86" s="125">
        <f>+G86+H86+I86</f>
        <v/>
      </c>
      <c r="L86" s="129">
        <f>IFERROR(INDEX('[5]Report Data'!$A$3:$ED$78,MATCH(TRIM($B86),'[5]Report Data'!$A$3:$A$78,0),MATCH("1105"&amp;$B$1,'[5]Report Data'!$A$3:$ED$3,0)),0)</f>
        <v/>
      </c>
      <c r="M86" s="130">
        <f>+L86-J86</f>
        <v/>
      </c>
      <c r="N86" s="131">
        <f>+IFERROR(J86/L86-1,"")</f>
        <v/>
      </c>
    </row>
    <row customHeight="1" ht="15" r="87" s="91" spans="1:14">
      <c r="A87" s="121" t="s">
        <v>404</v>
      </c>
      <c r="B87" s="122" t="s">
        <v>404</v>
      </c>
      <c r="C87" s="123">
        <f>+SUM('2018 Forecast'!C250:F250)</f>
        <v/>
      </c>
      <c r="D87" s="124">
        <f>IFERROR(INDEX('[4]Dec 31, 2017'!$A$8:$DH$79,MATCH(TRIM($A87),'[4]Dec 31, 2017'!$A$8:$A$79,0),MATCH("1105"&amp;$B$1,'[4]Dec 31, 2017'!$A$8:$DH$8,0)),0)</f>
        <v/>
      </c>
      <c r="E87" s="125">
        <f>+C87-D87</f>
        <v/>
      </c>
      <c r="F87" s="126" t="n"/>
      <c r="G87" s="127">
        <f>+E87</f>
        <v/>
      </c>
      <c r="H87" s="124">
        <f>IFERROR(INDEX('[4]April 30, 2018'!$A$8:$DH$90,MATCH(TRIM($A87),'[4]April 30, 2018'!$A$8:$A$90,0),MATCH("1105"&amp;$B$1,'[4]April 30, 2018'!$A$8:$DH$8,0)),0)</f>
        <v/>
      </c>
      <c r="I87" s="128">
        <f>+L87-G87-H87</f>
        <v/>
      </c>
      <c r="J87" s="125">
        <f>+G87+H87+I87</f>
        <v/>
      </c>
      <c r="L87" s="129">
        <f>IFERROR(INDEX('[5]Report Data'!$A$3:$ED$78,MATCH(TRIM($B87),'[5]Report Data'!$A$3:$A$78,0),MATCH("1105"&amp;$B$1,'[5]Report Data'!$A$3:$ED$3,0)),0)</f>
        <v/>
      </c>
      <c r="M87" s="130">
        <f>+L87-J87</f>
        <v/>
      </c>
      <c r="N87" s="131">
        <f>+IFERROR(J87/L87-1,"")</f>
        <v/>
      </c>
    </row>
    <row customHeight="1" ht="15" r="88" s="91" spans="1:14">
      <c r="A88" s="121" t="s">
        <v>405</v>
      </c>
      <c r="B88" s="122" t="s">
        <v>405</v>
      </c>
      <c r="C88" s="123">
        <f>+SUM('2018 Forecast'!C251:F251)</f>
        <v/>
      </c>
      <c r="D88" s="124">
        <f>IFERROR(INDEX('[4]Dec 31, 2017'!$A$8:$DH$79,MATCH(TRIM($A88),'[4]Dec 31, 2017'!$A$8:$A$79,0),MATCH("1105"&amp;$B$1,'[4]Dec 31, 2017'!$A$8:$DH$8,0)),0)</f>
        <v/>
      </c>
      <c r="E88" s="125">
        <f>+C88-D88</f>
        <v/>
      </c>
      <c r="F88" s="126" t="n"/>
      <c r="G88" s="127">
        <f>+E88</f>
        <v/>
      </c>
      <c r="H88" s="124">
        <f>IFERROR(INDEX('[4]April 30, 2018'!$A$8:$DH$90,MATCH(TRIM($A88),'[4]April 30, 2018'!$A$8:$A$90,0),MATCH("1105"&amp;$B$1,'[4]April 30, 2018'!$A$8:$DH$8,0)),0)</f>
        <v/>
      </c>
      <c r="I88" s="128" t="n">
        <v>346.11</v>
      </c>
      <c r="J88" s="125">
        <f>+G88+H88+I88</f>
        <v/>
      </c>
      <c r="L88" s="129">
        <f>IFERROR(INDEX('[5]Report Data'!$A$3:$ED$78,MATCH(TRIM($B88),'[5]Report Data'!$A$3:$A$78,0),MATCH("1105"&amp;$B$1,'[5]Report Data'!$A$3:$ED$3,0)),0)</f>
        <v/>
      </c>
      <c r="M88" s="130">
        <f>+L88-J88</f>
        <v/>
      </c>
      <c r="N88" s="131">
        <f>+IFERROR(J88/L88-1,"")</f>
        <v/>
      </c>
    </row>
    <row customHeight="1" ht="15" r="89" s="91" spans="1:14">
      <c r="A89" s="121" t="s">
        <v>154</v>
      </c>
      <c r="B89" s="122" t="s">
        <v>154</v>
      </c>
      <c r="C89" s="123">
        <f>+SUM('2018 Forecast'!C252:F252)</f>
        <v/>
      </c>
      <c r="D89" s="124">
        <f>IFERROR(INDEX('[4]Dec 31, 2017'!$A$8:$DH$79,MATCH(TRIM($A89),'[4]Dec 31, 2017'!$A$8:$A$79,0),MATCH("1105"&amp;$B$1,'[4]Dec 31, 2017'!$A$8:$DH$8,0)),0)</f>
        <v/>
      </c>
      <c r="E89" s="125">
        <f>+C89-D89</f>
        <v/>
      </c>
      <c r="F89" s="126" t="n"/>
      <c r="G89" s="127">
        <f>+E89</f>
        <v/>
      </c>
      <c r="H89" s="124">
        <f>IFERROR(INDEX('[4]April 30, 2018'!$A$8:$DH$90,MATCH(TRIM($A89),'[4]April 30, 2018'!$A$8:$A$90,0),MATCH("1105"&amp;$B$1,'[4]April 30, 2018'!$A$8:$DH$8,0)),0)</f>
        <v/>
      </c>
      <c r="I89" s="128" t="n">
        <v>960.39</v>
      </c>
      <c r="J89" s="125">
        <f>+G89+H89+I89</f>
        <v/>
      </c>
      <c r="L89" s="129">
        <f>IFERROR(INDEX('[5]Report Data'!$A$3:$ED$78,MATCH(TRIM($B89),'[5]Report Data'!$A$3:$A$78,0),MATCH("1105"&amp;$B$1,'[5]Report Data'!$A$3:$ED$3,0)),0)</f>
        <v/>
      </c>
      <c r="M89" s="130">
        <f>+L89-J89</f>
        <v/>
      </c>
      <c r="N89" s="131">
        <f>+IFERROR(J89/L89-1,"")</f>
        <v/>
      </c>
    </row>
    <row customHeight="1" ht="15" r="90" s="91" spans="1:14">
      <c r="A90" s="121" t="s">
        <v>155</v>
      </c>
      <c r="B90" s="122" t="s">
        <v>155</v>
      </c>
      <c r="C90" s="123">
        <f>+SUM('2018 Forecast'!C253:F253)</f>
        <v/>
      </c>
      <c r="D90" s="124">
        <f>IFERROR(INDEX('[4]Dec 31, 2017'!$A$8:$DH$79,MATCH(TRIM($A90),'[4]Dec 31, 2017'!$A$8:$A$79,0),MATCH("1105"&amp;$B$1,'[4]Dec 31, 2017'!$A$8:$DH$8,0)),0)</f>
        <v/>
      </c>
      <c r="E90" s="125">
        <f>+C90-D90</f>
        <v/>
      </c>
      <c r="F90" s="126" t="n"/>
      <c r="G90" s="127">
        <f>+E90</f>
        <v/>
      </c>
      <c r="H90" s="124">
        <f>IFERROR(INDEX('[4]April 30, 2018'!$A$8:$DH$90,MATCH(TRIM($A90),'[4]April 30, 2018'!$A$8:$A$90,0),MATCH("1105"&amp;$B$1,'[4]April 30, 2018'!$A$8:$DH$8,0)),0)</f>
        <v/>
      </c>
      <c r="I90" s="128" t="n">
        <v>803.3200000000001</v>
      </c>
      <c r="J90" s="125">
        <f>+G90+H90+I90</f>
        <v/>
      </c>
      <c r="L90" s="129">
        <f>IFERROR(INDEX('[5]Report Data'!$A$3:$ED$78,MATCH(TRIM($B90),'[5]Report Data'!$A$3:$A$78,0),MATCH("1105"&amp;$B$1,'[5]Report Data'!$A$3:$ED$3,0)),0)</f>
        <v/>
      </c>
      <c r="M90" s="130">
        <f>+L90-J90</f>
        <v/>
      </c>
      <c r="N90" s="131">
        <f>+IFERROR(J90/L90-1,"")</f>
        <v/>
      </c>
    </row>
    <row customHeight="1" ht="15" r="91" s="91" spans="1:14">
      <c r="A91" s="121" t="s">
        <v>406</v>
      </c>
      <c r="B91" s="122" t="s">
        <v>406</v>
      </c>
      <c r="C91" s="123">
        <f>+SUM('2018 Forecast'!C254:F254)</f>
        <v/>
      </c>
      <c r="D91" s="124">
        <f>IFERROR(INDEX('[4]Dec 31, 2017'!$A$8:$DH$79,MATCH(TRIM($A91),'[4]Dec 31, 2017'!$A$8:$A$79,0),MATCH("1105"&amp;$B$1,'[4]Dec 31, 2017'!$A$8:$DH$8,0)),0)</f>
        <v/>
      </c>
      <c r="E91" s="125">
        <f>+C91-D91</f>
        <v/>
      </c>
      <c r="F91" s="126" t="n"/>
      <c r="G91" s="127">
        <f>+E91</f>
        <v/>
      </c>
      <c r="H91" s="124">
        <f>IFERROR(INDEX('[4]April 30, 2018'!$A$8:$DH$90,MATCH(TRIM($A91),'[4]April 30, 2018'!$A$8:$A$90,0),MATCH("1105"&amp;$B$1,'[4]April 30, 2018'!$A$8:$DH$8,0)),0)</f>
        <v/>
      </c>
      <c r="I91" s="128">
        <f>+L91-G91-H91</f>
        <v/>
      </c>
      <c r="J91" s="125">
        <f>+G91+H91+I91</f>
        <v/>
      </c>
      <c r="L91" s="129">
        <f>IFERROR(INDEX('[5]Report Data'!$A$3:$ED$78,MATCH(TRIM($B91),'[5]Report Data'!$A$3:$A$78,0),MATCH("1105"&amp;$B$1,'[5]Report Data'!$A$3:$ED$3,0)),0)</f>
        <v/>
      </c>
      <c r="M91" s="130">
        <f>+L91-J91</f>
        <v/>
      </c>
      <c r="N91" s="131">
        <f>+IFERROR(J91/L91-1,"")</f>
        <v/>
      </c>
    </row>
    <row customHeight="1" ht="15" r="92" s="91" spans="1:14">
      <c r="A92" s="121" t="s">
        <v>407</v>
      </c>
      <c r="B92" s="122" t="s">
        <v>407</v>
      </c>
      <c r="C92" s="123">
        <f>+SUM('2018 Forecast'!C255:F255)</f>
        <v/>
      </c>
      <c r="D92" s="124">
        <f>IFERROR(INDEX('[4]Dec 31, 2017'!$A$8:$DH$79,MATCH(TRIM($A92),'[4]Dec 31, 2017'!$A$8:$A$79,0),MATCH("1105"&amp;$B$1,'[4]Dec 31, 2017'!$A$8:$DH$8,0)),0)</f>
        <v/>
      </c>
      <c r="E92" s="125">
        <f>+C92-D92</f>
        <v/>
      </c>
      <c r="F92" s="126" t="n"/>
      <c r="G92" s="127">
        <f>+E92</f>
        <v/>
      </c>
      <c r="H92" s="124">
        <f>IFERROR(INDEX('[4]April 30, 2018'!$A$8:$DH$90,MATCH(TRIM($A92),'[4]April 30, 2018'!$A$8:$A$90,0),MATCH("1105"&amp;$B$1,'[4]April 30, 2018'!$A$8:$DH$8,0)),0)</f>
        <v/>
      </c>
      <c r="I92" s="128">
        <f>+L92-G92-H92</f>
        <v/>
      </c>
      <c r="J92" s="125">
        <f>+G92+H92+I92</f>
        <v/>
      </c>
      <c r="L92" s="129">
        <f>IFERROR(INDEX('[5]Report Data'!$A$3:$ED$78,MATCH(TRIM($B92),'[5]Report Data'!$A$3:$A$78,0),MATCH("1105"&amp;$B$1,'[5]Report Data'!$A$3:$ED$3,0)),0)</f>
        <v/>
      </c>
      <c r="M92" s="130">
        <f>+L92-J92</f>
        <v/>
      </c>
      <c r="N92" s="131">
        <f>+IFERROR(J92/L92-1,"")</f>
        <v/>
      </c>
    </row>
    <row customHeight="1" ht="15" r="93" s="91" spans="1:14">
      <c r="A93" s="121" t="s">
        <v>156</v>
      </c>
      <c r="B93" s="122" t="s">
        <v>156</v>
      </c>
      <c r="C93" s="123">
        <f>+SUM('2018 Forecast'!C256:F256)</f>
        <v/>
      </c>
      <c r="D93" s="124">
        <f>IFERROR(INDEX('[4]Dec 31, 2017'!$A$8:$DH$79,MATCH(TRIM($A93),'[4]Dec 31, 2017'!$A$8:$A$79,0),MATCH("1105"&amp;$B$1,'[4]Dec 31, 2017'!$A$8:$DH$8,0)),0)</f>
        <v/>
      </c>
      <c r="E93" s="125">
        <f>+C93-D93</f>
        <v/>
      </c>
      <c r="F93" s="126" t="n"/>
      <c r="G93" s="127">
        <f>+E93</f>
        <v/>
      </c>
      <c r="H93" s="124">
        <f>IFERROR(INDEX('[4]April 30, 2018'!$A$8:$DH$90,MATCH(TRIM($A93),'[4]April 30, 2018'!$A$8:$A$90,0),MATCH("1105"&amp;$B$1,'[4]April 30, 2018'!$A$8:$DH$8,0)),0)</f>
        <v/>
      </c>
      <c r="I93" s="128" t="n">
        <v>178.25</v>
      </c>
      <c r="J93" s="125">
        <f>+G93+H93+I93</f>
        <v/>
      </c>
      <c r="L93" s="129">
        <f>IFERROR(INDEX('[5]Report Data'!$A$3:$ED$78,MATCH(TRIM($B93),'[5]Report Data'!$A$3:$A$78,0),MATCH("1105"&amp;$B$1,'[5]Report Data'!$A$3:$ED$3,0)),0)</f>
        <v/>
      </c>
      <c r="M93" s="130">
        <f>+L93-J93</f>
        <v/>
      </c>
      <c r="N93" s="131">
        <f>+IFERROR(J93/L93-1,"")</f>
        <v/>
      </c>
    </row>
    <row customHeight="1" ht="15" r="94" s="91" spans="1:14">
      <c r="A94" s="121" t="s">
        <v>483</v>
      </c>
      <c r="B94" s="122" t="s">
        <v>157</v>
      </c>
      <c r="C94" s="123">
        <f>+SUM('2018 Forecast'!C257:F257)</f>
        <v/>
      </c>
      <c r="D94" s="124">
        <f>IFERROR(INDEX('[4]Dec 31, 2017'!$A$8:$DH$79,MATCH(TRIM($A94),'[4]Dec 31, 2017'!$A$8:$A$79,0),MATCH("1105"&amp;$B$1,'[4]Dec 31, 2017'!$A$8:$DH$8,0)),0)</f>
        <v/>
      </c>
      <c r="E94" s="125">
        <f>+C94-D94</f>
        <v/>
      </c>
      <c r="F94" s="126" t="n"/>
      <c r="G94" s="127">
        <f>+E94</f>
        <v/>
      </c>
      <c r="H94" s="124">
        <f>IFERROR(INDEX('[4]April 30, 2018'!$A$8:$DH$90,MATCH(TRIM($A94),'[4]April 30, 2018'!$A$8:$A$90,0),MATCH("1105"&amp;$B$1,'[4]April 30, 2018'!$A$8:$DH$8,0)),0)</f>
        <v/>
      </c>
      <c r="I94" s="128" t="n">
        <v>569.0700000000001</v>
      </c>
      <c r="J94" s="125">
        <f>+G94+H94+I94</f>
        <v/>
      </c>
      <c r="L94" s="129">
        <f>IFERROR(INDEX('[5]Report Data'!$A$3:$ED$78,MATCH(TRIM($B94),'[5]Report Data'!$A$3:$A$78,0),MATCH("1105"&amp;$B$1,'[5]Report Data'!$A$3:$ED$3,0)),0)</f>
        <v/>
      </c>
      <c r="M94" s="130">
        <f>+L94-J94</f>
        <v/>
      </c>
      <c r="N94" s="131">
        <f>+IFERROR(J94/L94-1,"")</f>
        <v/>
      </c>
    </row>
    <row customHeight="1" ht="15" r="95" s="91" spans="1:14">
      <c r="A95" s="121" t="s">
        <v>484</v>
      </c>
      <c r="B95" s="122" t="s">
        <v>158</v>
      </c>
      <c r="C95" s="123">
        <f>+SUM('2018 Forecast'!C258:F258)</f>
        <v/>
      </c>
      <c r="D95" s="124">
        <f>IFERROR(INDEX('[4]Dec 31, 2017'!$A$8:$DH$79,MATCH(TRIM($A95),'[4]Dec 31, 2017'!$A$8:$A$79,0),MATCH("1105"&amp;$B$1,'[4]Dec 31, 2017'!$A$8:$DH$8,0)),0)</f>
        <v/>
      </c>
      <c r="E95" s="125">
        <f>+C95-D95</f>
        <v/>
      </c>
      <c r="F95" s="126" t="n"/>
      <c r="G95" s="127">
        <f>+E95</f>
        <v/>
      </c>
      <c r="H95" s="124">
        <f>IFERROR(INDEX('[4]April 30, 2018'!$A$8:$DH$90,MATCH(TRIM($A95),'[4]April 30, 2018'!$A$8:$A$90,0),MATCH("1105"&amp;$B$1,'[4]April 30, 2018'!$A$8:$DH$8,0)),0)</f>
        <v/>
      </c>
      <c r="I95" s="128" t="n">
        <v>303.92</v>
      </c>
      <c r="J95" s="125">
        <f>+G95+H95+I95</f>
        <v/>
      </c>
      <c r="L95" s="129">
        <f>IFERROR(INDEX('[5]Report Data'!$A$3:$ED$78,MATCH(TRIM($B95),'[5]Report Data'!$A$3:$A$78,0),MATCH("1105"&amp;$B$1,'[5]Report Data'!$A$3:$ED$3,0)),0)</f>
        <v/>
      </c>
      <c r="M95" s="130">
        <f>+L95-J95</f>
        <v/>
      </c>
      <c r="N95" s="131">
        <f>+IFERROR(J95/L95-1,"")</f>
        <v/>
      </c>
    </row>
    <row customHeight="1" ht="15" r="96" s="91" spans="1:14">
      <c r="A96" s="121" t="s">
        <v>159</v>
      </c>
      <c r="B96" s="122" t="s">
        <v>159</v>
      </c>
      <c r="C96" s="123">
        <f>+SUM('2018 Forecast'!C259:F259)</f>
        <v/>
      </c>
      <c r="D96" s="124">
        <f>IFERROR(INDEX('[4]Dec 31, 2017'!$A$8:$DH$79,MATCH(TRIM($A96),'[4]Dec 31, 2017'!$A$8:$A$79,0),MATCH("1105"&amp;$B$1,'[4]Dec 31, 2017'!$A$8:$DH$8,0)),0)</f>
        <v/>
      </c>
      <c r="E96" s="125">
        <f>+C96-D96</f>
        <v/>
      </c>
      <c r="F96" s="126" t="n"/>
      <c r="G96" s="127">
        <f>+E96</f>
        <v/>
      </c>
      <c r="H96" s="124">
        <f>IFERROR(INDEX('[4]April 30, 2018'!$A$8:$DH$90,MATCH(TRIM($A96),'[4]April 30, 2018'!$A$8:$A$90,0),MATCH("1105"&amp;$B$1,'[4]April 30, 2018'!$A$8:$DH$8,0)),0)</f>
        <v/>
      </c>
      <c r="I96" s="128" t="n">
        <v>532.08</v>
      </c>
      <c r="J96" s="125">
        <f>+G96+H96+I96</f>
        <v/>
      </c>
      <c r="L96" s="129">
        <f>IFERROR(INDEX('[5]Report Data'!$A$3:$ED$78,MATCH(TRIM($B96),'[5]Report Data'!$A$3:$A$78,0),MATCH("1105"&amp;$B$1,'[5]Report Data'!$A$3:$ED$3,0)),0)</f>
        <v/>
      </c>
      <c r="M96" s="130">
        <f>+L96-J96</f>
        <v/>
      </c>
      <c r="N96" s="131">
        <f>+IFERROR(J96/L96-1,"")</f>
        <v/>
      </c>
    </row>
    <row customHeight="1" ht="15" r="97" s="91" spans="1:14">
      <c r="A97" s="121" t="s">
        <v>160</v>
      </c>
      <c r="B97" s="122" t="s">
        <v>160</v>
      </c>
      <c r="C97" s="123">
        <f>+SUM('2018 Forecast'!C260:F260)</f>
        <v/>
      </c>
      <c r="D97" s="124">
        <f>IFERROR(INDEX('[4]Dec 31, 2017'!$A$8:$DH$79,MATCH(TRIM($A97),'[4]Dec 31, 2017'!$A$8:$A$79,0),MATCH("1105"&amp;$B$1,'[4]Dec 31, 2017'!$A$8:$DH$8,0)),0)</f>
        <v/>
      </c>
      <c r="E97" s="125">
        <f>+C97-D97</f>
        <v/>
      </c>
      <c r="F97" s="126" t="n"/>
      <c r="G97" s="127">
        <f>+E97</f>
        <v/>
      </c>
      <c r="H97" s="124">
        <f>IFERROR(INDEX('[4]April 30, 2018'!$A$8:$DH$90,MATCH(TRIM($A97),'[4]April 30, 2018'!$A$8:$A$90,0),MATCH("1105"&amp;$B$1,'[4]April 30, 2018'!$A$8:$DH$8,0)),0)</f>
        <v/>
      </c>
      <c r="I97" s="128" t="n">
        <v>296.89</v>
      </c>
      <c r="J97" s="125">
        <f>+G97+H97+I97</f>
        <v/>
      </c>
      <c r="L97" s="129">
        <f>IFERROR(INDEX('[5]Report Data'!$A$3:$ED$78,MATCH(TRIM($B97),'[5]Report Data'!$A$3:$A$78,0),MATCH("1105"&amp;$B$1,'[5]Report Data'!$A$3:$ED$3,0)),0)</f>
        <v/>
      </c>
      <c r="M97" s="130">
        <f>+L97-J97</f>
        <v/>
      </c>
      <c r="N97" s="131">
        <f>+IFERROR(J97/L97-1,"")</f>
        <v/>
      </c>
    </row>
    <row customHeight="1" ht="15" r="98" s="91" spans="1:14">
      <c r="A98" s="121" t="s">
        <v>408</v>
      </c>
      <c r="B98" s="122" t="s">
        <v>408</v>
      </c>
      <c r="C98" s="123">
        <f>+SUM('2018 Forecast'!C261:F261)</f>
        <v/>
      </c>
      <c r="D98" s="124">
        <f>IFERROR(INDEX('[4]Dec 31, 2017'!$A$8:$DH$79,MATCH(TRIM($A98),'[4]Dec 31, 2017'!$A$8:$A$79,0),MATCH("1105"&amp;$B$1,'[4]Dec 31, 2017'!$A$8:$DH$8,0)),0)</f>
        <v/>
      </c>
      <c r="E98" s="125">
        <f>+C98-D98</f>
        <v/>
      </c>
      <c r="F98" s="126" t="n"/>
      <c r="G98" s="127">
        <f>+E98</f>
        <v/>
      </c>
      <c r="H98" s="124">
        <f>IFERROR(INDEX('[4]April 30, 2018'!$A$8:$DH$90,MATCH(TRIM($A98),'[4]April 30, 2018'!$A$8:$A$90,0),MATCH("1105"&amp;$B$1,'[4]April 30, 2018'!$A$8:$DH$8,0)),0)</f>
        <v/>
      </c>
      <c r="I98" s="128">
        <f>+L98-G98-H98</f>
        <v/>
      </c>
      <c r="J98" s="125">
        <f>+G98+H98+I98</f>
        <v/>
      </c>
      <c r="L98" s="129">
        <f>IFERROR(INDEX('[5]Report Data'!$A$3:$ED$78,MATCH(TRIM($B98),'[5]Report Data'!$A$3:$A$78,0),MATCH("1105"&amp;$B$1,'[5]Report Data'!$A$3:$ED$3,0)),0)</f>
        <v/>
      </c>
      <c r="M98" s="130">
        <f>+L98-J98</f>
        <v/>
      </c>
      <c r="N98" s="131">
        <f>+IFERROR(J98/L98-1,"")</f>
        <v/>
      </c>
    </row>
    <row customHeight="1" ht="15" r="99" s="91" spans="1:14">
      <c r="A99" s="121" t="s">
        <v>161</v>
      </c>
      <c r="B99" s="122" t="s">
        <v>161</v>
      </c>
      <c r="C99" s="123">
        <f>+SUM('2018 Forecast'!C262:F262)</f>
        <v/>
      </c>
      <c r="D99" s="124">
        <f>IFERROR(INDEX('[4]Dec 31, 2017'!$A$8:$DH$79,MATCH(TRIM($A99),'[4]Dec 31, 2017'!$A$8:$A$79,0),MATCH("1105"&amp;$B$1,'[4]Dec 31, 2017'!$A$8:$DH$8,0)),0)</f>
        <v/>
      </c>
      <c r="E99" s="125">
        <f>+C99-D99</f>
        <v/>
      </c>
      <c r="F99" s="126" t="n"/>
      <c r="G99" s="127">
        <f>+E99</f>
        <v/>
      </c>
      <c r="H99" s="124">
        <f>IFERROR(INDEX('[4]April 30, 2018'!$A$8:$DH$90,MATCH(TRIM($A99),'[4]April 30, 2018'!$A$8:$A$90,0),MATCH("1105"&amp;$B$1,'[4]April 30, 2018'!$A$8:$DH$8,0)),0)</f>
        <v/>
      </c>
      <c r="I99" s="128" t="n">
        <v>618.86</v>
      </c>
      <c r="J99" s="125">
        <f>+G99+H99+I99</f>
        <v/>
      </c>
      <c r="L99" s="129">
        <f>IFERROR(INDEX('[5]Report Data'!$A$3:$ED$78,MATCH(TRIM($B99),'[5]Report Data'!$A$3:$A$78,0),MATCH("1105"&amp;$B$1,'[5]Report Data'!$A$3:$ED$3,0)),0)</f>
        <v/>
      </c>
      <c r="M99" s="130">
        <f>+L99-J99</f>
        <v/>
      </c>
      <c r="N99" s="131">
        <f>+IFERROR(J99/L99-1,"")</f>
        <v/>
      </c>
    </row>
    <row customHeight="1" ht="15" r="100" s="91" spans="1:14">
      <c r="A100" s="121" t="s">
        <v>162</v>
      </c>
      <c r="B100" s="122" t="s">
        <v>162</v>
      </c>
      <c r="C100" s="123">
        <f>+SUM('2018 Forecast'!C263:F263)</f>
        <v/>
      </c>
      <c r="D100" s="124">
        <f>IFERROR(INDEX('[4]Dec 31, 2017'!$A$8:$DH$79,MATCH(TRIM($A100),'[4]Dec 31, 2017'!$A$8:$A$79,0),MATCH("1105"&amp;$B$1,'[4]Dec 31, 2017'!$A$8:$DH$8,0)),0)</f>
        <v/>
      </c>
      <c r="E100" s="125">
        <f>+C100-D100</f>
        <v/>
      </c>
      <c r="F100" s="126" t="n"/>
      <c r="G100" s="127">
        <f>+E100</f>
        <v/>
      </c>
      <c r="H100" s="124">
        <f>IFERROR(INDEX('[4]April 30, 2018'!$A$8:$DH$90,MATCH(TRIM($A100),'[4]April 30, 2018'!$A$8:$A$90,0),MATCH("1105"&amp;$B$1,'[4]April 30, 2018'!$A$8:$DH$8,0)),0)</f>
        <v/>
      </c>
      <c r="I100" s="128" t="n">
        <v>954.91</v>
      </c>
      <c r="J100" s="125">
        <f>+G100+H100+I100</f>
        <v/>
      </c>
      <c r="L100" s="129">
        <f>IFERROR(INDEX('[5]Report Data'!$A$3:$ED$78,MATCH(TRIM($B100),'[5]Report Data'!$A$3:$A$78,0),MATCH("1105"&amp;$B$1,'[5]Report Data'!$A$3:$ED$3,0)),0)</f>
        <v/>
      </c>
      <c r="M100" s="130">
        <f>+L100-J100</f>
        <v/>
      </c>
      <c r="N100" s="131">
        <f>+IFERROR(J100/L100-1,"")</f>
        <v/>
      </c>
    </row>
    <row customHeight="1" ht="15" r="101" s="91" spans="1:14">
      <c r="A101" s="121" t="s">
        <v>409</v>
      </c>
      <c r="B101" s="122" t="s">
        <v>409</v>
      </c>
      <c r="C101" s="123">
        <f>+SUM('2018 Forecast'!C264:F264)</f>
        <v/>
      </c>
      <c r="D101" s="124">
        <f>IFERROR(INDEX('[4]Dec 31, 2017'!$A$8:$DH$79,MATCH(TRIM($A101),'[4]Dec 31, 2017'!$A$8:$A$79,0),MATCH("1105"&amp;$B$1,'[4]Dec 31, 2017'!$A$8:$DH$8,0)),0)</f>
        <v/>
      </c>
      <c r="E101" s="125">
        <f>+C101-D101</f>
        <v/>
      </c>
      <c r="F101" s="126" t="n"/>
      <c r="G101" s="127">
        <f>+E101</f>
        <v/>
      </c>
      <c r="H101" s="124">
        <f>IFERROR(INDEX('[4]April 30, 2018'!$A$8:$DH$90,MATCH(TRIM($A101),'[4]April 30, 2018'!$A$8:$A$90,0),MATCH("1105"&amp;$B$1,'[4]April 30, 2018'!$A$8:$DH$8,0)),0)</f>
        <v/>
      </c>
      <c r="I101" s="128">
        <f>+L101-G101-H101</f>
        <v/>
      </c>
      <c r="J101" s="125">
        <f>+G101+H101+I101</f>
        <v/>
      </c>
      <c r="L101" s="129">
        <f>IFERROR(INDEX('[5]Report Data'!$A$3:$ED$78,MATCH(TRIM($B101),'[5]Report Data'!$A$3:$A$78,0),MATCH("1105"&amp;$B$1,'[5]Report Data'!$A$3:$ED$3,0)),0)</f>
        <v/>
      </c>
      <c r="M101" s="130">
        <f>+L101-J101</f>
        <v/>
      </c>
      <c r="N101" s="131">
        <f>+IFERROR(J101/L101-1,"")</f>
        <v/>
      </c>
    </row>
    <row customHeight="1" ht="15" r="102" s="91" spans="1:14">
      <c r="A102" s="121" t="s">
        <v>410</v>
      </c>
      <c r="B102" s="122" t="s">
        <v>410</v>
      </c>
      <c r="C102" s="123">
        <f>+SUM('2018 Forecast'!C265:F265)</f>
        <v/>
      </c>
      <c r="D102" s="124">
        <f>IFERROR(INDEX('[4]Dec 31, 2017'!$A$8:$DH$79,MATCH(TRIM($A102),'[4]Dec 31, 2017'!$A$8:$A$79,0),MATCH("1105"&amp;$B$1,'[4]Dec 31, 2017'!$A$8:$DH$8,0)),0)</f>
        <v/>
      </c>
      <c r="E102" s="125">
        <f>+C102-D102</f>
        <v/>
      </c>
      <c r="F102" s="126" t="n"/>
      <c r="G102" s="127">
        <f>+E102</f>
        <v/>
      </c>
      <c r="H102" s="124">
        <f>IFERROR(INDEX('[4]April 30, 2018'!$A$8:$DH$90,MATCH(TRIM($A102),'[4]April 30, 2018'!$A$8:$A$90,0),MATCH("1105"&amp;$B$1,'[4]April 30, 2018'!$A$8:$DH$8,0)),0)</f>
        <v/>
      </c>
      <c r="I102" s="128">
        <f>+L102-G102-H102</f>
        <v/>
      </c>
      <c r="J102" s="125">
        <f>+G102+H102+I102</f>
        <v/>
      </c>
      <c r="L102" s="129">
        <f>IFERROR(INDEX('[5]Report Data'!$A$3:$ED$78,MATCH(TRIM($B102),'[5]Report Data'!$A$3:$A$78,0),MATCH("1105"&amp;$B$1,'[5]Report Data'!$A$3:$ED$3,0)),0)</f>
        <v/>
      </c>
      <c r="M102" s="130">
        <f>+L102-J102</f>
        <v/>
      </c>
      <c r="N102" s="131">
        <f>+IFERROR(J102/L102-1,"")</f>
        <v/>
      </c>
    </row>
    <row customHeight="1" ht="15" r="103" s="91" spans="1:14">
      <c r="A103" s="121" t="s">
        <v>411</v>
      </c>
      <c r="B103" s="122" t="s">
        <v>411</v>
      </c>
      <c r="C103" s="123">
        <f>+SUM('2018 Forecast'!C266:F266)</f>
        <v/>
      </c>
      <c r="D103" s="124">
        <f>IFERROR(INDEX('[4]Dec 31, 2017'!$A$8:$DH$79,MATCH(TRIM($A103),'[4]Dec 31, 2017'!$A$8:$A$79,0),MATCH("1105"&amp;$B$1,'[4]Dec 31, 2017'!$A$8:$DH$8,0)),0)</f>
        <v/>
      </c>
      <c r="E103" s="125">
        <f>+C103-D103</f>
        <v/>
      </c>
      <c r="F103" s="126" t="n"/>
      <c r="G103" s="127">
        <f>+E103</f>
        <v/>
      </c>
      <c r="H103" s="124">
        <f>IFERROR(INDEX('[4]April 30, 2018'!$A$8:$DH$90,MATCH(TRIM($A103),'[4]April 30, 2018'!$A$8:$A$90,0),MATCH("1105"&amp;$B$1,'[4]April 30, 2018'!$A$8:$DH$8,0)),0)</f>
        <v/>
      </c>
      <c r="I103" s="128">
        <f>+L103-G103-H103</f>
        <v/>
      </c>
      <c r="J103" s="125">
        <f>+G103+H103+I103</f>
        <v/>
      </c>
      <c r="L103" s="129">
        <f>IFERROR(INDEX('[5]Report Data'!$A$3:$ED$78,MATCH(TRIM($B103),'[5]Report Data'!$A$3:$A$78,0),MATCH("1105"&amp;$B$1,'[5]Report Data'!$A$3:$ED$3,0)),0)</f>
        <v/>
      </c>
      <c r="M103" s="130">
        <f>+L103-J103</f>
        <v/>
      </c>
      <c r="N103" s="131">
        <f>+IFERROR(J103/L103-1,"")</f>
        <v/>
      </c>
    </row>
    <row customHeight="1" ht="15" r="104" s="91" spans="1:14">
      <c r="A104" s="121" t="s">
        <v>163</v>
      </c>
      <c r="B104" s="122" t="s">
        <v>163</v>
      </c>
      <c r="C104" s="123">
        <f>+SUM('2018 Forecast'!C267:F267)</f>
        <v/>
      </c>
      <c r="D104" s="124">
        <f>IFERROR(INDEX('[4]Dec 31, 2017'!$A$8:$DH$79,MATCH(TRIM($A104),'[4]Dec 31, 2017'!$A$8:$A$79,0),MATCH("1105"&amp;$B$1,'[4]Dec 31, 2017'!$A$8:$DH$8,0)),0)</f>
        <v/>
      </c>
      <c r="E104" s="125">
        <f>+C104-D104</f>
        <v/>
      </c>
      <c r="F104" s="126" t="n"/>
      <c r="G104" s="127">
        <f>+E104</f>
        <v/>
      </c>
      <c r="H104" s="124">
        <f>IFERROR(INDEX('[4]April 30, 2018'!$A$8:$DH$90,MATCH(TRIM($A104),'[4]April 30, 2018'!$A$8:$A$90,0),MATCH("1105"&amp;$B$1,'[4]April 30, 2018'!$A$8:$DH$8,0)),0)</f>
        <v/>
      </c>
      <c r="I104" s="128" t="n">
        <v>972.54</v>
      </c>
      <c r="J104" s="125">
        <f>+G104+H104+I104</f>
        <v/>
      </c>
      <c r="L104" s="129">
        <f>IFERROR(INDEX('[5]Report Data'!$A$3:$ED$78,MATCH(TRIM($B104),'[5]Report Data'!$A$3:$A$78,0),MATCH("1105"&amp;$B$1,'[5]Report Data'!$A$3:$ED$3,0)),0)</f>
        <v/>
      </c>
      <c r="M104" s="130">
        <f>+L104-J104</f>
        <v/>
      </c>
      <c r="N104" s="131">
        <f>+IFERROR(J104/L104-1,"")</f>
        <v/>
      </c>
    </row>
    <row customHeight="1" ht="15" r="105" s="91" spans="1:14">
      <c r="A105" s="121" t="s">
        <v>412</v>
      </c>
      <c r="B105" s="122" t="s">
        <v>412</v>
      </c>
      <c r="C105" s="123">
        <f>+SUM('2018 Forecast'!C268:F268)</f>
        <v/>
      </c>
      <c r="D105" s="124">
        <f>IFERROR(INDEX('[4]Dec 31, 2017'!$A$8:$DH$79,MATCH(TRIM($A105),'[4]Dec 31, 2017'!$A$8:$A$79,0),MATCH("1105"&amp;$B$1,'[4]Dec 31, 2017'!$A$8:$DH$8,0)),0)</f>
        <v/>
      </c>
      <c r="E105" s="125">
        <f>+C105-D105</f>
        <v/>
      </c>
      <c r="F105" s="126" t="n"/>
      <c r="G105" s="127">
        <f>+E105</f>
        <v/>
      </c>
      <c r="H105" s="124">
        <f>IFERROR(INDEX('[4]April 30, 2018'!$A$8:$DH$90,MATCH(TRIM($A105),'[4]April 30, 2018'!$A$8:$A$90,0),MATCH("1105"&amp;$B$1,'[4]April 30, 2018'!$A$8:$DH$8,0)),0)</f>
        <v/>
      </c>
      <c r="I105" s="128" t="n">
        <v>759.59</v>
      </c>
      <c r="J105" s="125">
        <f>+G105+H105+I105</f>
        <v/>
      </c>
      <c r="L105" s="129">
        <f>IFERROR(INDEX('[5]Report Data'!$A$3:$ED$78,MATCH(TRIM($B105),'[5]Report Data'!$A$3:$A$78,0),MATCH("1105"&amp;$B$1,'[5]Report Data'!$A$3:$ED$3,0)),0)</f>
        <v/>
      </c>
      <c r="M105" s="130">
        <f>+L105-J105</f>
        <v/>
      </c>
      <c r="N105" s="131">
        <f>+IFERROR(J105/L105-1,"")</f>
        <v/>
      </c>
    </row>
    <row customHeight="1" ht="15" r="106" s="91" spans="1:14">
      <c r="A106" s="121" t="s">
        <v>413</v>
      </c>
      <c r="B106" s="122" t="s">
        <v>413</v>
      </c>
      <c r="C106" s="123">
        <f>+SUM('2018 Forecast'!C269:F269)</f>
        <v/>
      </c>
      <c r="D106" s="124">
        <f>IFERROR(INDEX('[4]Dec 31, 2017'!$A$8:$DH$79,MATCH(TRIM($A106),'[4]Dec 31, 2017'!$A$8:$A$79,0),MATCH("1105"&amp;$B$1,'[4]Dec 31, 2017'!$A$8:$DH$8,0)),0)</f>
        <v/>
      </c>
      <c r="E106" s="125">
        <f>+C106-D106</f>
        <v/>
      </c>
      <c r="F106" s="126" t="n"/>
      <c r="G106" s="127">
        <f>+E106</f>
        <v/>
      </c>
      <c r="H106" s="124">
        <f>IFERROR(INDEX('[4]April 30, 2018'!$A$8:$DH$90,MATCH(TRIM($A106),'[4]April 30, 2018'!$A$8:$A$90,0),MATCH("1105"&amp;$B$1,'[4]April 30, 2018'!$A$8:$DH$8,0)),0)</f>
        <v/>
      </c>
      <c r="I106" s="128" t="n">
        <v>342.08</v>
      </c>
      <c r="J106" s="125">
        <f>+G106+H106+I106</f>
        <v/>
      </c>
      <c r="L106" s="129">
        <f>IFERROR(INDEX('[5]Report Data'!$A$3:$ED$78,MATCH(TRIM($B106),'[5]Report Data'!$A$3:$A$78,0),MATCH("1105"&amp;$B$1,'[5]Report Data'!$A$3:$ED$3,0)),0)</f>
        <v/>
      </c>
      <c r="M106" s="130">
        <f>+L106-J106</f>
        <v/>
      </c>
      <c r="N106" s="131">
        <f>+IFERROR(J106/L106-1,"")</f>
        <v/>
      </c>
    </row>
    <row customHeight="1" ht="15" r="107" s="91" spans="1:14">
      <c r="A107" s="121" t="s">
        <v>414</v>
      </c>
      <c r="B107" s="122" t="s">
        <v>414</v>
      </c>
      <c r="C107" s="123">
        <f>+SUM('2018 Forecast'!C270:F270)</f>
        <v/>
      </c>
      <c r="D107" s="124">
        <f>IFERROR(INDEX('[4]Dec 31, 2017'!$A$8:$DH$79,MATCH(TRIM($A107),'[4]Dec 31, 2017'!$A$8:$A$79,0),MATCH("1105"&amp;$B$1,'[4]Dec 31, 2017'!$A$8:$DH$8,0)),0)</f>
        <v/>
      </c>
      <c r="E107" s="125">
        <f>+C107-D107</f>
        <v/>
      </c>
      <c r="F107" s="126" t="n"/>
      <c r="G107" s="127">
        <f>+E107</f>
        <v/>
      </c>
      <c r="H107" s="124">
        <f>IFERROR(INDEX('[4]April 30, 2018'!$A$8:$DH$90,MATCH(TRIM($A107),'[4]April 30, 2018'!$A$8:$A$90,0),MATCH("1105"&amp;$B$1,'[4]April 30, 2018'!$A$8:$DH$8,0)),0)</f>
        <v/>
      </c>
      <c r="I107" s="128" t="n">
        <v>722.92</v>
      </c>
      <c r="J107" s="125">
        <f>+G107+H107+I107</f>
        <v/>
      </c>
      <c r="L107" s="129">
        <f>IFERROR(INDEX('[5]Report Data'!$A$3:$ED$78,MATCH(TRIM($B107),'[5]Report Data'!$A$3:$A$78,0),MATCH("1105"&amp;$B$1,'[5]Report Data'!$A$3:$ED$3,0)),0)</f>
        <v/>
      </c>
      <c r="M107" s="130">
        <f>+L107-J107</f>
        <v/>
      </c>
      <c r="N107" s="131">
        <f>+IFERROR(J107/L107-1,"")</f>
        <v/>
      </c>
    </row>
    <row customHeight="1" ht="15" r="108" s="91" spans="1:14">
      <c r="A108" s="121" t="s">
        <v>164</v>
      </c>
      <c r="B108" s="122" t="s">
        <v>164</v>
      </c>
      <c r="C108" s="123">
        <f>+SUM('2018 Forecast'!C271:F271)</f>
        <v/>
      </c>
      <c r="D108" s="124">
        <f>IFERROR(INDEX('[4]Dec 31, 2017'!$A$8:$DH$79,MATCH(TRIM($A108),'[4]Dec 31, 2017'!$A$8:$A$79,0),MATCH("1105"&amp;$B$1,'[4]Dec 31, 2017'!$A$8:$DH$8,0)),0)</f>
        <v/>
      </c>
      <c r="E108" s="125">
        <f>+C108-D108</f>
        <v/>
      </c>
      <c r="F108" s="126" t="n"/>
      <c r="G108" s="127">
        <f>+E108</f>
        <v/>
      </c>
      <c r="H108" s="124">
        <f>IFERROR(INDEX('[4]April 30, 2018'!$A$8:$DH$90,MATCH(TRIM($A108),'[4]April 30, 2018'!$A$8:$A$90,0),MATCH("1105"&amp;$B$1,'[4]April 30, 2018'!$A$8:$DH$8,0)),0)</f>
        <v/>
      </c>
      <c r="I108" s="128" t="n">
        <v>867.36</v>
      </c>
      <c r="J108" s="125">
        <f>+G108+H108+I108</f>
        <v/>
      </c>
      <c r="L108" s="129">
        <f>IFERROR(INDEX('[5]Report Data'!$A$3:$ED$78,MATCH(TRIM($B108),'[5]Report Data'!$A$3:$A$78,0),MATCH("1105"&amp;$B$1,'[5]Report Data'!$A$3:$ED$3,0)),0)</f>
        <v/>
      </c>
      <c r="M108" s="130">
        <f>+L108-J108</f>
        <v/>
      </c>
      <c r="N108" s="131">
        <f>+IFERROR(J108/L108-1,"")</f>
        <v/>
      </c>
    </row>
    <row customHeight="1" ht="15" r="109" s="91" spans="1:14">
      <c r="A109" s="121" t="s">
        <v>165</v>
      </c>
      <c r="B109" s="122" t="s">
        <v>165</v>
      </c>
      <c r="C109" s="123">
        <f>+SUM('2018 Forecast'!C272:F272)</f>
        <v/>
      </c>
      <c r="D109" s="124">
        <f>IFERROR(INDEX('[4]Dec 31, 2017'!$A$8:$DH$79,MATCH(TRIM($A109),'[4]Dec 31, 2017'!$A$8:$A$79,0),MATCH("1105"&amp;$B$1,'[4]Dec 31, 2017'!$A$8:$DH$8,0)),0)</f>
        <v/>
      </c>
      <c r="E109" s="125">
        <f>+C109-D109</f>
        <v/>
      </c>
      <c r="F109" s="126" t="n"/>
      <c r="G109" s="127">
        <f>+E109</f>
        <v/>
      </c>
      <c r="H109" s="124">
        <f>IFERROR(INDEX('[4]April 30, 2018'!$A$8:$DH$90,MATCH(TRIM($A109),'[4]April 30, 2018'!$A$8:$A$90,0),MATCH("1105"&amp;$B$1,'[4]April 30, 2018'!$A$8:$DH$8,0)),0)</f>
        <v/>
      </c>
      <c r="I109" s="128" t="n">
        <v>290.56</v>
      </c>
      <c r="J109" s="125">
        <f>+G109+H109+I109</f>
        <v/>
      </c>
      <c r="L109" s="129">
        <f>IFERROR(INDEX('[5]Report Data'!$A$3:$ED$78,MATCH(TRIM($B109),'[5]Report Data'!$A$3:$A$78,0),MATCH("1105"&amp;$B$1,'[5]Report Data'!$A$3:$ED$3,0)),0)</f>
        <v/>
      </c>
      <c r="M109" s="130">
        <f>+L109-J109</f>
        <v/>
      </c>
      <c r="N109" s="131">
        <f>+IFERROR(J109/L109-1,"")</f>
        <v/>
      </c>
    </row>
    <row customHeight="1" ht="15" r="110" s="91" spans="1:14">
      <c r="A110" s="121" t="s">
        <v>166</v>
      </c>
      <c r="B110" s="122" t="s">
        <v>166</v>
      </c>
      <c r="C110" s="123">
        <f>+SUM('2018 Forecast'!C273:F273)</f>
        <v/>
      </c>
      <c r="D110" s="124">
        <f>IFERROR(INDEX('[4]Dec 31, 2017'!$A$8:$DH$79,MATCH(TRIM($A110),'[4]Dec 31, 2017'!$A$8:$A$79,0),MATCH("1105"&amp;$B$1,'[4]Dec 31, 2017'!$A$8:$DH$8,0)),0)</f>
        <v/>
      </c>
      <c r="E110" s="125">
        <f>+C110-D110</f>
        <v/>
      </c>
      <c r="F110" s="126" t="n"/>
      <c r="G110" s="127">
        <f>+E110</f>
        <v/>
      </c>
      <c r="H110" s="124">
        <f>IFERROR(INDEX('[4]April 30, 2018'!$A$8:$DH$90,MATCH(TRIM($A110),'[4]April 30, 2018'!$A$8:$A$90,0),MATCH("1105"&amp;$B$1,'[4]April 30, 2018'!$A$8:$DH$8,0)),0)</f>
        <v/>
      </c>
      <c r="I110" s="128">
        <f>+L110-G110-H110</f>
        <v/>
      </c>
      <c r="J110" s="125">
        <f>+G110+H110+I110</f>
        <v/>
      </c>
      <c r="L110" s="129">
        <f>IFERROR(INDEX('[5]Report Data'!$A$3:$ED$78,MATCH(TRIM($B110),'[5]Report Data'!$A$3:$A$78,0),MATCH("1105"&amp;$B$1,'[5]Report Data'!$A$3:$ED$3,0)),0)</f>
        <v/>
      </c>
      <c r="M110" s="130">
        <f>+L110-J110</f>
        <v/>
      </c>
      <c r="N110" s="131">
        <f>+IFERROR(J110/L110-1,"")</f>
        <v/>
      </c>
    </row>
    <row customHeight="1" ht="15" r="111" s="91" spans="1:14">
      <c r="A111" s="121" t="s">
        <v>167</v>
      </c>
      <c r="B111" s="122" t="s">
        <v>167</v>
      </c>
      <c r="C111" s="123">
        <f>+SUM('2018 Forecast'!C274:F274)</f>
        <v/>
      </c>
      <c r="D111" s="124">
        <f>IFERROR(INDEX('[4]Dec 31, 2017'!$A$8:$DH$79,MATCH(TRIM($A111),'[4]Dec 31, 2017'!$A$8:$A$79,0),MATCH("1105"&amp;$B$1,'[4]Dec 31, 2017'!$A$8:$DH$8,0)),0)</f>
        <v/>
      </c>
      <c r="E111" s="125">
        <f>+C111-D111</f>
        <v/>
      </c>
      <c r="F111" s="126" t="n"/>
      <c r="G111" s="127">
        <f>+E111</f>
        <v/>
      </c>
      <c r="H111" s="124">
        <f>IFERROR(INDEX('[4]April 30, 2018'!$A$8:$DH$90,MATCH(TRIM($A111),'[4]April 30, 2018'!$A$8:$A$90,0),MATCH("1105"&amp;$B$1,'[4]April 30, 2018'!$A$8:$DH$8,0)),0)</f>
        <v/>
      </c>
      <c r="I111" s="128" t="n">
        <v>177.86</v>
      </c>
      <c r="J111" s="125">
        <f>+G111+H111+I111</f>
        <v/>
      </c>
      <c r="L111" s="129">
        <f>IFERROR(INDEX('[5]Report Data'!$A$3:$ED$78,MATCH(TRIM($B111),'[5]Report Data'!$A$3:$A$78,0),MATCH("1105"&amp;$B$1,'[5]Report Data'!$A$3:$ED$3,0)),0)</f>
        <v/>
      </c>
      <c r="M111" s="130">
        <f>+L111-J111</f>
        <v/>
      </c>
      <c r="N111" s="131">
        <f>+IFERROR(J111/L111-1,"")</f>
        <v/>
      </c>
    </row>
    <row customHeight="1" ht="15" r="112" s="91" spans="1:14">
      <c r="A112" s="121" t="s">
        <v>485</v>
      </c>
      <c r="B112" s="122" t="s">
        <v>485</v>
      </c>
      <c r="C112" s="123">
        <f>+SUM('2018 Forecast'!C275:F275)</f>
        <v/>
      </c>
      <c r="D112" s="124">
        <f>IFERROR(INDEX('[4]Dec 31, 2017'!$A$8:$DH$79,MATCH(TRIM($A112),'[4]Dec 31, 2017'!$A$8:$A$79,0),MATCH("1105"&amp;$B$1,'[4]Dec 31, 2017'!$A$8:$DH$8,0)),0)</f>
        <v/>
      </c>
      <c r="E112" s="125">
        <f>+C112-D112</f>
        <v/>
      </c>
      <c r="F112" s="126" t="n"/>
      <c r="G112" s="127">
        <f>+E112</f>
        <v/>
      </c>
      <c r="H112" s="124">
        <f>IFERROR(INDEX('[4]April 30, 2018'!$A$8:$DH$90,MATCH(TRIM($A112),'[4]April 30, 2018'!$A$8:$A$90,0),MATCH("1105"&amp;$B$1,'[4]April 30, 2018'!$A$8:$DH$8,0)),0)</f>
        <v/>
      </c>
      <c r="I112" s="128">
        <f>+L112-G112-H112</f>
        <v/>
      </c>
      <c r="J112" s="125">
        <f>+G112+H112+I112</f>
        <v/>
      </c>
      <c r="L112" s="129">
        <f>IFERROR(INDEX('[5]Report Data'!$A$3:$ED$78,MATCH(TRIM($B112),'[5]Report Data'!$A$3:$A$78,0),MATCH("1105"&amp;$B$1,'[5]Report Data'!$A$3:$ED$3,0)),0)</f>
        <v/>
      </c>
      <c r="M112" s="130">
        <f>+L112-J112</f>
        <v/>
      </c>
      <c r="N112" s="131">
        <f>+IFERROR(J112/L112-1,"")</f>
        <v/>
      </c>
    </row>
    <row customHeight="1" ht="15" r="113" s="91" spans="1:14">
      <c r="A113" s="121" t="s">
        <v>486</v>
      </c>
      <c r="B113" s="122" t="s">
        <v>486</v>
      </c>
      <c r="C113" s="123">
        <f>+SUM('2018 Forecast'!C276:F276)</f>
        <v/>
      </c>
      <c r="D113" s="124">
        <f>IFERROR(INDEX('[4]Dec 31, 2017'!$A$8:$DH$79,MATCH(TRIM($A113),'[4]Dec 31, 2017'!$A$8:$A$79,0),MATCH("1105"&amp;$B$1,'[4]Dec 31, 2017'!$A$8:$DH$8,0)),0)</f>
        <v/>
      </c>
      <c r="E113" s="125">
        <f>+C113-D113</f>
        <v/>
      </c>
      <c r="F113" s="126" t="n"/>
      <c r="G113" s="127">
        <f>+E113</f>
        <v/>
      </c>
      <c r="H113" s="124">
        <f>IFERROR(INDEX('[4]April 30, 2018'!$A$8:$DH$90,MATCH(TRIM($A113),'[4]April 30, 2018'!$A$8:$A$90,0),MATCH("1105"&amp;$B$1,'[4]April 30, 2018'!$A$8:$DH$8,0)),0)</f>
        <v/>
      </c>
      <c r="I113" s="128">
        <f>+L113-G113-H113</f>
        <v/>
      </c>
      <c r="J113" s="125">
        <f>+G113+H113+I113</f>
        <v/>
      </c>
      <c r="L113" s="129">
        <f>IFERROR(INDEX('[5]Report Data'!$A$3:$ED$78,MATCH(TRIM($B113),'[5]Report Data'!$A$3:$A$78,0),MATCH("1105"&amp;$B$1,'[5]Report Data'!$A$3:$ED$3,0)),0)</f>
        <v/>
      </c>
      <c r="M113" s="130">
        <f>+L113-J113</f>
        <v/>
      </c>
      <c r="N113" s="131">
        <f>+IFERROR(J113/L113-1,"")</f>
        <v/>
      </c>
    </row>
    <row customHeight="1" ht="15" r="114" s="91" spans="1:14">
      <c r="A114" s="121" t="s">
        <v>417</v>
      </c>
      <c r="B114" s="122" t="s">
        <v>417</v>
      </c>
      <c r="C114" s="123">
        <f>+SUM('2018 Forecast'!C277:F277)</f>
        <v/>
      </c>
      <c r="D114" s="124">
        <f>IFERROR(INDEX('[4]Dec 31, 2017'!$A$8:$DH$79,MATCH(TRIM($A114),'[4]Dec 31, 2017'!$A$8:$A$79,0),MATCH("1105"&amp;$B$1,'[4]Dec 31, 2017'!$A$8:$DH$8,0)),0)</f>
        <v/>
      </c>
      <c r="E114" s="125">
        <f>+C114-D114</f>
        <v/>
      </c>
      <c r="F114" s="126" t="n"/>
      <c r="G114" s="127">
        <f>+E114</f>
        <v/>
      </c>
      <c r="H114" s="124">
        <f>IFERROR(INDEX('[4]April 30, 2018'!$A$8:$DH$90,MATCH(TRIM($A114),'[4]April 30, 2018'!$A$8:$A$90,0),MATCH("1105"&amp;$B$1,'[4]April 30, 2018'!$A$8:$DH$8,0)),0)</f>
        <v/>
      </c>
      <c r="I114" s="128">
        <f>+L114-G114-H114</f>
        <v/>
      </c>
      <c r="J114" s="125">
        <f>+G114+H114+I114</f>
        <v/>
      </c>
      <c r="L114" s="129">
        <f>IFERROR(INDEX('[5]Report Data'!$A$3:$ED$78,MATCH(TRIM($B114),'[5]Report Data'!$A$3:$A$78,0),MATCH("1105"&amp;$B$1,'[5]Report Data'!$A$3:$ED$3,0)),0)</f>
        <v/>
      </c>
      <c r="M114" s="130">
        <f>+L114-J114</f>
        <v/>
      </c>
      <c r="N114" s="131">
        <f>+IFERROR(J114/L114-1,"")</f>
        <v/>
      </c>
    </row>
    <row customHeight="1" ht="15" r="115" s="91" spans="1:14">
      <c r="A115" s="121" t="s">
        <v>487</v>
      </c>
      <c r="B115" s="122" t="s">
        <v>487</v>
      </c>
      <c r="C115" s="123">
        <f>+SUM('2018 Forecast'!C278:F278)</f>
        <v/>
      </c>
      <c r="D115" s="124">
        <f>IFERROR(INDEX('[4]Dec 31, 2017'!$A$8:$DH$79,MATCH(TRIM($A115),'[4]Dec 31, 2017'!$A$8:$A$79,0),MATCH("1105"&amp;$B$1,'[4]Dec 31, 2017'!$A$8:$DH$8,0)),0)</f>
        <v/>
      </c>
      <c r="E115" s="125">
        <f>+C115-D115</f>
        <v/>
      </c>
      <c r="F115" s="126" t="n"/>
      <c r="G115" s="127">
        <f>+E115</f>
        <v/>
      </c>
      <c r="H115" s="124">
        <f>IFERROR(INDEX('[4]April 30, 2018'!$A$8:$DH$90,MATCH(TRIM($A115),'[4]April 30, 2018'!$A$8:$A$90,0),MATCH("1105"&amp;$B$1,'[4]April 30, 2018'!$A$8:$DH$8,0)),0)</f>
        <v/>
      </c>
      <c r="I115" s="128">
        <f>+L115-G115-H115</f>
        <v/>
      </c>
      <c r="J115" s="125">
        <f>+G115+H115+I115</f>
        <v/>
      </c>
      <c r="L115" s="129">
        <f>IFERROR(INDEX('[5]Report Data'!$A$3:$ED$78,MATCH(TRIM($B115),'[5]Report Data'!$A$3:$A$78,0),MATCH("1105"&amp;$B$1,'[5]Report Data'!$A$3:$ED$3,0)),0)</f>
        <v/>
      </c>
      <c r="M115" s="130">
        <f>+L115-J115</f>
        <v/>
      </c>
      <c r="N115" s="131">
        <f>+IFERROR(J115/L115-1,"")</f>
        <v/>
      </c>
    </row>
    <row customHeight="1" ht="15" r="116" s="91" spans="1:14">
      <c r="A116" s="121" t="s">
        <v>488</v>
      </c>
      <c r="B116" s="122" t="s">
        <v>488</v>
      </c>
      <c r="C116" s="123">
        <f>+SUM('2018 Forecast'!C279:F279)</f>
        <v/>
      </c>
      <c r="D116" s="124">
        <f>IFERROR(INDEX('[4]Dec 31, 2017'!$A$8:$DH$79,MATCH(TRIM($A116),'[4]Dec 31, 2017'!$A$8:$A$79,0),MATCH("1105"&amp;$B$1,'[4]Dec 31, 2017'!$A$8:$DH$8,0)),0)</f>
        <v/>
      </c>
      <c r="E116" s="125">
        <f>+C116-D116</f>
        <v/>
      </c>
      <c r="F116" s="126" t="n"/>
      <c r="G116" s="127">
        <f>+E116</f>
        <v/>
      </c>
      <c r="H116" s="124">
        <f>IFERROR(INDEX('[4]April 30, 2018'!$A$8:$DH$90,MATCH(TRIM($A116),'[4]April 30, 2018'!$A$8:$A$90,0),MATCH("1105"&amp;$B$1,'[4]April 30, 2018'!$A$8:$DH$8,0)),0)</f>
        <v/>
      </c>
      <c r="I116" s="128">
        <f>+L116-G116-H116</f>
        <v/>
      </c>
      <c r="J116" s="125">
        <f>+G116+H116+I116</f>
        <v/>
      </c>
      <c r="L116" s="129">
        <f>IFERROR(INDEX('[5]Report Data'!$A$3:$ED$78,MATCH(TRIM($B116),'[5]Report Data'!$A$3:$A$78,0),MATCH("1105"&amp;$B$1,'[5]Report Data'!$A$3:$ED$3,0)),0)</f>
        <v/>
      </c>
      <c r="M116" s="130">
        <f>+L116-J116</f>
        <v/>
      </c>
      <c r="N116" s="131">
        <f>+IFERROR(J116/L116-1,"")</f>
        <v/>
      </c>
    </row>
    <row customHeight="1" ht="15" r="117" s="91" spans="1:14">
      <c r="A117" s="121" t="s">
        <v>489</v>
      </c>
      <c r="B117" s="122" t="s">
        <v>489</v>
      </c>
      <c r="C117" s="123">
        <f>+SUM('2018 Forecast'!C280:F280)</f>
        <v/>
      </c>
      <c r="D117" s="124">
        <f>IFERROR(INDEX('[4]Dec 31, 2017'!$A$8:$DH$79,MATCH(TRIM($A117),'[4]Dec 31, 2017'!$A$8:$A$79,0),MATCH("1105"&amp;$B$1,'[4]Dec 31, 2017'!$A$8:$DH$8,0)),0)</f>
        <v/>
      </c>
      <c r="E117" s="125">
        <f>+C117-D117</f>
        <v/>
      </c>
      <c r="F117" s="126" t="n"/>
      <c r="G117" s="127">
        <f>+E117</f>
        <v/>
      </c>
      <c r="H117" s="124">
        <f>IFERROR(INDEX('[4]April 30, 2018'!$A$8:$DH$90,MATCH(TRIM($A117),'[4]April 30, 2018'!$A$8:$A$90,0),MATCH("1105"&amp;$B$1,'[4]April 30, 2018'!$A$8:$DH$8,0)),0)</f>
        <v/>
      </c>
      <c r="I117" s="128">
        <f>+L117-G117-H117</f>
        <v/>
      </c>
      <c r="J117" s="125">
        <f>+G117+H117+I117</f>
        <v/>
      </c>
      <c r="L117" s="129">
        <f>IFERROR(INDEX('[5]Report Data'!$A$3:$ED$78,MATCH(TRIM($B117),'[5]Report Data'!$A$3:$A$78,0),MATCH("1105"&amp;$B$1,'[5]Report Data'!$A$3:$ED$3,0)),0)</f>
        <v/>
      </c>
      <c r="M117" s="130">
        <f>+L117-J117</f>
        <v/>
      </c>
      <c r="N117" s="131">
        <f>+IFERROR(J117/L117-1,"")</f>
        <v/>
      </c>
    </row>
    <row customHeight="1" ht="15" r="118" s="91" spans="1:14">
      <c r="A118" s="121" t="s">
        <v>421</v>
      </c>
      <c r="B118" s="122" t="s">
        <v>421</v>
      </c>
      <c r="C118" s="123">
        <f>+SUM('2018 Forecast'!C281:F281)</f>
        <v/>
      </c>
      <c r="D118" s="124">
        <f>IFERROR(INDEX('[4]Dec 31, 2017'!$A$8:$DH$79,MATCH(TRIM($A118),'[4]Dec 31, 2017'!$A$8:$A$79,0),MATCH("1105"&amp;$B$1,'[4]Dec 31, 2017'!$A$8:$DH$8,0)),0)</f>
        <v/>
      </c>
      <c r="E118" s="125">
        <f>+C118-D118</f>
        <v/>
      </c>
      <c r="F118" s="126" t="n"/>
      <c r="G118" s="127">
        <f>+E118</f>
        <v/>
      </c>
      <c r="H118" s="124">
        <f>IFERROR(INDEX('[4]April 30, 2018'!$A$8:$DH$90,MATCH(TRIM($A118),'[4]April 30, 2018'!$A$8:$A$90,0),MATCH("1105"&amp;$B$1,'[4]April 30, 2018'!$A$8:$DH$8,0)),0)</f>
        <v/>
      </c>
      <c r="I118" s="128">
        <f>+L118-G118-H118</f>
        <v/>
      </c>
      <c r="J118" s="125">
        <f>+G118+H118+I118</f>
        <v/>
      </c>
      <c r="L118" s="129">
        <f>IFERROR(INDEX('[5]Report Data'!$A$3:$ED$78,MATCH(TRIM($B118),'[5]Report Data'!$A$3:$A$78,0),MATCH("1105"&amp;$B$1,'[5]Report Data'!$A$3:$ED$3,0)),0)</f>
        <v/>
      </c>
      <c r="M118" s="130">
        <f>+L118-J118</f>
        <v/>
      </c>
      <c r="N118" s="131">
        <f>+IFERROR(J118/L118-1,"")</f>
        <v/>
      </c>
    </row>
    <row customHeight="1" ht="15" r="119" s="91" spans="1:14">
      <c r="A119" s="121" t="s">
        <v>422</v>
      </c>
      <c r="B119" s="122" t="s">
        <v>422</v>
      </c>
      <c r="C119" s="123">
        <f>+SUM('2018 Forecast'!C282:F282)</f>
        <v/>
      </c>
      <c r="D119" s="124">
        <f>IFERROR(INDEX('[4]Dec 31, 2017'!$A$8:$DH$79,MATCH(TRIM($A119),'[4]Dec 31, 2017'!$A$8:$A$79,0),MATCH("1105"&amp;$B$1,'[4]Dec 31, 2017'!$A$8:$DH$8,0)),0)</f>
        <v/>
      </c>
      <c r="E119" s="125">
        <f>+C119-D119</f>
        <v/>
      </c>
      <c r="F119" s="126" t="n"/>
      <c r="G119" s="127">
        <f>+E119</f>
        <v/>
      </c>
      <c r="H119" s="124">
        <f>IFERROR(INDEX('[4]April 30, 2018'!$A$8:$DH$90,MATCH(TRIM($A119),'[4]April 30, 2018'!$A$8:$A$90,0),MATCH("1105"&amp;$B$1,'[4]April 30, 2018'!$A$8:$DH$8,0)),0)</f>
        <v/>
      </c>
      <c r="I119" s="128">
        <f>+L119-G119-H119</f>
        <v/>
      </c>
      <c r="J119" s="125">
        <f>+G119+H119+I119</f>
        <v/>
      </c>
      <c r="L119" s="129">
        <f>IFERROR(INDEX('[5]Report Data'!$A$3:$ED$78,MATCH(TRIM($B119),'[5]Report Data'!$A$3:$A$78,0),MATCH("1105"&amp;$B$1,'[5]Report Data'!$A$3:$ED$3,0)),0)</f>
        <v/>
      </c>
      <c r="M119" s="130">
        <f>+L119-J119</f>
        <v/>
      </c>
      <c r="N119" s="131">
        <f>+IFERROR(J119/L119-1,"")</f>
        <v/>
      </c>
    </row>
    <row customHeight="1" ht="15" r="120" s="91" spans="1:14">
      <c r="A120" s="121" t="s">
        <v>423</v>
      </c>
      <c r="B120" s="122" t="s">
        <v>423</v>
      </c>
      <c r="C120" s="123">
        <f>+SUM('2018 Forecast'!C283:F283)</f>
        <v/>
      </c>
      <c r="D120" s="124">
        <f>IFERROR(INDEX('[4]Dec 31, 2017'!$A$8:$DH$79,MATCH(TRIM($A120),'[4]Dec 31, 2017'!$A$8:$A$79,0),MATCH("1105"&amp;$B$1,'[4]Dec 31, 2017'!$A$8:$DH$8,0)),0)</f>
        <v/>
      </c>
      <c r="E120" s="125">
        <f>+C120-D120</f>
        <v/>
      </c>
      <c r="F120" s="126" t="n"/>
      <c r="G120" s="127">
        <f>+E120</f>
        <v/>
      </c>
      <c r="H120" s="124">
        <f>IFERROR(INDEX('[4]April 30, 2018'!$A$8:$DH$90,MATCH(TRIM($A120),'[4]April 30, 2018'!$A$8:$A$90,0),MATCH("1105"&amp;$B$1,'[4]April 30, 2018'!$A$8:$DH$8,0)),0)</f>
        <v/>
      </c>
      <c r="I120" s="128">
        <f>+L120-G120-H120</f>
        <v/>
      </c>
      <c r="J120" s="125">
        <f>+G120+H120+I120</f>
        <v/>
      </c>
      <c r="L120" s="129">
        <f>IFERROR(INDEX('[5]Report Data'!$A$3:$ED$78,MATCH(TRIM($B120),'[5]Report Data'!$A$3:$A$78,0),MATCH("1105"&amp;$B$1,'[5]Report Data'!$A$3:$ED$3,0)),0)</f>
        <v/>
      </c>
      <c r="M120" s="130">
        <f>+L120-J120</f>
        <v/>
      </c>
      <c r="N120" s="131">
        <f>+IFERROR(J120/L120-1,"")</f>
        <v/>
      </c>
    </row>
    <row customHeight="1" ht="15" r="121" s="91" spans="1:14">
      <c r="B121" s="115" t="s">
        <v>168</v>
      </c>
      <c r="C121" s="132">
        <f>+SUM('2018 Forecast'!C284:F284)</f>
        <v/>
      </c>
      <c r="D121" s="133">
        <f>SUM(D81:D120)</f>
        <v/>
      </c>
      <c r="E121" s="118">
        <f>+C121-D121</f>
        <v/>
      </c>
      <c r="F121" s="112" t="n"/>
      <c r="G121" s="116">
        <f>+E121</f>
        <v/>
      </c>
      <c r="H121" s="133">
        <f>SUM(H81:H120)</f>
        <v/>
      </c>
      <c r="I121" s="119">
        <f>SUM(I80:I120)</f>
        <v/>
      </c>
      <c r="J121" s="118">
        <f>+G121+H121+I121</f>
        <v/>
      </c>
      <c r="L121" s="134">
        <f>SUM(L81:L120)</f>
        <v/>
      </c>
      <c r="M121" s="158">
        <f>+L121-J121</f>
        <v/>
      </c>
      <c r="N121" s="135">
        <f>+IFERROR(J121/L121-1,"")</f>
        <v/>
      </c>
    </row>
    <row customHeight="1" ht="15" r="122" s="91" spans="1:14">
      <c r="B122" s="136" t="s">
        <v>168</v>
      </c>
      <c r="C122" s="137">
        <f>+SUM('2018 Forecast'!C285:F285)</f>
        <v/>
      </c>
      <c r="D122" s="138">
        <f>D121</f>
        <v/>
      </c>
      <c r="E122" s="139">
        <f>+C122-D122</f>
        <v/>
      </c>
      <c r="F122" s="112" t="n"/>
      <c r="G122" s="140">
        <f>+E122</f>
        <v/>
      </c>
      <c r="H122" s="138">
        <f>H121</f>
        <v/>
      </c>
      <c r="I122" s="141">
        <f>+I121</f>
        <v/>
      </c>
      <c r="J122" s="139">
        <f>+G122+H122+I122</f>
        <v/>
      </c>
      <c r="L122" s="142">
        <f>L121</f>
        <v/>
      </c>
      <c r="M122" s="143">
        <f>+L122-J122</f>
        <v/>
      </c>
      <c r="N122" s="144">
        <f>+IFERROR(J122/L122-1,"")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Lenny Wu</dc:creator>
  <dcterms:created xmlns:dcterms="http://purl.org/dc/terms/" xmlns:xsi="http://www.w3.org/2001/XMLSchema-instance" xsi:type="dcterms:W3CDTF">2018-05-16T16:03:27Z</dcterms:created>
  <dcterms:modified xmlns:dcterms="http://purl.org/dc/terms/" xmlns:xsi="http://www.w3.org/2001/XMLSchema-instance" xsi:type="dcterms:W3CDTF">2018-06-06T20:59:08Z</dcterms:modified>
  <cp:lastModifiedBy>Arvin D'Souza</cp:lastModifiedBy>
</cp:coreProperties>
</file>