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213"/>
  <workbookPr defaultThemeVersion="124226"/>
  <mc:AlternateContent xmlns:mc="http://schemas.openxmlformats.org/markup-compatibility/2006">
    <mc:Choice Requires="x15">
      <x15ac:absPath xmlns:x15ac="http://schemas.microsoft.com/office/spreadsheetml/2010/11/ac" url="/Users/sibcode/IdeaProjects/ch.bfh.btx8081.w2020.red/doc/"/>
    </mc:Choice>
  </mc:AlternateContent>
  <xr:revisionPtr revIDLastSave="0" documentId="13_ncr:1_{D3B8BB37-FAFE-C644-A68B-68592A71984F}" xr6:coauthVersionLast="46" xr6:coauthVersionMax="46" xr10:uidLastSave="{00000000-0000-0000-0000-000000000000}"/>
  <bookViews>
    <workbookView xWindow="0" yWindow="460" windowWidth="28800" windowHeight="16420" activeTab="2" xr2:uid="{00000000-000D-0000-FFFF-FFFF00000000}"/>
  </bookViews>
  <sheets>
    <sheet name="ProjectTeam" sheetId="3" r:id="rId1"/>
    <sheet name="Product Backlog" sheetId="1" r:id="rId2"/>
    <sheet name="Sprint Backlog" sheetId="2" r:id="rId3"/>
    <sheet name="BurndownChart" sheetId="4" r:id="rId4"/>
    <sheet name="Product Backlog (original)" sheetId="5" r:id="rId5"/>
    <sheet name="Product Backlog (3)" sheetId="9" r:id="rId6"/>
    <sheet name="Sprint Backlog (original)" sheetId="6" r:id="rId7"/>
    <sheet name="BurndownChart (original)" sheetId="7" r:id="rId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2" i="2" l="1"/>
  <c r="J15" i="2"/>
  <c r="J16" i="2"/>
  <c r="J17" i="2"/>
  <c r="J18" i="2"/>
  <c r="J19" i="2"/>
  <c r="J20" i="2"/>
  <c r="J21" i="2"/>
  <c r="J22" i="2"/>
  <c r="J23" i="2"/>
  <c r="J24" i="2"/>
  <c r="J25" i="2"/>
  <c r="J26" i="2"/>
  <c r="J27" i="2"/>
  <c r="J28" i="2"/>
  <c r="J29" i="2"/>
  <c r="J30" i="2"/>
  <c r="J31" i="2"/>
  <c r="J32" i="2"/>
  <c r="J33" i="2"/>
  <c r="J34" i="2"/>
  <c r="J35" i="2"/>
  <c r="J36" i="2"/>
  <c r="J37" i="2"/>
  <c r="J38" i="2"/>
  <c r="J39" i="2"/>
  <c r="J40" i="2"/>
  <c r="J41" i="2"/>
  <c r="J42" i="2"/>
  <c r="J43" i="2"/>
  <c r="J44" i="2"/>
  <c r="J13" i="2"/>
  <c r="J14" i="2"/>
  <c r="J4" i="2"/>
  <c r="J5" i="2"/>
  <c r="J6" i="2"/>
  <c r="J7" i="2"/>
  <c r="J8" i="2"/>
  <c r="J9" i="2"/>
  <c r="J10" i="2"/>
  <c r="J11" i="2"/>
  <c r="J12" i="2"/>
  <c r="J3" i="2"/>
  <c r="K24" i="2"/>
  <c r="I24" i="2"/>
  <c r="K35" i="2"/>
  <c r="I35" i="2"/>
  <c r="K13" i="2"/>
  <c r="K2" i="2"/>
  <c r="K4" i="6" l="1"/>
</calcChain>
</file>

<file path=xl/sharedStrings.xml><?xml version="1.0" encoding="utf-8"?>
<sst xmlns="http://schemas.openxmlformats.org/spreadsheetml/2006/main" count="485" uniqueCount="164">
  <si>
    <t>ID</t>
  </si>
  <si>
    <t>Name</t>
  </si>
  <si>
    <t>Description</t>
  </si>
  <si>
    <t xml:space="preserve">Priority </t>
  </si>
  <si>
    <t>Status</t>
  </si>
  <si>
    <t>high</t>
  </si>
  <si>
    <t>medium</t>
  </si>
  <si>
    <t>low</t>
  </si>
  <si>
    <t>waiting</t>
  </si>
  <si>
    <t>work in progress</t>
  </si>
  <si>
    <t>done</t>
  </si>
  <si>
    <t>cancelled</t>
  </si>
  <si>
    <t>100h</t>
  </si>
  <si>
    <t>200h</t>
  </si>
  <si>
    <t>400h</t>
  </si>
  <si>
    <t>16h</t>
  </si>
  <si>
    <t>450h</t>
  </si>
  <si>
    <t>40h</t>
  </si>
  <si>
    <t>180h</t>
  </si>
  <si>
    <t>Owner</t>
  </si>
  <si>
    <t>Story Name</t>
  </si>
  <si>
    <t>Sprint</t>
  </si>
  <si>
    <t>Components</t>
  </si>
  <si>
    <t>Effort Actual</t>
  </si>
  <si>
    <t>Martin</t>
  </si>
  <si>
    <t>Hans</t>
  </si>
  <si>
    <t>Tom</t>
  </si>
  <si>
    <t>Jennifer</t>
  </si>
  <si>
    <t>Database</t>
  </si>
  <si>
    <t>UI, Controller</t>
  </si>
  <si>
    <t>All</t>
  </si>
  <si>
    <t>Main Window</t>
  </si>
  <si>
    <t>Patient Model</t>
  </si>
  <si>
    <t>Admit new patient</t>
  </si>
  <si>
    <t>Data model for patient record needs to be created based on standard....</t>
  </si>
  <si>
    <t>a new patient makes contact on reference from Dr. Boehm. After creating a new patient record, the medical history...</t>
  </si>
  <si>
    <t>Effort Plan Original</t>
  </si>
  <si>
    <t>Effort Plan Updated</t>
  </si>
  <si>
    <t>0h</t>
  </si>
  <si>
    <t>50h</t>
  </si>
  <si>
    <t>350h</t>
  </si>
  <si>
    <t>12h</t>
  </si>
  <si>
    <t>Reviewer</t>
  </si>
  <si>
    <t>GitHub Alias</t>
  </si>
  <si>
    <t xml:space="preserve">Sprint </t>
  </si>
  <si>
    <t>Remaining Effort</t>
  </si>
  <si>
    <t>Remaining Ressources</t>
  </si>
  <si>
    <t>Time of Record</t>
  </si>
  <si>
    <t>Tagebuch Übersicht zeigen.</t>
  </si>
  <si>
    <t>Tagebuch bearbeiten.</t>
  </si>
  <si>
    <t>Tagebuch eintragen.</t>
  </si>
  <si>
    <t>4-8h</t>
  </si>
  <si>
    <t>8h</t>
  </si>
  <si>
    <t>Einkaufen mit Versuchung, Instruktionen sollen helfen.</t>
  </si>
  <si>
    <t>4-6h</t>
  </si>
  <si>
    <t>Instruktionen erstellen.</t>
  </si>
  <si>
    <t>Fritz erarbeitet zusammen mit Dr. Kurt Instruktionen und schreibt diese ins System um sie später bei Bedarf abrufen zu können.</t>
  </si>
  <si>
    <t>Peter hatte gestern einen Eintrag gemacht. Heute hat er eine Therapie-Session und möchte vorher noch seinen gestrigen Tagebucheintrag ändern.</t>
  </si>
  <si>
    <t>Peter geht zur Therapie-Session. Dort zeigt er der Dr. Helena die Übersicht über seine Tagebucheinträge. Anhand  des Verlaufs der Gemütszustände über die letzten Tage kann Peter seiner Therapeuting Dr. Helena zeigen wie es ihm ergangen ist.</t>
  </si>
  <si>
    <t>Notfallsituation die durch Kontakte aufgelöst werden.</t>
  </si>
  <si>
    <t>Notfallsituation die durch Instruktionen gelöst werden.</t>
  </si>
  <si>
    <t>Peter trifft sich nach der Arbeit mit Kollegen  in einer Bar. Alle Kollegen trinken Bier und Peter hat verspührt plötzlich starkes Verlangen nach Alkohol. Um seinem Verlangen Herr zu werden, nimmt er die App und drückt auf den Notfallknopf. 
Er liest die Instruktionen, die angezeigt werden und am Schluss der Instruktionen gibt es 2 Button: "Instruktionen genügen", "Instruktionen genügen nicht".
Er findet die Instruktionen aussreichen und bestätigt dies der App.</t>
  </si>
  <si>
    <t>Kalender</t>
  </si>
  <si>
    <t>Einloggen</t>
  </si>
  <si>
    <t>Peter startet App und sieht alles was machen kann.</t>
  </si>
  <si>
    <t xml:space="preserve">Fritz ruft Instruktionen ab.
</t>
  </si>
  <si>
    <t>Kontakte erstellen</t>
  </si>
  <si>
    <t>Peter erstellt die Kontakte die er auch im Notfall anvisieren kann.</t>
  </si>
  <si>
    <t xml:space="preserve">Peter in der Not braucht Instruktionen, die dann die Situation auflösen.
</t>
  </si>
  <si>
    <t xml:space="preserve">Peter nimmt einen neuen Eintrag im Tagebuch vor. Dabei hält er fest, ob er an diesem Tag getrunken hat und wie sein Befinden ist. </t>
  </si>
  <si>
    <t>10h</t>
  </si>
  <si>
    <t>Eingang-View</t>
  </si>
  <si>
    <t>Peter sieht die Funktionolitäten in einer Menu-Auswahl.</t>
  </si>
  <si>
    <t>Peter zeigt seiner Therapeutin seinen Tagebuch- Verlauf (Gemütsverfassung).</t>
  </si>
  <si>
    <t>Peter sieht Kalender an um herauszufinden wann der nächste Termin ist.</t>
  </si>
  <si>
    <t>Peter bekommt eine Push-Nachricht zum nächsten Termin.</t>
  </si>
  <si>
    <t>Kalender, Push</t>
  </si>
  <si>
    <t>Kalender konsultation</t>
  </si>
  <si>
    <t>Peter Notfallsituation die durch Instruktionen gelöst werden.</t>
  </si>
  <si>
    <t>Instruktionen helfen bei Notfallsituation.</t>
  </si>
  <si>
    <t xml:space="preserve">Notfallknopf-Instruktionen reichen nicht, Peter braucht Kontakte.
</t>
  </si>
  <si>
    <t>Argollo André</t>
  </si>
  <si>
    <t>Berschinger Simon</t>
  </si>
  <si>
    <t>Kilchherr Sabine</t>
  </si>
  <si>
    <t>Moser Denis</t>
  </si>
  <si>
    <t>mosed5bfh</t>
  </si>
  <si>
    <t>a2pi</t>
  </si>
  <si>
    <t>berts1bfh</t>
  </si>
  <si>
    <t>kilcs3</t>
  </si>
  <si>
    <t>18h</t>
  </si>
  <si>
    <t>6h</t>
  </si>
  <si>
    <t>9h</t>
  </si>
  <si>
    <t>-</t>
  </si>
  <si>
    <t>Simon</t>
  </si>
  <si>
    <t>Einrichten Umgebung</t>
  </si>
  <si>
    <t>Denis</t>
  </si>
  <si>
    <t>Andre</t>
  </si>
  <si>
    <t>Sabine</t>
  </si>
  <si>
    <t>Implementieren Main View</t>
  </si>
  <si>
    <t>Team</t>
  </si>
  <si>
    <t>Implementieren DB Umgebung</t>
  </si>
  <si>
    <t>Implementierung Presenter</t>
  </si>
  <si>
    <t>Implementierung User Modell</t>
  </si>
  <si>
    <t>Presenter</t>
  </si>
  <si>
    <t>GUI, View</t>
  </si>
  <si>
    <t>Backend, Model</t>
  </si>
  <si>
    <t>Model</t>
  </si>
  <si>
    <t>Erstellen der View</t>
  </si>
  <si>
    <t>Einrichten DB</t>
  </si>
  <si>
    <t>Linkage Model-View</t>
  </si>
  <si>
    <t>User Model</t>
  </si>
  <si>
    <t>Vaadin, Eclipse, Git</t>
  </si>
  <si>
    <t>Anpassung GUI: Main View</t>
  </si>
  <si>
    <t>Vorbereitung Login</t>
  </si>
  <si>
    <t xml:space="preserve">Login-View </t>
  </si>
  <si>
    <t>Instructionen Erstellen</t>
  </si>
  <si>
    <t>Implementieren Instruction View</t>
  </si>
  <si>
    <t>Implementierung Instruction Model</t>
  </si>
  <si>
    <t>Einrichten SQLite</t>
  </si>
  <si>
    <t>SQLite</t>
  </si>
  <si>
    <t>Persistierung einrichten</t>
  </si>
  <si>
    <t>Instruction Model</t>
  </si>
  <si>
    <t>Implementieren AddInstructionView</t>
  </si>
  <si>
    <t xml:space="preserve">Implementierung Instruction Presenter </t>
  </si>
  <si>
    <t>56h</t>
  </si>
  <si>
    <t>ADD Functionnalität Hinzufügen</t>
  </si>
  <si>
    <t>Fehelermeldung kommt nicht immer</t>
  </si>
  <si>
    <t>Alles mit Calculator muss weg sein</t>
  </si>
  <si>
    <t>Contacts Model, View und Presenter</t>
  </si>
  <si>
    <t>Kontakt funktionalität hinzufügen</t>
  </si>
  <si>
    <t>GUI,Model,Presenter</t>
  </si>
  <si>
    <t>High</t>
  </si>
  <si>
    <t>GUI</t>
  </si>
  <si>
    <t>Low</t>
  </si>
  <si>
    <t>InstruktionModel überarbeiten</t>
  </si>
  <si>
    <t>Junit tests hinzufügen</t>
  </si>
  <si>
    <t>model</t>
  </si>
  <si>
    <t>Medium</t>
  </si>
  <si>
    <t>Postponed</t>
  </si>
  <si>
    <t>Packages Aufräumen</t>
  </si>
  <si>
    <t>Aufräumen von Ordnern und Dateien</t>
  </si>
  <si>
    <t>instructionMngView</t>
  </si>
  <si>
    <t>Range Validation test</t>
  </si>
  <si>
    <t>Junit Test  instructionMgntView</t>
  </si>
  <si>
    <t>instructionMgntView Fehlermeldung</t>
  </si>
  <si>
    <t>Präsentation aufbauen</t>
  </si>
  <si>
    <t>Presentation/Dokumentation</t>
  </si>
  <si>
    <t>Calculator und entfernen</t>
  </si>
  <si>
    <t>Andre/Denis</t>
  </si>
  <si>
    <t>Junit Test instructionMgmtView</t>
  </si>
  <si>
    <t>instructionMgmtView ADD</t>
  </si>
  <si>
    <t>instructionMgmtView Fehlermeldung</t>
  </si>
  <si>
    <t>Fehlermeldung kommt nicht immer</t>
  </si>
  <si>
    <t>GUI, View, binder, validator</t>
  </si>
  <si>
    <t>Screencast</t>
  </si>
  <si>
    <t>Klassdiagram</t>
  </si>
  <si>
    <t>Andre/Sabine</t>
  </si>
  <si>
    <t>Navigator Button</t>
  </si>
  <si>
    <t xml:space="preserve"> "BackToMain"-Button in Instruction, (-mgmt)</t>
  </si>
  <si>
    <t>Sprint 3: instructionMgmtView</t>
  </si>
  <si>
    <t>Sprint 4: Abschluss</t>
  </si>
  <si>
    <t>Notfallknopf Implementieren</t>
  </si>
  <si>
    <t>Bzw. Demo</t>
  </si>
  <si>
    <t>Effort Plan Updated (DELTA)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</si>
</sst>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 #,##0.00_ ;_ * \-#,##0.00_ ;_ * &quot;-&quot;??_ ;_ @_ "/>
  </numFmts>
  <fonts count="4" x14ac:knownFonts="1">
    <font>
      <sz val="11"/>
      <color theme="1"/>
      <name val="Calibri"/>
      <family val="2"/>
      <scheme val="minor"/>
    </font>
    <font>
      <b/>
      <sz val="11"/>
      <color theme="0"/>
      <name val="Calibri"/>
      <family val="2"/>
      <scheme val="minor"/>
    </font>
    <font>
      <sz val="11"/>
      <name val="Calibri"/>
      <family val="2"/>
      <scheme val="minor"/>
    </font>
    <font>
      <sz val="11"/>
      <color theme="1"/>
      <name val="Calibri"/>
      <family val="2"/>
      <scheme val="minor"/>
    </font>
  </fonts>
  <fills count="4">
    <fill>
      <patternFill patternType="none"/>
    </fill>
    <fill>
      <patternFill patternType="gray125"/>
    </fill>
    <fill>
      <patternFill patternType="solid">
        <fgColor theme="3" tint="-0.499984740745262"/>
        <bgColor indexed="64"/>
      </patternFill>
    </fill>
    <fill>
      <patternFill patternType="solid">
        <fgColor theme="3"/>
        <bgColor indexed="64"/>
      </patternFill>
    </fill>
  </fills>
  <borders count="1">
    <border>
      <left/>
      <right/>
      <top/>
      <bottom/>
      <diagonal/>
    </border>
  </borders>
  <cellStyleXfs count="2">
    <xf numFmtId="0" fontId="0" fillId="0" borderId="0"/>
    <xf numFmtId="43" fontId="3" fillId="0" borderId="0" applyFont="0" applyFill="0" applyBorder="0" applyAlignment="0" applyProtection="0"/>
  </cellStyleXfs>
  <cellXfs count="10">
    <xf numFmtId="0" fontId="0" fillId="0" borderId="0" xfId="0"/>
    <xf numFmtId="0" fontId="0" fillId="0" borderId="0" xfId="0" applyAlignment="1">
      <alignment vertical="top" wrapText="1"/>
    </xf>
    <xf numFmtId="0" fontId="1" fillId="2" borderId="0" xfId="0" applyFont="1" applyFill="1" applyAlignment="1">
      <alignment wrapText="1"/>
    </xf>
    <xf numFmtId="0" fontId="1" fillId="2" borderId="0" xfId="0" applyFont="1" applyFill="1" applyAlignment="1">
      <alignment vertical="top" wrapText="1"/>
    </xf>
    <xf numFmtId="0" fontId="1" fillId="3" borderId="0" xfId="0" applyFont="1" applyFill="1" applyAlignment="1">
      <alignment wrapText="1"/>
    </xf>
    <xf numFmtId="14" fontId="0" fillId="0" borderId="0" xfId="0" applyNumberFormat="1"/>
    <xf numFmtId="14" fontId="0" fillId="0" borderId="0" xfId="0" applyNumberFormat="1" applyAlignment="1">
      <alignment vertical="top" wrapText="1"/>
    </xf>
    <xf numFmtId="0" fontId="2" fillId="0" borderId="0" xfId="0" applyFont="1"/>
    <xf numFmtId="43" fontId="1" fillId="2" borderId="0" xfId="1" applyFont="1" applyFill="1" applyAlignment="1">
      <alignment vertical="top" wrapText="1"/>
    </xf>
    <xf numFmtId="43" fontId="0" fillId="0" borderId="0" xfId="1" applyFont="1"/>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5"/>
  <sheetViews>
    <sheetView workbookViewId="0">
      <selection activeCell="B6" sqref="B6"/>
    </sheetView>
  </sheetViews>
  <sheetFormatPr baseColWidth="10" defaultColWidth="9.1640625" defaultRowHeight="15" x14ac:dyDescent="0.2"/>
  <cols>
    <col min="1" max="1" width="21.5" customWidth="1"/>
    <col min="2" max="2" width="26.83203125" customWidth="1"/>
  </cols>
  <sheetData>
    <row r="1" spans="1:2" s="2" customFormat="1" ht="19.25" customHeight="1" x14ac:dyDescent="0.2">
      <c r="A1" s="2" t="s">
        <v>1</v>
      </c>
      <c r="B1" s="2" t="s">
        <v>43</v>
      </c>
    </row>
    <row r="2" spans="1:2" x14ac:dyDescent="0.2">
      <c r="A2" t="s">
        <v>81</v>
      </c>
      <c r="B2" t="s">
        <v>86</v>
      </c>
    </row>
    <row r="3" spans="1:2" x14ac:dyDescent="0.2">
      <c r="A3" t="s">
        <v>82</v>
      </c>
      <c r="B3" t="s">
        <v>87</v>
      </c>
    </row>
    <row r="4" spans="1:2" x14ac:dyDescent="0.2">
      <c r="A4" t="s">
        <v>83</v>
      </c>
      <c r="B4" t="s">
        <v>88</v>
      </c>
    </row>
    <row r="5" spans="1:2" x14ac:dyDescent="0.2">
      <c r="A5" t="s">
        <v>84</v>
      </c>
      <c r="B5" t="s">
        <v>85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3"/>
  <sheetViews>
    <sheetView topLeftCell="A4" workbookViewId="0">
      <selection activeCell="E8" sqref="E8"/>
    </sheetView>
  </sheetViews>
  <sheetFormatPr baseColWidth="10" defaultColWidth="9.1640625" defaultRowHeight="15" x14ac:dyDescent="0.2"/>
  <cols>
    <col min="1" max="1" width="3.6640625" style="1" customWidth="1"/>
    <col min="2" max="2" width="22" style="1" customWidth="1"/>
    <col min="3" max="3" width="71" style="1" customWidth="1"/>
    <col min="4" max="4" width="12.6640625" style="1" customWidth="1"/>
    <col min="5" max="5" width="11.6640625" style="1" customWidth="1"/>
    <col min="6" max="6" width="13.1640625" style="1" customWidth="1"/>
    <col min="7" max="7" width="10.1640625" style="1" customWidth="1"/>
    <col min="8" max="8" width="14.5" style="1" customWidth="1"/>
    <col min="9" max="9" width="13.33203125" style="1" customWidth="1"/>
    <col min="10" max="16384" width="9.1640625" style="1"/>
  </cols>
  <sheetData>
    <row r="1" spans="1:9" s="3" customFormat="1" ht="32" x14ac:dyDescent="0.2">
      <c r="A1" s="3" t="s">
        <v>0</v>
      </c>
      <c r="B1" s="3" t="s">
        <v>20</v>
      </c>
      <c r="C1" s="3" t="s">
        <v>2</v>
      </c>
      <c r="D1" s="3" t="s">
        <v>3</v>
      </c>
      <c r="E1" s="3" t="s">
        <v>36</v>
      </c>
      <c r="F1" s="3" t="s">
        <v>37</v>
      </c>
      <c r="G1" s="3" t="s">
        <v>23</v>
      </c>
      <c r="H1" s="3" t="s">
        <v>4</v>
      </c>
    </row>
    <row r="2" spans="1:9" ht="68.25" customHeight="1" x14ac:dyDescent="0.2">
      <c r="A2" s="1">
        <v>1</v>
      </c>
      <c r="B2" s="1" t="s">
        <v>71</v>
      </c>
      <c r="C2" s="1" t="s">
        <v>72</v>
      </c>
      <c r="D2" s="1" t="s">
        <v>5</v>
      </c>
      <c r="E2" s="1" t="s">
        <v>17</v>
      </c>
      <c r="G2" s="1">
        <v>34</v>
      </c>
      <c r="H2" s="1" t="s">
        <v>10</v>
      </c>
    </row>
    <row r="3" spans="1:9" ht="68.25" customHeight="1" x14ac:dyDescent="0.2">
      <c r="A3" s="1">
        <v>2</v>
      </c>
      <c r="B3" s="1" t="s">
        <v>63</v>
      </c>
      <c r="C3" s="1" t="s">
        <v>64</v>
      </c>
      <c r="D3" s="1" t="s">
        <v>5</v>
      </c>
      <c r="E3" s="1" t="s">
        <v>89</v>
      </c>
      <c r="H3" s="1" t="s">
        <v>8</v>
      </c>
      <c r="I3" s="6"/>
    </row>
    <row r="4" spans="1:9" ht="68.25" customHeight="1" x14ac:dyDescent="0.2">
      <c r="A4" s="1">
        <v>2</v>
      </c>
      <c r="B4" s="1" t="s">
        <v>50</v>
      </c>
      <c r="C4" s="1" t="s">
        <v>69</v>
      </c>
      <c r="D4" s="1" t="s">
        <v>6</v>
      </c>
      <c r="E4" s="1" t="s">
        <v>91</v>
      </c>
      <c r="H4" s="1" t="s">
        <v>8</v>
      </c>
    </row>
    <row r="5" spans="1:9" ht="68.25" customHeight="1" x14ac:dyDescent="0.2">
      <c r="A5" s="1">
        <v>3</v>
      </c>
      <c r="B5" s="1" t="s">
        <v>48</v>
      </c>
      <c r="C5" s="1" t="s">
        <v>73</v>
      </c>
      <c r="D5" s="1" t="s">
        <v>7</v>
      </c>
      <c r="E5" s="1" t="s">
        <v>91</v>
      </c>
      <c r="H5" s="1" t="s">
        <v>8</v>
      </c>
    </row>
    <row r="6" spans="1:9" ht="68.25" customHeight="1" x14ac:dyDescent="0.2">
      <c r="A6" s="1">
        <v>4</v>
      </c>
      <c r="B6" s="1" t="s">
        <v>49</v>
      </c>
      <c r="C6" s="1" t="s">
        <v>57</v>
      </c>
      <c r="D6" s="1" t="s">
        <v>6</v>
      </c>
      <c r="E6" s="1" t="s">
        <v>90</v>
      </c>
      <c r="H6" s="1" t="s">
        <v>8</v>
      </c>
    </row>
    <row r="7" spans="1:9" ht="68.25" customHeight="1" x14ac:dyDescent="0.2">
      <c r="A7" s="1">
        <v>5</v>
      </c>
      <c r="B7" s="1" t="s">
        <v>55</v>
      </c>
      <c r="C7" s="1" t="s">
        <v>56</v>
      </c>
      <c r="D7" s="1" t="s">
        <v>5</v>
      </c>
      <c r="E7" s="1" t="s">
        <v>124</v>
      </c>
      <c r="H7" s="1" t="s">
        <v>9</v>
      </c>
    </row>
    <row r="8" spans="1:9" ht="78.75" customHeight="1" x14ac:dyDescent="0.2">
      <c r="A8" s="1">
        <v>6</v>
      </c>
      <c r="B8" s="1" t="s">
        <v>53</v>
      </c>
      <c r="C8" s="1" t="s">
        <v>65</v>
      </c>
      <c r="D8" s="1" t="s">
        <v>6</v>
      </c>
      <c r="E8" s="1" t="s">
        <v>90</v>
      </c>
      <c r="H8" s="1" t="s">
        <v>8</v>
      </c>
    </row>
    <row r="9" spans="1:9" ht="78.75" customHeight="1" x14ac:dyDescent="0.2">
      <c r="A9" s="1">
        <v>7</v>
      </c>
      <c r="B9" s="1" t="s">
        <v>66</v>
      </c>
      <c r="C9" s="1" t="s">
        <v>67</v>
      </c>
      <c r="D9" s="1" t="s">
        <v>6</v>
      </c>
      <c r="E9" s="1" t="s">
        <v>91</v>
      </c>
      <c r="H9" s="1" t="s">
        <v>8</v>
      </c>
    </row>
    <row r="10" spans="1:9" ht="60.75" customHeight="1" x14ac:dyDescent="0.2">
      <c r="A10" s="1">
        <v>8</v>
      </c>
      <c r="B10" s="1" t="s">
        <v>59</v>
      </c>
      <c r="C10" s="1" t="s">
        <v>80</v>
      </c>
      <c r="D10" s="1" t="s">
        <v>7</v>
      </c>
      <c r="E10" s="1" t="s">
        <v>91</v>
      </c>
      <c r="H10" s="1" t="s">
        <v>8</v>
      </c>
    </row>
    <row r="11" spans="1:9" ht="37.5" customHeight="1" x14ac:dyDescent="0.2">
      <c r="A11" s="1">
        <v>9</v>
      </c>
      <c r="B11" s="1" t="s">
        <v>79</v>
      </c>
      <c r="C11" s="1" t="s">
        <v>78</v>
      </c>
      <c r="D11" s="1" t="s">
        <v>7</v>
      </c>
      <c r="E11" s="1" t="s">
        <v>90</v>
      </c>
      <c r="H11" s="1" t="s">
        <v>8</v>
      </c>
    </row>
    <row r="12" spans="1:9" ht="37.5" customHeight="1" x14ac:dyDescent="0.2">
      <c r="A12" s="1">
        <v>10</v>
      </c>
      <c r="B12" s="1" t="s">
        <v>77</v>
      </c>
      <c r="C12" s="1" t="s">
        <v>74</v>
      </c>
      <c r="D12" s="1" t="s">
        <v>7</v>
      </c>
      <c r="E12" s="1" t="s">
        <v>91</v>
      </c>
      <c r="H12" s="1" t="s">
        <v>8</v>
      </c>
    </row>
    <row r="13" spans="1:9" ht="37.5" customHeight="1" x14ac:dyDescent="0.2">
      <c r="A13" s="1">
        <v>11</v>
      </c>
      <c r="B13" s="1" t="s">
        <v>76</v>
      </c>
      <c r="C13" s="1" t="s">
        <v>75</v>
      </c>
      <c r="D13" s="1" t="s">
        <v>7</v>
      </c>
      <c r="E13" s="1" t="s">
        <v>91</v>
      </c>
      <c r="H13" s="1" t="s">
        <v>8</v>
      </c>
    </row>
  </sheetData>
  <pageMargins left="0.7" right="0.7" top="0.75" bottom="0.75" header="0.3" footer="0.3"/>
  <pageSetup paperSize="9"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44"/>
  <sheetViews>
    <sheetView tabSelected="1" zoomScale="115" zoomScaleNormal="115" workbookViewId="0">
      <pane ySplit="1" topLeftCell="A2" activePane="bottomLeft" state="frozen"/>
      <selection pane="bottomLeft" activeCell="D7" sqref="D7"/>
    </sheetView>
  </sheetViews>
  <sheetFormatPr baseColWidth="10" defaultColWidth="9.1640625" defaultRowHeight="15" x14ac:dyDescent="0.2"/>
  <cols>
    <col min="1" max="1" width="9" style="9" customWidth="1"/>
    <col min="2" max="2" width="6.33203125" customWidth="1"/>
    <col min="3" max="3" width="36.1640625" customWidth="1"/>
    <col min="4" max="4" width="36.83203125" bestFit="1" customWidth="1"/>
    <col min="5" max="5" width="17.1640625" bestFit="1" customWidth="1"/>
    <col min="6" max="6" width="12.83203125" customWidth="1"/>
    <col min="7" max="7" width="9.6640625" customWidth="1"/>
    <col min="8" max="8" width="8.33203125" customWidth="1"/>
    <col min="9" max="9" width="7.83203125" customWidth="1"/>
    <col min="10" max="10" width="9.1640625" customWidth="1"/>
    <col min="11" max="11" width="7.33203125" customWidth="1"/>
    <col min="12" max="12" width="15.33203125" customWidth="1"/>
  </cols>
  <sheetData>
    <row r="1" spans="1:12" s="3" customFormat="1" ht="48" x14ac:dyDescent="0.2">
      <c r="A1" s="8" t="s">
        <v>0</v>
      </c>
      <c r="B1" s="3" t="s">
        <v>21</v>
      </c>
      <c r="C1" s="3" t="s">
        <v>1</v>
      </c>
      <c r="D1" s="3" t="s">
        <v>2</v>
      </c>
      <c r="E1" s="3" t="s">
        <v>22</v>
      </c>
      <c r="F1" s="3" t="s">
        <v>19</v>
      </c>
      <c r="G1" s="3" t="s">
        <v>42</v>
      </c>
      <c r="H1" s="3" t="s">
        <v>3</v>
      </c>
      <c r="I1" s="3" t="s">
        <v>36</v>
      </c>
      <c r="J1" s="3" t="s">
        <v>163</v>
      </c>
      <c r="K1" s="3" t="s">
        <v>23</v>
      </c>
      <c r="L1" s="3" t="s">
        <v>4</v>
      </c>
    </row>
    <row r="2" spans="1:12" ht="32" x14ac:dyDescent="0.2">
      <c r="A2" s="9">
        <v>1.01</v>
      </c>
      <c r="B2">
        <v>1</v>
      </c>
      <c r="C2" t="s">
        <v>71</v>
      </c>
      <c r="D2" s="1" t="s">
        <v>72</v>
      </c>
      <c r="E2" t="s">
        <v>92</v>
      </c>
      <c r="F2" t="s">
        <v>92</v>
      </c>
      <c r="G2" t="s">
        <v>93</v>
      </c>
      <c r="H2" t="s">
        <v>5</v>
      </c>
      <c r="I2">
        <v>40</v>
      </c>
      <c r="J2">
        <f>K2-I2</f>
        <v>-2</v>
      </c>
      <c r="K2">
        <f>SUM(K3:K12)</f>
        <v>38</v>
      </c>
      <c r="L2" t="s">
        <v>9</v>
      </c>
    </row>
    <row r="3" spans="1:12" x14ac:dyDescent="0.2">
      <c r="A3" s="9">
        <v>1.02</v>
      </c>
      <c r="B3">
        <v>1</v>
      </c>
      <c r="C3" t="s">
        <v>94</v>
      </c>
      <c r="D3" t="s">
        <v>111</v>
      </c>
      <c r="E3" t="s">
        <v>92</v>
      </c>
      <c r="F3" t="s">
        <v>96</v>
      </c>
      <c r="G3" t="s">
        <v>99</v>
      </c>
      <c r="H3" t="s">
        <v>5</v>
      </c>
      <c r="I3">
        <v>3</v>
      </c>
      <c r="J3">
        <f>K3-I3</f>
        <v>0</v>
      </c>
      <c r="K3">
        <v>3</v>
      </c>
      <c r="L3" t="s">
        <v>10</v>
      </c>
    </row>
    <row r="4" spans="1:12" x14ac:dyDescent="0.2">
      <c r="A4" s="9">
        <v>1.03</v>
      </c>
      <c r="B4">
        <v>1</v>
      </c>
      <c r="C4" t="s">
        <v>94</v>
      </c>
      <c r="D4" t="s">
        <v>111</v>
      </c>
      <c r="E4" t="s">
        <v>92</v>
      </c>
      <c r="F4" t="s">
        <v>95</v>
      </c>
      <c r="G4" t="s">
        <v>99</v>
      </c>
      <c r="H4" t="s">
        <v>5</v>
      </c>
      <c r="I4">
        <v>3</v>
      </c>
      <c r="J4">
        <f t="shared" ref="J4:J44" si="0">K4-I4</f>
        <v>0</v>
      </c>
      <c r="K4">
        <v>3</v>
      </c>
      <c r="L4" t="s">
        <v>10</v>
      </c>
    </row>
    <row r="5" spans="1:12" x14ac:dyDescent="0.2">
      <c r="A5" s="9">
        <v>1.04</v>
      </c>
      <c r="B5">
        <v>1</v>
      </c>
      <c r="C5" t="s">
        <v>94</v>
      </c>
      <c r="D5" t="s">
        <v>111</v>
      </c>
      <c r="E5" t="s">
        <v>92</v>
      </c>
      <c r="F5" t="s">
        <v>97</v>
      </c>
      <c r="G5" t="s">
        <v>99</v>
      </c>
      <c r="H5" t="s">
        <v>5</v>
      </c>
      <c r="I5">
        <v>3</v>
      </c>
      <c r="J5">
        <f t="shared" si="0"/>
        <v>2</v>
      </c>
      <c r="K5">
        <v>5</v>
      </c>
      <c r="L5" t="s">
        <v>10</v>
      </c>
    </row>
    <row r="6" spans="1:12" x14ac:dyDescent="0.2">
      <c r="A6" s="9">
        <v>1.05</v>
      </c>
      <c r="B6">
        <v>1</v>
      </c>
      <c r="C6" t="s">
        <v>94</v>
      </c>
      <c r="D6" t="s">
        <v>111</v>
      </c>
      <c r="E6" t="s">
        <v>92</v>
      </c>
      <c r="F6" t="s">
        <v>93</v>
      </c>
      <c r="G6" t="s">
        <v>99</v>
      </c>
      <c r="H6" t="s">
        <v>5</v>
      </c>
      <c r="I6">
        <v>3</v>
      </c>
      <c r="J6">
        <f t="shared" si="0"/>
        <v>1</v>
      </c>
      <c r="K6">
        <v>4</v>
      </c>
      <c r="L6" t="s">
        <v>10</v>
      </c>
    </row>
    <row r="7" spans="1:12" x14ac:dyDescent="0.2">
      <c r="A7" s="9">
        <v>1.06</v>
      </c>
      <c r="B7">
        <v>1</v>
      </c>
      <c r="C7" t="s">
        <v>98</v>
      </c>
      <c r="D7" t="s">
        <v>107</v>
      </c>
      <c r="E7" t="s">
        <v>104</v>
      </c>
      <c r="F7" t="s">
        <v>95</v>
      </c>
      <c r="G7" t="s">
        <v>99</v>
      </c>
      <c r="H7" t="s">
        <v>5</v>
      </c>
      <c r="I7">
        <v>6</v>
      </c>
      <c r="J7">
        <f t="shared" si="0"/>
        <v>2</v>
      </c>
      <c r="K7">
        <v>8</v>
      </c>
      <c r="L7" t="s">
        <v>10</v>
      </c>
    </row>
    <row r="8" spans="1:12" x14ac:dyDescent="0.2">
      <c r="A8" s="9">
        <v>1.07</v>
      </c>
      <c r="B8">
        <v>1</v>
      </c>
      <c r="C8" t="s">
        <v>100</v>
      </c>
      <c r="D8" t="s">
        <v>108</v>
      </c>
      <c r="E8" t="s">
        <v>105</v>
      </c>
      <c r="F8" t="s">
        <v>96</v>
      </c>
      <c r="G8" t="s">
        <v>93</v>
      </c>
      <c r="H8" t="s">
        <v>5</v>
      </c>
      <c r="I8">
        <v>6</v>
      </c>
      <c r="J8">
        <f t="shared" si="0"/>
        <v>0</v>
      </c>
      <c r="K8">
        <v>6</v>
      </c>
      <c r="L8" t="s">
        <v>9</v>
      </c>
    </row>
    <row r="9" spans="1:12" x14ac:dyDescent="0.2">
      <c r="A9" s="9">
        <v>1.08</v>
      </c>
      <c r="B9">
        <v>1</v>
      </c>
      <c r="C9" t="s">
        <v>101</v>
      </c>
      <c r="D9" t="s">
        <v>109</v>
      </c>
      <c r="E9" t="s">
        <v>103</v>
      </c>
      <c r="F9" t="s">
        <v>93</v>
      </c>
      <c r="G9" t="s">
        <v>95</v>
      </c>
      <c r="H9" t="s">
        <v>5</v>
      </c>
      <c r="I9">
        <v>6</v>
      </c>
      <c r="J9">
        <f t="shared" si="0"/>
        <v>-4</v>
      </c>
      <c r="K9">
        <v>2</v>
      </c>
      <c r="L9" t="s">
        <v>10</v>
      </c>
    </row>
    <row r="10" spans="1:12" x14ac:dyDescent="0.2">
      <c r="A10" s="9">
        <v>1.0900000000000001</v>
      </c>
      <c r="B10">
        <v>1</v>
      </c>
      <c r="C10" t="s">
        <v>102</v>
      </c>
      <c r="D10" t="s">
        <v>110</v>
      </c>
      <c r="E10" t="s">
        <v>106</v>
      </c>
      <c r="F10" t="s">
        <v>97</v>
      </c>
      <c r="G10" t="s">
        <v>96</v>
      </c>
      <c r="H10" t="s">
        <v>5</v>
      </c>
      <c r="I10">
        <v>6</v>
      </c>
      <c r="J10">
        <f t="shared" si="0"/>
        <v>-5</v>
      </c>
      <c r="K10">
        <v>1</v>
      </c>
      <c r="L10" t="s">
        <v>10</v>
      </c>
    </row>
    <row r="11" spans="1:12" x14ac:dyDescent="0.2">
      <c r="A11" s="9">
        <v>1.1000000000000001</v>
      </c>
      <c r="B11">
        <v>1</v>
      </c>
      <c r="C11" t="s">
        <v>112</v>
      </c>
      <c r="D11" t="s">
        <v>107</v>
      </c>
      <c r="E11" t="s">
        <v>104</v>
      </c>
      <c r="F11" t="s">
        <v>95</v>
      </c>
      <c r="G11" t="s">
        <v>99</v>
      </c>
      <c r="H11" t="s">
        <v>5</v>
      </c>
      <c r="I11">
        <v>2</v>
      </c>
      <c r="J11">
        <f t="shared" si="0"/>
        <v>1</v>
      </c>
      <c r="K11">
        <v>3</v>
      </c>
      <c r="L11" t="s">
        <v>10</v>
      </c>
    </row>
    <row r="12" spans="1:12" x14ac:dyDescent="0.2">
      <c r="A12" s="9">
        <v>1.1100000000000001</v>
      </c>
      <c r="B12">
        <v>1</v>
      </c>
      <c r="C12" t="s">
        <v>113</v>
      </c>
      <c r="D12" t="s">
        <v>114</v>
      </c>
      <c r="E12" t="s">
        <v>104</v>
      </c>
      <c r="F12" t="s">
        <v>93</v>
      </c>
      <c r="G12" t="s">
        <v>99</v>
      </c>
      <c r="H12" t="s">
        <v>5</v>
      </c>
      <c r="I12">
        <v>2</v>
      </c>
      <c r="J12">
        <f t="shared" si="0"/>
        <v>1</v>
      </c>
      <c r="K12">
        <v>3</v>
      </c>
      <c r="L12" t="s">
        <v>9</v>
      </c>
    </row>
    <row r="13" spans="1:12" ht="46.5" customHeight="1" x14ac:dyDescent="0.2">
      <c r="A13" s="9">
        <v>5.01</v>
      </c>
      <c r="B13">
        <v>2</v>
      </c>
      <c r="C13" t="s">
        <v>115</v>
      </c>
      <c r="I13" s="7">
        <v>56</v>
      </c>
      <c r="J13">
        <f t="shared" si="0"/>
        <v>-22</v>
      </c>
      <c r="K13">
        <f>SUM(K14:K23)</f>
        <v>34</v>
      </c>
    </row>
    <row r="14" spans="1:12" x14ac:dyDescent="0.2">
      <c r="A14" s="9">
        <v>1.07</v>
      </c>
      <c r="B14">
        <v>2</v>
      </c>
      <c r="C14" t="s">
        <v>100</v>
      </c>
      <c r="D14" t="s">
        <v>108</v>
      </c>
      <c r="E14" t="s">
        <v>105</v>
      </c>
      <c r="F14" t="s">
        <v>96</v>
      </c>
      <c r="G14" t="s">
        <v>93</v>
      </c>
      <c r="H14" t="s">
        <v>5</v>
      </c>
      <c r="I14">
        <v>1</v>
      </c>
      <c r="J14">
        <f t="shared" si="0"/>
        <v>1</v>
      </c>
      <c r="K14">
        <v>2</v>
      </c>
      <c r="L14" t="s">
        <v>10</v>
      </c>
    </row>
    <row r="15" spans="1:12" x14ac:dyDescent="0.2">
      <c r="A15" s="9">
        <v>1.1100000000000001</v>
      </c>
      <c r="B15">
        <v>2</v>
      </c>
      <c r="C15" t="s">
        <v>113</v>
      </c>
      <c r="D15" t="s">
        <v>114</v>
      </c>
      <c r="E15" t="s">
        <v>104</v>
      </c>
      <c r="F15" t="s">
        <v>93</v>
      </c>
      <c r="G15" t="s">
        <v>99</v>
      </c>
      <c r="H15" t="s">
        <v>5</v>
      </c>
      <c r="I15">
        <v>1</v>
      </c>
      <c r="J15">
        <f t="shared" si="0"/>
        <v>1</v>
      </c>
      <c r="K15">
        <v>2</v>
      </c>
      <c r="L15" t="s">
        <v>138</v>
      </c>
    </row>
    <row r="16" spans="1:12" x14ac:dyDescent="0.2">
      <c r="A16" s="9">
        <v>5.0199999999999996</v>
      </c>
      <c r="B16">
        <v>2</v>
      </c>
      <c r="C16" t="s">
        <v>118</v>
      </c>
      <c r="D16" t="s">
        <v>120</v>
      </c>
      <c r="E16" t="s">
        <v>119</v>
      </c>
      <c r="F16" t="s">
        <v>96</v>
      </c>
      <c r="G16" t="s">
        <v>99</v>
      </c>
      <c r="H16" t="s">
        <v>5</v>
      </c>
      <c r="I16">
        <v>2</v>
      </c>
      <c r="J16">
        <f t="shared" si="0"/>
        <v>2</v>
      </c>
      <c r="K16">
        <v>4</v>
      </c>
      <c r="L16" t="s">
        <v>10</v>
      </c>
    </row>
    <row r="17" spans="1:12" x14ac:dyDescent="0.2">
      <c r="A17" s="9">
        <v>5.03</v>
      </c>
      <c r="B17">
        <v>2</v>
      </c>
      <c r="C17" t="s">
        <v>118</v>
      </c>
      <c r="D17" t="s">
        <v>120</v>
      </c>
      <c r="E17" t="s">
        <v>119</v>
      </c>
      <c r="F17" t="s">
        <v>95</v>
      </c>
      <c r="G17" t="s">
        <v>99</v>
      </c>
      <c r="H17" t="s">
        <v>5</v>
      </c>
      <c r="I17">
        <v>2</v>
      </c>
      <c r="J17">
        <f t="shared" si="0"/>
        <v>-1</v>
      </c>
      <c r="K17">
        <v>1</v>
      </c>
      <c r="L17" t="s">
        <v>10</v>
      </c>
    </row>
    <row r="18" spans="1:12" x14ac:dyDescent="0.2">
      <c r="A18" s="9">
        <v>5.04</v>
      </c>
      <c r="B18">
        <v>2</v>
      </c>
      <c r="C18" t="s">
        <v>118</v>
      </c>
      <c r="D18" t="s">
        <v>120</v>
      </c>
      <c r="E18" t="s">
        <v>119</v>
      </c>
      <c r="F18" t="s">
        <v>97</v>
      </c>
      <c r="G18" t="s">
        <v>99</v>
      </c>
      <c r="H18" t="s">
        <v>5</v>
      </c>
      <c r="I18">
        <v>2</v>
      </c>
      <c r="J18">
        <f t="shared" si="0"/>
        <v>2</v>
      </c>
      <c r="K18">
        <v>4</v>
      </c>
      <c r="L18" t="s">
        <v>10</v>
      </c>
    </row>
    <row r="19" spans="1:12" x14ac:dyDescent="0.2">
      <c r="A19" s="9">
        <v>5.05</v>
      </c>
      <c r="B19">
        <v>2</v>
      </c>
      <c r="C19" t="s">
        <v>118</v>
      </c>
      <c r="D19" t="s">
        <v>120</v>
      </c>
      <c r="E19" t="s">
        <v>119</v>
      </c>
      <c r="F19" t="s">
        <v>93</v>
      </c>
      <c r="G19" t="s">
        <v>99</v>
      </c>
      <c r="H19" t="s">
        <v>5</v>
      </c>
      <c r="I19">
        <v>2</v>
      </c>
      <c r="J19">
        <f t="shared" si="0"/>
        <v>0</v>
      </c>
      <c r="K19">
        <v>2</v>
      </c>
      <c r="L19" t="s">
        <v>10</v>
      </c>
    </row>
    <row r="20" spans="1:12" x14ac:dyDescent="0.2">
      <c r="A20" s="9">
        <v>5.0599999999999996</v>
      </c>
      <c r="B20">
        <v>2</v>
      </c>
      <c r="C20" t="s">
        <v>116</v>
      </c>
      <c r="D20" t="s">
        <v>107</v>
      </c>
      <c r="E20" t="s">
        <v>104</v>
      </c>
      <c r="F20" t="s">
        <v>95</v>
      </c>
      <c r="G20" t="s">
        <v>99</v>
      </c>
      <c r="H20" t="s">
        <v>5</v>
      </c>
      <c r="I20">
        <v>1</v>
      </c>
      <c r="J20">
        <f t="shared" si="0"/>
        <v>5</v>
      </c>
      <c r="K20">
        <v>6</v>
      </c>
      <c r="L20" t="s">
        <v>10</v>
      </c>
    </row>
    <row r="21" spans="1:12" x14ac:dyDescent="0.2">
      <c r="A21" s="9">
        <v>5.07</v>
      </c>
      <c r="B21">
        <v>2</v>
      </c>
      <c r="C21" t="s">
        <v>122</v>
      </c>
      <c r="D21" t="s">
        <v>107</v>
      </c>
      <c r="E21" t="s">
        <v>104</v>
      </c>
      <c r="F21" t="s">
        <v>95</v>
      </c>
      <c r="G21" t="s">
        <v>99</v>
      </c>
      <c r="H21" t="s">
        <v>6</v>
      </c>
      <c r="I21">
        <v>1</v>
      </c>
      <c r="J21">
        <f t="shared" si="0"/>
        <v>3</v>
      </c>
      <c r="K21">
        <v>4</v>
      </c>
      <c r="L21" t="s">
        <v>9</v>
      </c>
    </row>
    <row r="22" spans="1:12" x14ac:dyDescent="0.2">
      <c r="A22" s="9">
        <v>5.08</v>
      </c>
      <c r="B22">
        <v>2</v>
      </c>
      <c r="C22" t="s">
        <v>117</v>
      </c>
      <c r="D22" t="s">
        <v>121</v>
      </c>
      <c r="E22" t="s">
        <v>106</v>
      </c>
      <c r="F22" t="s">
        <v>97</v>
      </c>
      <c r="G22" t="s">
        <v>99</v>
      </c>
      <c r="H22" t="s">
        <v>5</v>
      </c>
      <c r="I22">
        <v>1</v>
      </c>
      <c r="J22">
        <f t="shared" si="0"/>
        <v>3</v>
      </c>
      <c r="K22">
        <v>4</v>
      </c>
      <c r="L22" t="s">
        <v>9</v>
      </c>
    </row>
    <row r="23" spans="1:12" x14ac:dyDescent="0.2">
      <c r="A23" s="9">
        <v>5.09</v>
      </c>
      <c r="B23">
        <v>2</v>
      </c>
      <c r="C23" t="s">
        <v>123</v>
      </c>
      <c r="D23" t="s">
        <v>109</v>
      </c>
      <c r="E23" t="s">
        <v>103</v>
      </c>
      <c r="F23" t="s">
        <v>93</v>
      </c>
      <c r="G23" t="s">
        <v>99</v>
      </c>
      <c r="H23" t="s">
        <v>5</v>
      </c>
      <c r="I23">
        <v>2</v>
      </c>
      <c r="J23">
        <f t="shared" si="0"/>
        <v>3</v>
      </c>
      <c r="K23">
        <v>5</v>
      </c>
      <c r="L23" t="s">
        <v>9</v>
      </c>
    </row>
    <row r="24" spans="1:12" ht="85" customHeight="1" x14ac:dyDescent="0.2">
      <c r="B24">
        <v>3</v>
      </c>
      <c r="C24" t="s">
        <v>159</v>
      </c>
      <c r="I24">
        <f>SUM(I25:I33)</f>
        <v>18</v>
      </c>
      <c r="J24">
        <f t="shared" si="0"/>
        <v>16</v>
      </c>
      <c r="K24">
        <f t="shared" ref="J24:K24" si="1">SUM(K25:K33)</f>
        <v>34</v>
      </c>
      <c r="L24" t="s">
        <v>10</v>
      </c>
    </row>
    <row r="25" spans="1:12" ht="15" customHeight="1" x14ac:dyDescent="0.2">
      <c r="A25" s="9">
        <v>5.12</v>
      </c>
      <c r="B25">
        <v>3</v>
      </c>
      <c r="C25" t="s">
        <v>149</v>
      </c>
      <c r="D25" t="s">
        <v>142</v>
      </c>
      <c r="F25" t="s">
        <v>97</v>
      </c>
      <c r="G25" t="s">
        <v>99</v>
      </c>
      <c r="H25" t="s">
        <v>137</v>
      </c>
      <c r="I25">
        <v>2</v>
      </c>
      <c r="J25">
        <f t="shared" si="0"/>
        <v>8</v>
      </c>
      <c r="K25">
        <v>10</v>
      </c>
      <c r="L25" t="s">
        <v>9</v>
      </c>
    </row>
    <row r="26" spans="1:12" x14ac:dyDescent="0.2">
      <c r="A26" s="9">
        <v>5.13</v>
      </c>
      <c r="B26">
        <v>3</v>
      </c>
      <c r="C26" t="s">
        <v>150</v>
      </c>
      <c r="D26" t="s">
        <v>125</v>
      </c>
      <c r="E26" t="s">
        <v>104</v>
      </c>
      <c r="F26" t="s">
        <v>95</v>
      </c>
      <c r="G26" t="s">
        <v>93</v>
      </c>
      <c r="H26" t="s">
        <v>131</v>
      </c>
      <c r="I26">
        <v>3</v>
      </c>
      <c r="J26">
        <f t="shared" si="0"/>
        <v>0</v>
      </c>
      <c r="K26">
        <v>3</v>
      </c>
      <c r="L26" t="s">
        <v>10</v>
      </c>
    </row>
    <row r="27" spans="1:12" x14ac:dyDescent="0.2">
      <c r="A27" s="9">
        <v>5.14</v>
      </c>
      <c r="B27">
        <v>3</v>
      </c>
      <c r="C27" t="s">
        <v>151</v>
      </c>
      <c r="D27" t="s">
        <v>152</v>
      </c>
      <c r="E27" t="s">
        <v>153</v>
      </c>
      <c r="F27" t="s">
        <v>95</v>
      </c>
      <c r="G27" t="s">
        <v>99</v>
      </c>
      <c r="H27" t="s">
        <v>137</v>
      </c>
      <c r="I27">
        <v>1</v>
      </c>
      <c r="J27">
        <f t="shared" si="0"/>
        <v>3</v>
      </c>
      <c r="K27">
        <v>4</v>
      </c>
      <c r="L27" t="s">
        <v>9</v>
      </c>
    </row>
    <row r="28" spans="1:12" x14ac:dyDescent="0.2">
      <c r="A28" s="9">
        <v>99</v>
      </c>
      <c r="B28">
        <v>3</v>
      </c>
      <c r="C28" t="s">
        <v>147</v>
      </c>
      <c r="D28" t="s">
        <v>127</v>
      </c>
      <c r="F28" t="s">
        <v>148</v>
      </c>
      <c r="G28" t="s">
        <v>96</v>
      </c>
      <c r="H28" t="s">
        <v>137</v>
      </c>
      <c r="I28">
        <v>1</v>
      </c>
      <c r="J28">
        <f t="shared" si="0"/>
        <v>0</v>
      </c>
      <c r="K28">
        <v>1</v>
      </c>
      <c r="L28" t="s">
        <v>10</v>
      </c>
    </row>
    <row r="29" spans="1:12" x14ac:dyDescent="0.2">
      <c r="A29" s="9">
        <v>7</v>
      </c>
      <c r="B29">
        <v>3</v>
      </c>
      <c r="C29" t="s">
        <v>128</v>
      </c>
      <c r="D29" t="s">
        <v>129</v>
      </c>
      <c r="E29" t="s">
        <v>130</v>
      </c>
      <c r="F29" t="s">
        <v>96</v>
      </c>
      <c r="G29" t="s">
        <v>99</v>
      </c>
      <c r="H29" t="s">
        <v>131</v>
      </c>
      <c r="I29">
        <v>5</v>
      </c>
      <c r="J29">
        <f t="shared" si="0"/>
        <v>3</v>
      </c>
      <c r="K29">
        <v>8</v>
      </c>
      <c r="L29" t="s">
        <v>10</v>
      </c>
    </row>
    <row r="30" spans="1:12" x14ac:dyDescent="0.2">
      <c r="A30" s="9">
        <v>5.15</v>
      </c>
      <c r="B30">
        <v>3</v>
      </c>
      <c r="C30" t="s">
        <v>134</v>
      </c>
      <c r="D30" t="s">
        <v>125</v>
      </c>
      <c r="E30" t="s">
        <v>132</v>
      </c>
      <c r="F30" t="s">
        <v>93</v>
      </c>
      <c r="G30" t="s">
        <v>99</v>
      </c>
      <c r="H30" t="s">
        <v>133</v>
      </c>
      <c r="I30">
        <v>1</v>
      </c>
      <c r="J30">
        <f t="shared" si="0"/>
        <v>3</v>
      </c>
      <c r="K30">
        <v>4</v>
      </c>
      <c r="L30" t="s">
        <v>10</v>
      </c>
    </row>
    <row r="31" spans="1:12" x14ac:dyDescent="0.2">
      <c r="A31" s="9">
        <v>5.16</v>
      </c>
      <c r="B31">
        <v>3</v>
      </c>
      <c r="C31" t="s">
        <v>134</v>
      </c>
      <c r="D31" t="s">
        <v>135</v>
      </c>
      <c r="E31" t="s">
        <v>136</v>
      </c>
      <c r="F31" t="s">
        <v>93</v>
      </c>
      <c r="G31" t="s">
        <v>99</v>
      </c>
      <c r="H31" t="s">
        <v>137</v>
      </c>
      <c r="I31">
        <v>2</v>
      </c>
      <c r="J31">
        <f t="shared" si="0"/>
        <v>2</v>
      </c>
      <c r="K31">
        <v>4</v>
      </c>
      <c r="L31" t="s">
        <v>9</v>
      </c>
    </row>
    <row r="32" spans="1:12" x14ac:dyDescent="0.2">
      <c r="A32" s="9">
        <v>99.01</v>
      </c>
      <c r="B32">
        <v>3</v>
      </c>
      <c r="C32" t="s">
        <v>139</v>
      </c>
      <c r="D32" t="s">
        <v>140</v>
      </c>
      <c r="F32" t="s">
        <v>93</v>
      </c>
      <c r="H32" t="s">
        <v>137</v>
      </c>
      <c r="I32">
        <v>1</v>
      </c>
      <c r="J32">
        <f t="shared" si="0"/>
        <v>-1</v>
      </c>
      <c r="L32" t="s">
        <v>138</v>
      </c>
    </row>
    <row r="33" spans="1:12" x14ac:dyDescent="0.2">
      <c r="A33" s="9">
        <v>99.02</v>
      </c>
      <c r="B33">
        <v>3</v>
      </c>
      <c r="C33" t="s">
        <v>146</v>
      </c>
      <c r="D33" t="s">
        <v>145</v>
      </c>
      <c r="F33" t="s">
        <v>97</v>
      </c>
      <c r="H33" t="s">
        <v>137</v>
      </c>
      <c r="I33">
        <v>2</v>
      </c>
      <c r="J33">
        <f t="shared" si="0"/>
        <v>-2</v>
      </c>
      <c r="L33" t="s">
        <v>138</v>
      </c>
    </row>
    <row r="34" spans="1:12" x14ac:dyDescent="0.2">
      <c r="J34">
        <f t="shared" si="0"/>
        <v>0</v>
      </c>
    </row>
    <row r="35" spans="1:12" ht="57" customHeight="1" x14ac:dyDescent="0.2">
      <c r="C35" t="s">
        <v>160</v>
      </c>
      <c r="I35">
        <f>SUM(I36:I43)</f>
        <v>12</v>
      </c>
      <c r="J35">
        <f t="shared" si="0"/>
        <v>2</v>
      </c>
      <c r="K35">
        <f t="shared" ref="J35:K35" si="2">SUM(K36:K43)</f>
        <v>14</v>
      </c>
    </row>
    <row r="36" spans="1:12" ht="18" customHeight="1" x14ac:dyDescent="0.2">
      <c r="A36" s="9">
        <v>5.12</v>
      </c>
      <c r="B36">
        <v>4</v>
      </c>
      <c r="C36" t="s">
        <v>143</v>
      </c>
      <c r="D36" t="s">
        <v>142</v>
      </c>
      <c r="E36" t="s">
        <v>141</v>
      </c>
      <c r="F36" t="s">
        <v>97</v>
      </c>
      <c r="G36" t="s">
        <v>99</v>
      </c>
      <c r="H36" t="s">
        <v>137</v>
      </c>
      <c r="I36">
        <v>2</v>
      </c>
      <c r="J36">
        <f t="shared" si="0"/>
        <v>0</v>
      </c>
      <c r="K36">
        <v>2</v>
      </c>
      <c r="L36" t="s">
        <v>138</v>
      </c>
    </row>
    <row r="37" spans="1:12" x14ac:dyDescent="0.2">
      <c r="A37" s="9">
        <v>5.16</v>
      </c>
      <c r="B37">
        <v>4</v>
      </c>
      <c r="C37" t="s">
        <v>144</v>
      </c>
      <c r="D37" t="s">
        <v>126</v>
      </c>
      <c r="E37" t="s">
        <v>141</v>
      </c>
      <c r="F37" t="s">
        <v>95</v>
      </c>
      <c r="G37" t="s">
        <v>99</v>
      </c>
      <c r="H37" t="s">
        <v>131</v>
      </c>
      <c r="I37">
        <v>2</v>
      </c>
      <c r="J37">
        <f t="shared" si="0"/>
        <v>2</v>
      </c>
      <c r="K37">
        <v>4</v>
      </c>
      <c r="L37" t="s">
        <v>10</v>
      </c>
    </row>
    <row r="38" spans="1:12" x14ac:dyDescent="0.2">
      <c r="A38" s="9">
        <v>5.17</v>
      </c>
      <c r="B38">
        <v>4</v>
      </c>
      <c r="C38" t="s">
        <v>158</v>
      </c>
      <c r="D38" t="s">
        <v>157</v>
      </c>
      <c r="F38" t="s">
        <v>95</v>
      </c>
      <c r="G38" t="s">
        <v>96</v>
      </c>
      <c r="H38" t="s">
        <v>137</v>
      </c>
      <c r="I38">
        <v>1</v>
      </c>
      <c r="J38">
        <f t="shared" si="0"/>
        <v>0</v>
      </c>
      <c r="K38">
        <v>1</v>
      </c>
      <c r="L38" t="s">
        <v>10</v>
      </c>
    </row>
    <row r="39" spans="1:12" x14ac:dyDescent="0.2">
      <c r="A39" s="9">
        <v>5.19</v>
      </c>
      <c r="B39">
        <v>4</v>
      </c>
      <c r="C39" t="s">
        <v>134</v>
      </c>
      <c r="D39" t="s">
        <v>135</v>
      </c>
      <c r="E39" t="s">
        <v>136</v>
      </c>
      <c r="F39" t="s">
        <v>93</v>
      </c>
      <c r="G39" t="s">
        <v>99</v>
      </c>
      <c r="H39" t="s">
        <v>137</v>
      </c>
      <c r="I39">
        <v>2</v>
      </c>
      <c r="J39">
        <f t="shared" si="0"/>
        <v>0</v>
      </c>
      <c r="K39">
        <v>2</v>
      </c>
      <c r="L39" t="s">
        <v>138</v>
      </c>
    </row>
    <row r="40" spans="1:12" x14ac:dyDescent="0.2">
      <c r="A40" s="9">
        <v>99.01</v>
      </c>
      <c r="B40">
        <v>4</v>
      </c>
      <c r="C40" t="s">
        <v>139</v>
      </c>
      <c r="D40" t="s">
        <v>140</v>
      </c>
      <c r="F40" t="s">
        <v>93</v>
      </c>
      <c r="G40" t="s">
        <v>99</v>
      </c>
      <c r="H40" t="s">
        <v>131</v>
      </c>
      <c r="I40">
        <v>1</v>
      </c>
      <c r="J40">
        <f t="shared" si="0"/>
        <v>0</v>
      </c>
      <c r="K40">
        <v>1</v>
      </c>
      <c r="L40" t="s">
        <v>10</v>
      </c>
    </row>
    <row r="41" spans="1:12" x14ac:dyDescent="0.2">
      <c r="A41" s="9">
        <v>99.02</v>
      </c>
      <c r="B41">
        <v>4</v>
      </c>
      <c r="C41" t="s">
        <v>146</v>
      </c>
      <c r="D41" t="s">
        <v>145</v>
      </c>
      <c r="F41" t="s">
        <v>97</v>
      </c>
      <c r="G41" t="s">
        <v>99</v>
      </c>
      <c r="H41" t="s">
        <v>131</v>
      </c>
      <c r="I41">
        <v>2</v>
      </c>
      <c r="J41">
        <f t="shared" si="0"/>
        <v>0</v>
      </c>
      <c r="K41">
        <v>2</v>
      </c>
      <c r="L41" t="s">
        <v>10</v>
      </c>
    </row>
    <row r="42" spans="1:12" x14ac:dyDescent="0.2">
      <c r="A42" s="9">
        <v>99.03</v>
      </c>
      <c r="B42">
        <v>4</v>
      </c>
      <c r="C42" t="s">
        <v>154</v>
      </c>
      <c r="D42" t="s">
        <v>145</v>
      </c>
      <c r="F42" t="s">
        <v>96</v>
      </c>
      <c r="G42" t="s">
        <v>99</v>
      </c>
      <c r="H42" t="s">
        <v>131</v>
      </c>
      <c r="I42">
        <v>1</v>
      </c>
      <c r="J42">
        <f t="shared" si="0"/>
        <v>0</v>
      </c>
      <c r="K42">
        <v>1</v>
      </c>
      <c r="L42" t="s">
        <v>10</v>
      </c>
    </row>
    <row r="43" spans="1:12" x14ac:dyDescent="0.2">
      <c r="A43" s="9">
        <v>99.04</v>
      </c>
      <c r="B43">
        <v>4</v>
      </c>
      <c r="C43" t="s">
        <v>155</v>
      </c>
      <c r="D43" t="s">
        <v>145</v>
      </c>
      <c r="F43" t="s">
        <v>156</v>
      </c>
      <c r="G43" t="s">
        <v>99</v>
      </c>
      <c r="H43" t="s">
        <v>131</v>
      </c>
      <c r="I43">
        <v>1</v>
      </c>
      <c r="J43">
        <f t="shared" si="0"/>
        <v>0</v>
      </c>
      <c r="K43">
        <v>1</v>
      </c>
      <c r="L43" t="s">
        <v>10</v>
      </c>
    </row>
    <row r="44" spans="1:12" x14ac:dyDescent="0.2">
      <c r="A44" s="9">
        <v>8.01</v>
      </c>
      <c r="B44">
        <v>4</v>
      </c>
      <c r="C44" t="s">
        <v>161</v>
      </c>
      <c r="D44" t="s">
        <v>162</v>
      </c>
      <c r="F44" t="s">
        <v>96</v>
      </c>
      <c r="G44" t="s">
        <v>99</v>
      </c>
      <c r="H44" t="s">
        <v>131</v>
      </c>
      <c r="I44">
        <v>3</v>
      </c>
      <c r="J44">
        <f t="shared" si="0"/>
        <v>0</v>
      </c>
      <c r="K44">
        <v>3</v>
      </c>
      <c r="L44" t="s">
        <v>10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3"/>
  <sheetViews>
    <sheetView workbookViewId="0">
      <selection activeCell="B2" sqref="B2"/>
    </sheetView>
  </sheetViews>
  <sheetFormatPr baseColWidth="10" defaultColWidth="9.1640625" defaultRowHeight="15" x14ac:dyDescent="0.2"/>
  <cols>
    <col min="2" max="2" width="10.1640625" bestFit="1" customWidth="1"/>
    <col min="3" max="3" width="14.6640625" customWidth="1"/>
    <col min="4" max="4" width="14.33203125" customWidth="1"/>
  </cols>
  <sheetData>
    <row r="1" spans="1:4" s="4" customFormat="1" ht="26.5" customHeight="1" x14ac:dyDescent="0.2">
      <c r="A1" s="4" t="s">
        <v>44</v>
      </c>
      <c r="B1" s="4" t="s">
        <v>47</v>
      </c>
      <c r="C1" s="4" t="s">
        <v>45</v>
      </c>
      <c r="D1" s="4" t="s">
        <v>46</v>
      </c>
    </row>
    <row r="2" spans="1:4" x14ac:dyDescent="0.2">
      <c r="A2">
        <v>1</v>
      </c>
      <c r="B2" s="5">
        <v>42262</v>
      </c>
      <c r="C2">
        <v>200</v>
      </c>
      <c r="D2">
        <v>200</v>
      </c>
    </row>
    <row r="3" spans="1:4" x14ac:dyDescent="0.2">
      <c r="A3">
        <v>1</v>
      </c>
      <c r="B3" s="5">
        <v>42263</v>
      </c>
      <c r="C3">
        <v>190</v>
      </c>
      <c r="D3">
        <v>180</v>
      </c>
    </row>
  </sheetData>
  <pageMargins left="0.7" right="0.7" top="0.75" bottom="0.75" header="0.3" footer="0.3"/>
  <pageSetup paperSize="9"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E4ED7-D394-452E-BE99-F2C95B6280FF}">
  <dimension ref="A1:H5"/>
  <sheetViews>
    <sheetView workbookViewId="0">
      <selection activeCell="D1" sqref="D1"/>
    </sheetView>
  </sheetViews>
  <sheetFormatPr baseColWidth="10" defaultColWidth="9.1640625" defaultRowHeight="15" x14ac:dyDescent="0.2"/>
  <cols>
    <col min="1" max="1" width="3.6640625" style="1" customWidth="1"/>
    <col min="2" max="2" width="22" style="1" customWidth="1"/>
    <col min="3" max="3" width="31.33203125" style="1" customWidth="1"/>
    <col min="4" max="4" width="12.6640625" style="1" customWidth="1"/>
    <col min="5" max="5" width="11.6640625" style="1" customWidth="1"/>
    <col min="6" max="6" width="13.1640625" style="1" customWidth="1"/>
    <col min="7" max="7" width="10.1640625" style="1" customWidth="1"/>
    <col min="8" max="8" width="14.5" style="1" customWidth="1"/>
    <col min="9" max="16384" width="9.1640625" style="1"/>
  </cols>
  <sheetData>
    <row r="1" spans="1:8" s="3" customFormat="1" ht="32" x14ac:dyDescent="0.2">
      <c r="A1" s="3" t="s">
        <v>0</v>
      </c>
      <c r="B1" s="3" t="s">
        <v>20</v>
      </c>
      <c r="C1" s="3" t="s">
        <v>2</v>
      </c>
      <c r="D1" s="3" t="s">
        <v>3</v>
      </c>
      <c r="E1" s="3" t="s">
        <v>36</v>
      </c>
      <c r="F1" s="3" t="s">
        <v>37</v>
      </c>
      <c r="G1" s="3" t="s">
        <v>23</v>
      </c>
      <c r="H1" s="3" t="s">
        <v>4</v>
      </c>
    </row>
    <row r="2" spans="1:8" ht="64" x14ac:dyDescent="0.2">
      <c r="A2" s="1">
        <v>1</v>
      </c>
      <c r="B2" s="1" t="s">
        <v>33</v>
      </c>
      <c r="C2" s="1" t="s">
        <v>35</v>
      </c>
      <c r="D2" s="1" t="s">
        <v>5</v>
      </c>
      <c r="E2" s="1" t="s">
        <v>12</v>
      </c>
      <c r="F2" s="1" t="s">
        <v>12</v>
      </c>
      <c r="G2" s="1" t="s">
        <v>38</v>
      </c>
      <c r="H2" s="1" t="s">
        <v>8</v>
      </c>
    </row>
    <row r="3" spans="1:8" ht="16" x14ac:dyDescent="0.2">
      <c r="D3" s="1" t="s">
        <v>6</v>
      </c>
      <c r="E3" s="1" t="s">
        <v>13</v>
      </c>
      <c r="F3" s="1" t="s">
        <v>18</v>
      </c>
      <c r="G3" s="1" t="s">
        <v>39</v>
      </c>
      <c r="H3" s="1" t="s">
        <v>9</v>
      </c>
    </row>
    <row r="4" spans="1:8" ht="16" x14ac:dyDescent="0.2">
      <c r="D4" s="1" t="s">
        <v>7</v>
      </c>
      <c r="E4" s="1" t="s">
        <v>14</v>
      </c>
      <c r="F4" s="1" t="s">
        <v>16</v>
      </c>
      <c r="G4" s="1" t="s">
        <v>40</v>
      </c>
      <c r="H4" s="1" t="s">
        <v>10</v>
      </c>
    </row>
    <row r="5" spans="1:8" ht="16" x14ac:dyDescent="0.2">
      <c r="D5" s="1" t="s">
        <v>5</v>
      </c>
      <c r="E5" s="1" t="s">
        <v>15</v>
      </c>
      <c r="F5" s="1" t="s">
        <v>17</v>
      </c>
      <c r="G5" s="1" t="s">
        <v>41</v>
      </c>
      <c r="H5" s="1" t="s">
        <v>11</v>
      </c>
    </row>
  </sheetData>
  <pageMargins left="0.7" right="0.7" top="0.75" bottom="0.75" header="0.3" footer="0.3"/>
  <pageSetup paperSize="9" orientation="portrait" horizontalDpi="4294967293"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CE6AB2-AEA9-4E83-BA70-6F3730B47919}">
  <dimension ref="A1:H16"/>
  <sheetViews>
    <sheetView workbookViewId="0">
      <selection activeCell="C5" sqref="C5"/>
    </sheetView>
  </sheetViews>
  <sheetFormatPr baseColWidth="10" defaultColWidth="9.1640625" defaultRowHeight="15" x14ac:dyDescent="0.2"/>
  <cols>
    <col min="1" max="1" width="3.6640625" style="1" customWidth="1"/>
    <col min="2" max="2" width="22" style="1" customWidth="1"/>
    <col min="3" max="3" width="71" style="1" customWidth="1"/>
    <col min="4" max="4" width="12.6640625" style="1" customWidth="1"/>
    <col min="5" max="5" width="11.6640625" style="1" customWidth="1"/>
    <col min="6" max="6" width="13.1640625" style="1" customWidth="1"/>
    <col min="7" max="7" width="10.1640625" style="1" customWidth="1"/>
    <col min="8" max="8" width="14.5" style="1" customWidth="1"/>
    <col min="9" max="16384" width="9.1640625" style="1"/>
  </cols>
  <sheetData>
    <row r="1" spans="1:8" s="3" customFormat="1" ht="32" x14ac:dyDescent="0.2">
      <c r="A1" s="3" t="s">
        <v>0</v>
      </c>
      <c r="B1" s="3" t="s">
        <v>20</v>
      </c>
      <c r="C1" s="3" t="s">
        <v>2</v>
      </c>
      <c r="D1" s="3" t="s">
        <v>3</v>
      </c>
      <c r="E1" s="3" t="s">
        <v>36</v>
      </c>
      <c r="F1" s="3" t="s">
        <v>37</v>
      </c>
      <c r="G1" s="3" t="s">
        <v>23</v>
      </c>
      <c r="H1" s="3" t="s">
        <v>4</v>
      </c>
    </row>
    <row r="2" spans="1:8" ht="68.25" customHeight="1" x14ac:dyDescent="0.2">
      <c r="A2" s="1">
        <v>1</v>
      </c>
      <c r="B2" s="1" t="s">
        <v>63</v>
      </c>
      <c r="C2" s="1" t="s">
        <v>64</v>
      </c>
      <c r="D2" s="1" t="s">
        <v>5</v>
      </c>
      <c r="E2" s="1" t="s">
        <v>17</v>
      </c>
      <c r="G2" s="1" t="s">
        <v>38</v>
      </c>
      <c r="H2" s="1" t="s">
        <v>8</v>
      </c>
    </row>
    <row r="3" spans="1:8" ht="68.25" customHeight="1" x14ac:dyDescent="0.2">
      <c r="A3" s="1">
        <v>2</v>
      </c>
      <c r="B3" s="1" t="s">
        <v>71</v>
      </c>
      <c r="C3" s="1" t="s">
        <v>72</v>
      </c>
      <c r="D3" s="1" t="s">
        <v>5</v>
      </c>
      <c r="E3" s="1" t="s">
        <v>70</v>
      </c>
    </row>
    <row r="4" spans="1:8" ht="68.25" customHeight="1" x14ac:dyDescent="0.2">
      <c r="A4" s="1">
        <v>2</v>
      </c>
      <c r="B4" s="1" t="s">
        <v>50</v>
      </c>
      <c r="C4" s="1" t="s">
        <v>69</v>
      </c>
      <c r="D4" s="1" t="s">
        <v>6</v>
      </c>
      <c r="E4" s="1" t="s">
        <v>51</v>
      </c>
      <c r="G4" s="1" t="s">
        <v>38</v>
      </c>
      <c r="H4" s="1" t="s">
        <v>8</v>
      </c>
    </row>
    <row r="5" spans="1:8" ht="68.25" customHeight="1" x14ac:dyDescent="0.2">
      <c r="A5" s="1">
        <v>3</v>
      </c>
      <c r="B5" s="1" t="s">
        <v>48</v>
      </c>
      <c r="C5" s="1" t="s">
        <v>58</v>
      </c>
      <c r="D5" s="1" t="s">
        <v>7</v>
      </c>
      <c r="E5" s="1" t="s">
        <v>52</v>
      </c>
      <c r="G5" s="1" t="s">
        <v>38</v>
      </c>
      <c r="H5" s="1" t="s">
        <v>8</v>
      </c>
    </row>
    <row r="6" spans="1:8" ht="68.25" customHeight="1" x14ac:dyDescent="0.2">
      <c r="A6" s="1">
        <v>4</v>
      </c>
      <c r="B6" s="1" t="s">
        <v>49</v>
      </c>
      <c r="C6" s="1" t="s">
        <v>57</v>
      </c>
      <c r="D6" s="1" t="s">
        <v>6</v>
      </c>
      <c r="E6" s="1" t="s">
        <v>51</v>
      </c>
      <c r="G6" s="1" t="s">
        <v>38</v>
      </c>
      <c r="H6" s="1" t="s">
        <v>8</v>
      </c>
    </row>
    <row r="7" spans="1:8" ht="68.25" customHeight="1" x14ac:dyDescent="0.2">
      <c r="A7" s="1">
        <v>5</v>
      </c>
      <c r="B7" s="1" t="s">
        <v>55</v>
      </c>
      <c r="C7" s="1" t="s">
        <v>56</v>
      </c>
      <c r="D7" s="1" t="s">
        <v>5</v>
      </c>
      <c r="E7" s="1" t="s">
        <v>54</v>
      </c>
    </row>
    <row r="8" spans="1:8" ht="78.75" customHeight="1" x14ac:dyDescent="0.2">
      <c r="A8" s="1">
        <v>6</v>
      </c>
      <c r="B8" s="1" t="s">
        <v>53</v>
      </c>
      <c r="C8" s="1" t="s">
        <v>65</v>
      </c>
      <c r="D8" s="1" t="s">
        <v>5</v>
      </c>
      <c r="E8" s="1" t="s">
        <v>54</v>
      </c>
    </row>
    <row r="9" spans="1:8" ht="78.75" customHeight="1" x14ac:dyDescent="0.2">
      <c r="B9" s="1" t="s">
        <v>66</v>
      </c>
      <c r="C9" s="1" t="s">
        <v>67</v>
      </c>
      <c r="D9" s="1" t="s">
        <v>5</v>
      </c>
    </row>
    <row r="10" spans="1:8" ht="245.25" customHeight="1" x14ac:dyDescent="0.2">
      <c r="A10" s="1">
        <v>7</v>
      </c>
      <c r="B10" s="1" t="s">
        <v>59</v>
      </c>
      <c r="C10" s="1" t="s">
        <v>68</v>
      </c>
      <c r="D10" s="1" t="s">
        <v>7</v>
      </c>
    </row>
    <row r="11" spans="1:8" ht="165" customHeight="1" x14ac:dyDescent="0.2">
      <c r="A11" s="1">
        <v>8</v>
      </c>
      <c r="B11" s="1" t="s">
        <v>60</v>
      </c>
      <c r="C11" s="1" t="s">
        <v>61</v>
      </c>
    </row>
    <row r="12" spans="1:8" ht="16" x14ac:dyDescent="0.2">
      <c r="A12" s="1">
        <v>9</v>
      </c>
      <c r="B12" s="1" t="s">
        <v>62</v>
      </c>
    </row>
    <row r="13" spans="1:8" x14ac:dyDescent="0.2">
      <c r="A13" s="1">
        <v>10</v>
      </c>
    </row>
    <row r="14" spans="1:8" x14ac:dyDescent="0.2">
      <c r="A14" s="1">
        <v>11</v>
      </c>
    </row>
    <row r="15" spans="1:8" x14ac:dyDescent="0.2">
      <c r="A15" s="1">
        <v>12</v>
      </c>
    </row>
    <row r="16" spans="1:8" x14ac:dyDescent="0.2">
      <c r="A16" s="1">
        <v>13</v>
      </c>
    </row>
  </sheetData>
  <pageMargins left="0.7" right="0.7" top="0.75" bottom="0.75" header="0.3" footer="0.3"/>
  <pageSetup paperSize="9" orientation="portrait" horizontalDpi="4294967293"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1D67FA-A77C-4BFD-A084-284FA0389A19}">
  <dimension ref="A1:L6"/>
  <sheetViews>
    <sheetView workbookViewId="0">
      <selection activeCell="D13" sqref="D13"/>
    </sheetView>
  </sheetViews>
  <sheetFormatPr baseColWidth="10" defaultColWidth="9.1640625" defaultRowHeight="15" x14ac:dyDescent="0.2"/>
  <cols>
    <col min="1" max="1" width="4.6640625" customWidth="1"/>
    <col min="2" max="2" width="6.33203125" customWidth="1"/>
    <col min="3" max="3" width="12.6640625" customWidth="1"/>
    <col min="4" max="4" width="19.5" customWidth="1"/>
    <col min="5" max="5" width="13.83203125" customWidth="1"/>
    <col min="6" max="6" width="10.33203125" customWidth="1"/>
    <col min="7" max="7" width="9.6640625" customWidth="1"/>
    <col min="8" max="8" width="8.33203125" customWidth="1"/>
    <col min="9" max="9" width="7.83203125" customWidth="1"/>
    <col min="10" max="10" width="9.1640625" customWidth="1"/>
    <col min="11" max="11" width="7.33203125" customWidth="1"/>
    <col min="12" max="12" width="15.33203125" customWidth="1"/>
  </cols>
  <sheetData>
    <row r="1" spans="1:12" s="3" customFormat="1" ht="48" x14ac:dyDescent="0.2">
      <c r="A1" s="3" t="s">
        <v>0</v>
      </c>
      <c r="B1" s="3" t="s">
        <v>21</v>
      </c>
      <c r="C1" s="3" t="s">
        <v>1</v>
      </c>
      <c r="D1" s="3" t="s">
        <v>2</v>
      </c>
      <c r="E1" s="3" t="s">
        <v>22</v>
      </c>
      <c r="F1" s="3" t="s">
        <v>19</v>
      </c>
      <c r="G1" s="3" t="s">
        <v>42</v>
      </c>
      <c r="H1" s="3" t="s">
        <v>3</v>
      </c>
      <c r="I1" s="3" t="s">
        <v>36</v>
      </c>
      <c r="J1" s="3" t="s">
        <v>37</v>
      </c>
      <c r="K1" s="3" t="s">
        <v>23</v>
      </c>
      <c r="L1" s="3" t="s">
        <v>4</v>
      </c>
    </row>
    <row r="2" spans="1:12" ht="64" x14ac:dyDescent="0.2">
      <c r="A2">
        <v>1.1000000000000001</v>
      </c>
      <c r="B2">
        <v>2</v>
      </c>
      <c r="C2" t="s">
        <v>32</v>
      </c>
      <c r="D2" s="1" t="s">
        <v>34</v>
      </c>
      <c r="E2" t="s">
        <v>28</v>
      </c>
      <c r="F2" t="s">
        <v>24</v>
      </c>
      <c r="G2" t="s">
        <v>25</v>
      </c>
      <c r="H2" t="s">
        <v>6</v>
      </c>
      <c r="I2">
        <v>2</v>
      </c>
      <c r="J2">
        <v>2</v>
      </c>
      <c r="K2">
        <v>0</v>
      </c>
      <c r="L2" t="s">
        <v>8</v>
      </c>
    </row>
    <row r="3" spans="1:12" x14ac:dyDescent="0.2">
      <c r="A3">
        <v>1.2</v>
      </c>
      <c r="B3">
        <v>2</v>
      </c>
      <c r="E3" t="s">
        <v>29</v>
      </c>
      <c r="F3" t="s">
        <v>25</v>
      </c>
      <c r="G3" t="s">
        <v>27</v>
      </c>
      <c r="H3" t="s">
        <v>5</v>
      </c>
      <c r="I3">
        <v>8</v>
      </c>
      <c r="J3">
        <v>6</v>
      </c>
      <c r="K3">
        <v>4</v>
      </c>
      <c r="L3" t="s">
        <v>9</v>
      </c>
    </row>
    <row r="4" spans="1:12" x14ac:dyDescent="0.2">
      <c r="A4">
        <v>1.3</v>
      </c>
      <c r="B4">
        <v>1</v>
      </c>
      <c r="E4" t="s">
        <v>30</v>
      </c>
      <c r="F4" t="s">
        <v>24</v>
      </c>
      <c r="G4" t="s">
        <v>26</v>
      </c>
      <c r="H4" t="s">
        <v>5</v>
      </c>
      <c r="I4">
        <v>16</v>
      </c>
      <c r="J4">
        <v>20</v>
      </c>
      <c r="K4">
        <f>SUM(J4:J4)</f>
        <v>20</v>
      </c>
      <c r="L4" t="s">
        <v>10</v>
      </c>
    </row>
    <row r="5" spans="1:12" x14ac:dyDescent="0.2">
      <c r="A5">
        <v>2.1</v>
      </c>
      <c r="B5">
        <v>1</v>
      </c>
      <c r="E5" t="s">
        <v>28</v>
      </c>
      <c r="F5" t="s">
        <v>26</v>
      </c>
      <c r="G5" t="s">
        <v>24</v>
      </c>
      <c r="H5" t="s">
        <v>7</v>
      </c>
      <c r="I5">
        <v>4</v>
      </c>
      <c r="J5">
        <v>10</v>
      </c>
      <c r="K5">
        <v>4</v>
      </c>
      <c r="L5" t="s">
        <v>11</v>
      </c>
    </row>
    <row r="6" spans="1:12" x14ac:dyDescent="0.2">
      <c r="A6">
        <v>2.2000000000000002</v>
      </c>
      <c r="B6">
        <v>2</v>
      </c>
      <c r="E6" t="s">
        <v>31</v>
      </c>
      <c r="F6" t="s">
        <v>27</v>
      </c>
      <c r="G6" t="s">
        <v>24</v>
      </c>
      <c r="H6" t="s">
        <v>5</v>
      </c>
      <c r="I6">
        <v>8</v>
      </c>
      <c r="J6">
        <v>6</v>
      </c>
      <c r="K6">
        <v>5</v>
      </c>
      <c r="L6" t="s">
        <v>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D4F445-5067-4D85-8FBF-476A4269761E}">
  <dimension ref="A1:D3"/>
  <sheetViews>
    <sheetView workbookViewId="0">
      <selection activeCell="M34" sqref="M34"/>
    </sheetView>
  </sheetViews>
  <sheetFormatPr baseColWidth="10" defaultColWidth="9.1640625" defaultRowHeight="15" x14ac:dyDescent="0.2"/>
  <cols>
    <col min="2" max="2" width="10.1640625" bestFit="1" customWidth="1"/>
    <col min="3" max="3" width="14.6640625" customWidth="1"/>
    <col min="4" max="4" width="14.33203125" customWidth="1"/>
  </cols>
  <sheetData>
    <row r="1" spans="1:4" s="4" customFormat="1" ht="26.5" customHeight="1" x14ac:dyDescent="0.2">
      <c r="A1" s="4" t="s">
        <v>44</v>
      </c>
      <c r="B1" s="4" t="s">
        <v>47</v>
      </c>
      <c r="C1" s="4" t="s">
        <v>45</v>
      </c>
      <c r="D1" s="4" t="s">
        <v>46</v>
      </c>
    </row>
    <row r="2" spans="1:4" x14ac:dyDescent="0.2">
      <c r="A2">
        <v>1</v>
      </c>
      <c r="B2" s="5">
        <v>42262</v>
      </c>
      <c r="C2">
        <v>200</v>
      </c>
      <c r="D2">
        <v>200</v>
      </c>
    </row>
    <row r="3" spans="1:4" x14ac:dyDescent="0.2">
      <c r="A3">
        <v>1</v>
      </c>
      <c r="B3" s="5">
        <v>42263</v>
      </c>
      <c r="C3">
        <v>190</v>
      </c>
      <c r="D3">
        <v>180</v>
      </c>
    </row>
  </sheetData>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ProjectTeam</vt:lpstr>
      <vt:lpstr>Product Backlog</vt:lpstr>
      <vt:lpstr>Sprint Backlog</vt:lpstr>
      <vt:lpstr>BurndownChart</vt:lpstr>
      <vt:lpstr>Product Backlog (original)</vt:lpstr>
      <vt:lpstr>Product Backlog (3)</vt:lpstr>
      <vt:lpstr>Sprint Backlog (original)</vt:lpstr>
      <vt:lpstr>BurndownChart (original)</vt:lpstr>
    </vt:vector>
  </TitlesOfParts>
  <Company>BFH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Juergen Vogel</dc:creator>
  <cp:lastModifiedBy>Microsoft Office User</cp:lastModifiedBy>
  <dcterms:created xsi:type="dcterms:W3CDTF">2012-11-08T11:09:41Z</dcterms:created>
  <dcterms:modified xsi:type="dcterms:W3CDTF">2021-01-20T19:50:52Z</dcterms:modified>
</cp:coreProperties>
</file>