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w\Documents\GitHub\8-bit-Computer\"/>
    </mc:Choice>
  </mc:AlternateContent>
  <xr:revisionPtr revIDLastSave="0" documentId="13_ncr:1_{A5018A37-45AF-48D5-BBCE-5BF3EB6FAF30}" xr6:coauthVersionLast="46" xr6:coauthVersionMax="46" xr10:uidLastSave="{00000000-0000-0000-0000-000000000000}"/>
  <bookViews>
    <workbookView xWindow="-120" yWindow="-120" windowWidth="29040" windowHeight="15840" activeTab="2" xr2:uid="{096FE876-D004-418E-87BD-E4E231232AC4}"/>
  </bookViews>
  <sheets>
    <sheet name="Microcodes" sheetId="1" r:id="rId1"/>
    <sheet name="Program - Up and Down" sheetId="4" r:id="rId2"/>
    <sheet name="Program - Fibonacci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G5" i="5"/>
  <c r="G6" i="5"/>
  <c r="G7" i="5"/>
  <c r="G8" i="5"/>
  <c r="G9" i="5"/>
  <c r="G10" i="5"/>
  <c r="G11" i="5"/>
  <c r="H5" i="5"/>
  <c r="H6" i="5"/>
  <c r="H7" i="5"/>
  <c r="H9" i="5"/>
  <c r="H10" i="5"/>
  <c r="H11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F11" i="5"/>
  <c r="E11" i="5"/>
  <c r="E10" i="5"/>
  <c r="E9" i="5"/>
  <c r="E8" i="5"/>
  <c r="E7" i="5"/>
  <c r="E6" i="5"/>
  <c r="E5" i="5"/>
  <c r="G4" i="5"/>
  <c r="F4" i="5"/>
  <c r="E4" i="5"/>
  <c r="F12" i="4"/>
  <c r="H12" i="4" s="1"/>
  <c r="H16" i="4"/>
  <c r="F5" i="4"/>
  <c r="F6" i="4"/>
  <c r="H6" i="4" s="1"/>
  <c r="F7" i="4"/>
  <c r="H7" i="4" s="1"/>
  <c r="F8" i="4"/>
  <c r="H8" i="4" s="1"/>
  <c r="F9" i="4"/>
  <c r="H9" i="4" s="1"/>
  <c r="F10" i="4"/>
  <c r="F11" i="4"/>
  <c r="H11" i="4" s="1"/>
  <c r="F13" i="4"/>
  <c r="H13" i="4" s="1"/>
  <c r="F14" i="4"/>
  <c r="H14" i="4" s="1"/>
  <c r="F15" i="4"/>
  <c r="H15" i="4" s="1"/>
  <c r="F16" i="4"/>
  <c r="F17" i="4"/>
  <c r="H17" i="4" s="1"/>
  <c r="F18" i="4"/>
  <c r="F19" i="4"/>
  <c r="F4" i="4"/>
  <c r="H4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H18" i="4" s="1"/>
  <c r="G19" i="4"/>
  <c r="H19" i="4" s="1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H8" i="5" l="1"/>
  <c r="H13" i="5"/>
  <c r="H17" i="5"/>
  <c r="H4" i="5"/>
  <c r="H15" i="5"/>
  <c r="H19" i="5"/>
  <c r="H12" i="5"/>
  <c r="H16" i="5"/>
  <c r="H14" i="5"/>
  <c r="H18" i="5"/>
  <c r="H5" i="4"/>
  <c r="H10" i="4"/>
</calcChain>
</file>

<file path=xl/sharedStrings.xml><?xml version="1.0" encoding="utf-8"?>
<sst xmlns="http://schemas.openxmlformats.org/spreadsheetml/2006/main" count="61" uniqueCount="33">
  <si>
    <t>Instruction</t>
  </si>
  <si>
    <t>Name</t>
  </si>
  <si>
    <t>NOP</t>
  </si>
  <si>
    <t>LDA</t>
  </si>
  <si>
    <t>ADD</t>
  </si>
  <si>
    <t>SUB</t>
  </si>
  <si>
    <t>Description</t>
  </si>
  <si>
    <t>No Operation: Move to next program counter step</t>
  </si>
  <si>
    <t>STA</t>
  </si>
  <si>
    <t>LDI</t>
  </si>
  <si>
    <t>JMP</t>
  </si>
  <si>
    <t>JC</t>
  </si>
  <si>
    <t>JZ</t>
  </si>
  <si>
    <t>OUT</t>
  </si>
  <si>
    <t>Output: Display whatever value is on the bus</t>
  </si>
  <si>
    <t>Halt: stop the computer from running</t>
  </si>
  <si>
    <t>Load A: Take value stored at instruction pointer address and load into the A register</t>
  </si>
  <si>
    <t>Add: Take value stored at instruction pointer address, load into B register, add and output to bus, and load into A register</t>
  </si>
  <si>
    <t>Subtract: Take value stored at instruction pointer address, load into B register, subtract and output to bus, and load into A register</t>
  </si>
  <si>
    <t>Load In: Directly load instruction value into A register</t>
  </si>
  <si>
    <t>Store A: Store value in A register into address included in instruction address</t>
  </si>
  <si>
    <t>Jump: Jump to program counter step indicated at instruction address</t>
  </si>
  <si>
    <t>Jump Carry: Jump to program counter step if Carry Flag is set</t>
  </si>
  <si>
    <t>Jump Zero: Jump to program counter step if Zero Flag is set</t>
  </si>
  <si>
    <t>Description: Counts up to 255 by 3s and then counts down to 0 by 6s</t>
  </si>
  <si>
    <t>Address</t>
  </si>
  <si>
    <t>Value</t>
  </si>
  <si>
    <t>Assmebler</t>
  </si>
  <si>
    <t>Memory Value</t>
  </si>
  <si>
    <t>HLT</t>
  </si>
  <si>
    <t>Description: Fibonacci sequence up to 233</t>
  </si>
  <si>
    <t>STB</t>
  </si>
  <si>
    <t>Store B: Store value in B register into address included in instruction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</si>
</sst>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00"/>
    <numFmt numFmtId="168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AD0-1FF4-4D5A-A084-2817C748181F}">
  <dimension ref="A1:C17"/>
  <sheetViews>
    <sheetView workbookViewId="0">
      <selection activeCell="C12" sqref="C12"/>
    </sheetView>
  </sheetViews>
  <sheetFormatPr defaultRowHeight="15" x14ac:dyDescent="0.25"/>
  <cols>
    <col min="1" max="1" width="9.5703125" customWidth="1"/>
    <col min="2" max="2" width="10.28515625" customWidth="1"/>
    <col min="3" max="3" width="15.85546875" customWidth="1"/>
  </cols>
  <sheetData>
    <row r="1" spans="1:3" x14ac:dyDescent="0.25">
      <c r="A1" s="1" t="s">
        <v>1</v>
      </c>
      <c r="B1" s="1" t="s">
        <v>0</v>
      </c>
      <c r="C1" s="1" t="s">
        <v>6</v>
      </c>
    </row>
    <row r="2" spans="1:3" x14ac:dyDescent="0.25">
      <c r="A2" t="s">
        <v>2</v>
      </c>
      <c r="B2" s="6">
        <v>0</v>
      </c>
      <c r="C2" t="s">
        <v>7</v>
      </c>
    </row>
    <row r="3" spans="1:3" x14ac:dyDescent="0.25">
      <c r="A3" t="s">
        <v>3</v>
      </c>
      <c r="B3" s="6">
        <v>1</v>
      </c>
      <c r="C3" t="s">
        <v>16</v>
      </c>
    </row>
    <row r="4" spans="1:3" x14ac:dyDescent="0.25">
      <c r="A4" t="s">
        <v>4</v>
      </c>
      <c r="B4" s="6">
        <v>10</v>
      </c>
      <c r="C4" t="s">
        <v>17</v>
      </c>
    </row>
    <row r="5" spans="1:3" x14ac:dyDescent="0.25">
      <c r="A5" t="s">
        <v>5</v>
      </c>
      <c r="B5" s="6">
        <v>11</v>
      </c>
      <c r="C5" t="s">
        <v>18</v>
      </c>
    </row>
    <row r="6" spans="1:3" x14ac:dyDescent="0.25">
      <c r="A6" t="s">
        <v>8</v>
      </c>
      <c r="B6" s="6">
        <v>100</v>
      </c>
      <c r="C6" t="s">
        <v>20</v>
      </c>
    </row>
    <row r="7" spans="1:3" x14ac:dyDescent="0.25">
      <c r="A7" t="s">
        <v>9</v>
      </c>
      <c r="B7" s="6">
        <v>101</v>
      </c>
      <c r="C7" t="s">
        <v>19</v>
      </c>
    </row>
    <row r="8" spans="1:3" x14ac:dyDescent="0.25">
      <c r="A8" t="s">
        <v>10</v>
      </c>
      <c r="B8" s="6">
        <v>110</v>
      </c>
      <c r="C8" t="s">
        <v>21</v>
      </c>
    </row>
    <row r="9" spans="1:3" x14ac:dyDescent="0.25">
      <c r="A9" t="s">
        <v>11</v>
      </c>
      <c r="B9" s="6">
        <v>111</v>
      </c>
      <c r="C9" t="s">
        <v>22</v>
      </c>
    </row>
    <row r="10" spans="1:3" x14ac:dyDescent="0.25">
      <c r="A10" t="s">
        <v>12</v>
      </c>
      <c r="B10" s="6">
        <v>1000</v>
      </c>
      <c r="C10" t="s">
        <v>23</v>
      </c>
    </row>
    <row r="11" spans="1:3" x14ac:dyDescent="0.25">
      <c r="A11" t="s">
        <v>31</v>
      </c>
      <c r="B11" s="6">
        <v>1001</v>
      </c>
      <c r="C11" t="s">
        <v>32</v>
      </c>
    </row>
    <row r="12" spans="1:3" x14ac:dyDescent="0.25">
      <c r="B12" s="6">
        <v>1010</v>
      </c>
    </row>
    <row r="13" spans="1:3" x14ac:dyDescent="0.25">
      <c r="B13" s="6">
        <v>1011</v>
      </c>
    </row>
    <row r="14" spans="1:3" x14ac:dyDescent="0.25">
      <c r="B14" s="6">
        <v>1100</v>
      </c>
    </row>
    <row r="15" spans="1:3" x14ac:dyDescent="0.25">
      <c r="B15" s="6">
        <v>1101</v>
      </c>
    </row>
    <row r="16" spans="1:3" x14ac:dyDescent="0.25">
      <c r="A16" t="s">
        <v>13</v>
      </c>
      <c r="B16" s="6">
        <v>1110</v>
      </c>
      <c r="C16" t="s">
        <v>14</v>
      </c>
    </row>
    <row r="17" spans="1:3" x14ac:dyDescent="0.25">
      <c r="A17" t="s">
        <v>29</v>
      </c>
      <c r="B17" s="6">
        <v>1111</v>
      </c>
      <c r="C17" t="s">
        <v>15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6D2-48AF-498E-B9C7-2AD88A7EDA47}">
  <dimension ref="A1:H19"/>
  <sheetViews>
    <sheetView workbookViewId="0">
      <selection activeCell="F12" sqref="F12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24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13</v>
      </c>
      <c r="C4" s="5"/>
      <c r="E4" s="6" t="str">
        <f>DEC2BIN(A4,4)</f>
        <v>0000</v>
      </c>
      <c r="F4" s="7">
        <f>_xlfn.IFNA(VLOOKUP(B4,Microcodes!$A$2:$B$17,2,FALSE),"0000")</f>
        <v>1110</v>
      </c>
      <c r="G4" s="9" t="str">
        <f>DEC2BIN(C4,4)</f>
        <v>0000</v>
      </c>
      <c r="H4" s="10" t="str">
        <f>TEXT(F4&amp;G4,"0000 0000")</f>
        <v>1110 0000</v>
      </c>
    </row>
    <row r="5" spans="1:8" x14ac:dyDescent="0.25">
      <c r="A5">
        <v>1</v>
      </c>
      <c r="B5" t="s">
        <v>4</v>
      </c>
      <c r="C5" s="5">
        <v>14</v>
      </c>
      <c r="E5" s="6" t="str">
        <f t="shared" ref="E5:E19" si="0">DEC2BIN(A5,4)</f>
        <v>0001</v>
      </c>
      <c r="F5" s="7">
        <f>_xlfn.IFNA(VLOOKUP(B5,Microcodes!$A$2:$B$17,2,FALSE),"0000")</f>
        <v>10</v>
      </c>
      <c r="G5" s="9" t="str">
        <f t="shared" ref="G5:G19" si="1">DEC2BIN(C5,4)</f>
        <v>1110</v>
      </c>
      <c r="H5" s="10" t="str">
        <f t="shared" ref="H5:H19" si="2">TEXT(F5&amp;G5,"0000 0000")</f>
        <v>0010 1110</v>
      </c>
    </row>
    <row r="6" spans="1:8" x14ac:dyDescent="0.25">
      <c r="A6">
        <v>2</v>
      </c>
      <c r="B6" t="s">
        <v>11</v>
      </c>
      <c r="C6" s="5">
        <v>4</v>
      </c>
      <c r="E6" s="6" t="str">
        <f t="shared" si="0"/>
        <v>0010</v>
      </c>
      <c r="F6" s="7">
        <f>_xlfn.IFNA(VLOOKUP(B6,Microcodes!$A$2:$B$17,2,FALSE),"0000")</f>
        <v>111</v>
      </c>
      <c r="G6" s="9" t="str">
        <f t="shared" si="1"/>
        <v>0100</v>
      </c>
      <c r="H6" s="10" t="str">
        <f t="shared" si="2"/>
        <v>0111 0100</v>
      </c>
    </row>
    <row r="7" spans="1:8" x14ac:dyDescent="0.25">
      <c r="A7">
        <v>3</v>
      </c>
      <c r="B7" t="s">
        <v>10</v>
      </c>
      <c r="C7" s="5">
        <v>0</v>
      </c>
      <c r="E7" s="6" t="str">
        <f t="shared" si="0"/>
        <v>0011</v>
      </c>
      <c r="F7" s="7">
        <f>_xlfn.IFNA(VLOOKUP(B7,Microcodes!$A$2:$B$17,2,FALSE),"0000")</f>
        <v>110</v>
      </c>
      <c r="G7" s="9" t="str">
        <f t="shared" si="1"/>
        <v>0000</v>
      </c>
      <c r="H7" s="10" t="str">
        <f t="shared" si="2"/>
        <v>0110 0000</v>
      </c>
    </row>
    <row r="8" spans="1:8" x14ac:dyDescent="0.25">
      <c r="A8">
        <v>4</v>
      </c>
      <c r="B8" t="s">
        <v>5</v>
      </c>
      <c r="C8" s="5">
        <v>15</v>
      </c>
      <c r="E8" s="6" t="str">
        <f t="shared" si="0"/>
        <v>0100</v>
      </c>
      <c r="F8" s="7">
        <f>_xlfn.IFNA(VLOOKUP(B8,Microcodes!$A$2:$B$17,2,FALSE),"0000")</f>
        <v>11</v>
      </c>
      <c r="G8" s="9" t="str">
        <f t="shared" si="1"/>
        <v>1111</v>
      </c>
      <c r="H8" s="10" t="str">
        <f t="shared" si="2"/>
        <v>0011 1111</v>
      </c>
    </row>
    <row r="9" spans="1:8" x14ac:dyDescent="0.25">
      <c r="A9">
        <v>5</v>
      </c>
      <c r="B9" t="s">
        <v>13</v>
      </c>
      <c r="C9" s="5"/>
      <c r="E9" s="6" t="str">
        <f t="shared" si="0"/>
        <v>0101</v>
      </c>
      <c r="F9" s="7">
        <f>_xlfn.IFNA(VLOOKUP(B9,Microcodes!$A$2:$B$17,2,FALSE),"0000")</f>
        <v>1110</v>
      </c>
      <c r="G9" s="9" t="str">
        <f t="shared" si="1"/>
        <v>0000</v>
      </c>
      <c r="H9" s="10" t="str">
        <f t="shared" si="2"/>
        <v>1110 0000</v>
      </c>
    </row>
    <row r="10" spans="1:8" x14ac:dyDescent="0.25">
      <c r="A10">
        <v>6</v>
      </c>
      <c r="B10" t="s">
        <v>12</v>
      </c>
      <c r="C10" s="5">
        <v>8</v>
      </c>
      <c r="E10" s="6" t="str">
        <f t="shared" si="0"/>
        <v>0110</v>
      </c>
      <c r="F10" s="7">
        <f>_xlfn.IFNA(VLOOKUP(B10,Microcodes!$A$2:$B$17,2,FALSE),"0000")</f>
        <v>1000</v>
      </c>
      <c r="G10" s="9" t="str">
        <f t="shared" si="1"/>
        <v>1000</v>
      </c>
      <c r="H10" s="10" t="str">
        <f t="shared" si="2"/>
        <v>1000 1000</v>
      </c>
    </row>
    <row r="11" spans="1:8" x14ac:dyDescent="0.25">
      <c r="A11">
        <v>7</v>
      </c>
      <c r="B11" t="s">
        <v>10</v>
      </c>
      <c r="C11" s="5">
        <v>4</v>
      </c>
      <c r="E11" s="6" t="str">
        <f t="shared" si="0"/>
        <v>0111</v>
      </c>
      <c r="F11" s="7">
        <f>_xlfn.IFNA(VLOOKUP(B11,Microcodes!$A$2:$B$17,2,FALSE),"0000")</f>
        <v>110</v>
      </c>
      <c r="G11" s="9" t="str">
        <f t="shared" si="1"/>
        <v>0100</v>
      </c>
      <c r="H11" s="10" t="str">
        <f t="shared" si="2"/>
        <v>0110 0100</v>
      </c>
    </row>
    <row r="12" spans="1:8" x14ac:dyDescent="0.25">
      <c r="A12">
        <v>8</v>
      </c>
      <c r="B12" t="s">
        <v>29</v>
      </c>
      <c r="C12" s="5"/>
      <c r="E12" s="6" t="str">
        <f t="shared" si="0"/>
        <v>1000</v>
      </c>
      <c r="F12" s="7">
        <f>_xlfn.IFNA(VLOOKUP(B12,Microcodes!$A$2:$B$17,2,FALSE),"0000")</f>
        <v>1111</v>
      </c>
      <c r="G12" s="9" t="str">
        <f t="shared" si="1"/>
        <v>0000</v>
      </c>
      <c r="H12" s="10" t="str">
        <f t="shared" si="2"/>
        <v>1111 0000</v>
      </c>
    </row>
    <row r="13" spans="1:8" x14ac:dyDescent="0.25">
      <c r="A13">
        <v>9</v>
      </c>
      <c r="C13" s="5"/>
      <c r="E13" s="6" t="str">
        <f t="shared" si="0"/>
        <v>1001</v>
      </c>
      <c r="F13" s="7" t="str">
        <f>_xlfn.IFNA(VLOOKUP(B13,Microcodes!$A$2:$B$17,2,FALSE),"0000")</f>
        <v>0000</v>
      </c>
      <c r="G13" s="9" t="str">
        <f t="shared" si="1"/>
        <v>0000</v>
      </c>
      <c r="H13" s="10" t="str">
        <f t="shared" si="2"/>
        <v>0000 0000</v>
      </c>
    </row>
    <row r="14" spans="1:8" x14ac:dyDescent="0.25">
      <c r="A14">
        <v>10</v>
      </c>
      <c r="C14" s="5"/>
      <c r="E14" s="6" t="str">
        <f t="shared" si="0"/>
        <v>1010</v>
      </c>
      <c r="F14" s="7" t="str">
        <f>_xlfn.IFNA(VLOOKUP(B14,Microcodes!$A$2:$B$17,2,FALSE),"0000")</f>
        <v>0000</v>
      </c>
      <c r="G14" s="9" t="str">
        <f t="shared" si="1"/>
        <v>0000</v>
      </c>
      <c r="H14" s="10" t="str">
        <f t="shared" si="2"/>
        <v>0000 0000</v>
      </c>
    </row>
    <row r="15" spans="1:8" x14ac:dyDescent="0.25">
      <c r="A15">
        <v>11</v>
      </c>
      <c r="C15" s="5"/>
      <c r="E15" s="6" t="str">
        <f t="shared" si="0"/>
        <v>1011</v>
      </c>
      <c r="F15" s="7" t="str">
        <f>_xlfn.IFNA(VLOOKUP(B15,Microcodes!$A$2:$B$17,2,FALSE),"0000")</f>
        <v>0000</v>
      </c>
      <c r="G15" s="9" t="str">
        <f t="shared" si="1"/>
        <v>0000</v>
      </c>
      <c r="H15" s="10" t="str">
        <f t="shared" si="2"/>
        <v>0000 0000</v>
      </c>
    </row>
    <row r="16" spans="1:8" x14ac:dyDescent="0.25">
      <c r="A16">
        <v>12</v>
      </c>
      <c r="C16" s="5"/>
      <c r="E16" s="6" t="str">
        <f t="shared" si="0"/>
        <v>1100</v>
      </c>
      <c r="F16" s="7" t="str">
        <f>_xlfn.IFNA(VLOOKUP(B16,Microcodes!$A$2:$B$17,2,FALSE),"0000")</f>
        <v>0000</v>
      </c>
      <c r="G16" s="9" t="str">
        <f t="shared" si="1"/>
        <v>0000</v>
      </c>
      <c r="H16" s="10" t="str">
        <f t="shared" si="2"/>
        <v>0000 0000</v>
      </c>
    </row>
    <row r="17" spans="1:8" x14ac:dyDescent="0.25">
      <c r="A17">
        <v>13</v>
      </c>
      <c r="C17" s="5"/>
      <c r="E17" s="6" t="str">
        <f t="shared" si="0"/>
        <v>1101</v>
      </c>
      <c r="F17" s="7" t="str">
        <f>_xlfn.IFNA(VLOOKUP(B17,Microcodes!$A$2:$B$17,2,FALSE),"0000")</f>
        <v>0000</v>
      </c>
      <c r="G17" s="9" t="str">
        <f t="shared" si="1"/>
        <v>0000</v>
      </c>
      <c r="H17" s="10" t="str">
        <f t="shared" si="2"/>
        <v>0000 0000</v>
      </c>
    </row>
    <row r="18" spans="1:8" x14ac:dyDescent="0.25">
      <c r="A18">
        <v>14</v>
      </c>
      <c r="C18" s="5">
        <v>3</v>
      </c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1"/>
        <v>0011</v>
      </c>
      <c r="H18" s="10" t="str">
        <f t="shared" si="2"/>
        <v>0000 0011</v>
      </c>
    </row>
    <row r="19" spans="1:8" x14ac:dyDescent="0.25">
      <c r="A19">
        <v>15</v>
      </c>
      <c r="C19" s="5">
        <v>6</v>
      </c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1"/>
        <v>0110</v>
      </c>
      <c r="H19" s="10" t="str">
        <f t="shared" si="2"/>
        <v>0000 0110</v>
      </c>
    </row>
  </sheetData>
  <mergeCells count="1">
    <mergeCell ref="E2:G2"/>
  </mergeCells>
  <pageMargins left="0.7" right="0.7" top="0.75" bottom="0.75" header="0.3" footer="0.3"/>
  <ignoredErrors>
    <ignoredError sqref="F4:F12 F13:F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0D57-B78D-4BA0-90CD-D5D8DAC4522E}">
  <dimension ref="A1:H19"/>
  <sheetViews>
    <sheetView tabSelected="1" workbookViewId="0">
      <selection activeCell="L15" sqref="L15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30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13</v>
      </c>
      <c r="E4" s="6" t="str">
        <f>DEC2BIN(A4,4)</f>
        <v>0000</v>
      </c>
      <c r="F4" s="7">
        <f>_xlfn.IFNA(VLOOKUP(B5,Microcodes!$A$2:$B$17,2,FALSE),"0000")</f>
        <v>1</v>
      </c>
      <c r="G4" s="9" t="str">
        <f>DEC2BIN(C5,4)</f>
        <v>1110</v>
      </c>
      <c r="H4" s="10" t="str">
        <f>TEXT(F4&amp;G4,"0000 0000")</f>
        <v>0001 1110</v>
      </c>
    </row>
    <row r="5" spans="1:8" x14ac:dyDescent="0.25">
      <c r="A5">
        <v>1</v>
      </c>
      <c r="B5" t="s">
        <v>3</v>
      </c>
      <c r="C5" s="5">
        <v>14</v>
      </c>
      <c r="E5" s="6" t="str">
        <f t="shared" ref="E5:E19" si="0">DEC2BIN(A5,4)</f>
        <v>0001</v>
      </c>
      <c r="F5" s="7">
        <f>_xlfn.IFNA(VLOOKUP(B6,Microcodes!$A$2:$B$17,2,FALSE),"0000")</f>
        <v>10</v>
      </c>
      <c r="G5" s="9" t="str">
        <f t="shared" ref="G5:G11" si="1">DEC2BIN(C6,4)</f>
        <v>1111</v>
      </c>
      <c r="H5" s="10" t="str">
        <f>TEXT(F5&amp;G5,"0000 0000")</f>
        <v>0010 1111</v>
      </c>
    </row>
    <row r="6" spans="1:8" x14ac:dyDescent="0.25">
      <c r="A6">
        <v>2</v>
      </c>
      <c r="B6" t="s">
        <v>4</v>
      </c>
      <c r="C6" s="5">
        <v>15</v>
      </c>
      <c r="E6" s="6" t="str">
        <f t="shared" si="0"/>
        <v>0010</v>
      </c>
      <c r="F6" s="7">
        <f>_xlfn.IFNA(VLOOKUP(B7,Microcodes!$A$2:$B$17,2,FALSE),"0000")</f>
        <v>100</v>
      </c>
      <c r="G6" s="9" t="str">
        <f t="shared" si="1"/>
        <v>1111</v>
      </c>
      <c r="H6" s="10" t="str">
        <f t="shared" ref="H5:H11" si="2">TEXT(F6&amp;G6,"0000 0000")</f>
        <v>0100 1111</v>
      </c>
    </row>
    <row r="7" spans="1:8" x14ac:dyDescent="0.25">
      <c r="A7">
        <v>3</v>
      </c>
      <c r="B7" t="s">
        <v>8</v>
      </c>
      <c r="C7">
        <v>15</v>
      </c>
      <c r="E7" s="6" t="str">
        <f t="shared" si="0"/>
        <v>0011</v>
      </c>
      <c r="F7" s="7">
        <f>_xlfn.IFNA(VLOOKUP(B8,Microcodes!$A$2:$B$17,2,FALSE),"0000")</f>
        <v>1001</v>
      </c>
      <c r="G7" s="9" t="str">
        <f t="shared" si="1"/>
        <v>1110</v>
      </c>
      <c r="H7" s="10" t="str">
        <f t="shared" si="2"/>
        <v>1001 1110</v>
      </c>
    </row>
    <row r="8" spans="1:8" x14ac:dyDescent="0.25">
      <c r="A8">
        <v>4</v>
      </c>
      <c r="B8" t="s">
        <v>31</v>
      </c>
      <c r="C8">
        <v>14</v>
      </c>
      <c r="E8" s="6" t="str">
        <f t="shared" si="0"/>
        <v>0100</v>
      </c>
      <c r="F8" s="7">
        <f>_xlfn.IFNA(VLOOKUP(B9,Microcodes!$A$2:$B$17,2,FALSE),"0000")</f>
        <v>111</v>
      </c>
      <c r="G8" s="9" t="str">
        <f t="shared" si="1"/>
        <v>0001</v>
      </c>
      <c r="H8" s="10" t="str">
        <f t="shared" si="2"/>
        <v>0111 0001</v>
      </c>
    </row>
    <row r="9" spans="1:8" x14ac:dyDescent="0.25">
      <c r="A9">
        <v>5</v>
      </c>
      <c r="B9" t="s">
        <v>11</v>
      </c>
      <c r="C9" s="5">
        <v>1</v>
      </c>
      <c r="E9" s="6" t="str">
        <f t="shared" si="0"/>
        <v>0101</v>
      </c>
      <c r="F9" s="7">
        <f>_xlfn.IFNA(VLOOKUP(B10,Microcodes!$A$2:$B$17,2,FALSE),"0000")</f>
        <v>1111</v>
      </c>
      <c r="G9" s="9" t="str">
        <f t="shared" si="1"/>
        <v>0000</v>
      </c>
      <c r="H9" s="10" t="str">
        <f t="shared" si="2"/>
        <v>1111 0000</v>
      </c>
    </row>
    <row r="10" spans="1:8" x14ac:dyDescent="0.25">
      <c r="A10">
        <v>6</v>
      </c>
      <c r="B10" t="s">
        <v>29</v>
      </c>
      <c r="C10" s="5"/>
      <c r="E10" s="6" t="str">
        <f t="shared" si="0"/>
        <v>0110</v>
      </c>
      <c r="F10" s="7" t="str">
        <f>_xlfn.IFNA(VLOOKUP(B11,Microcodes!$A$2:$B$17,2,FALSE),"0000")</f>
        <v>0000</v>
      </c>
      <c r="G10" s="9" t="str">
        <f t="shared" si="1"/>
        <v>0000</v>
      </c>
      <c r="H10" s="10" t="str">
        <f t="shared" si="2"/>
        <v>0000 0000</v>
      </c>
    </row>
    <row r="11" spans="1:8" x14ac:dyDescent="0.25">
      <c r="A11">
        <v>7</v>
      </c>
      <c r="C11" s="5"/>
      <c r="E11" s="6" t="str">
        <f t="shared" si="0"/>
        <v>0111</v>
      </c>
      <c r="F11" s="7" t="str">
        <f>_xlfn.IFNA(VLOOKUP(B11,Microcodes!$A$2:$B$17,2,FALSE),"0000")</f>
        <v>0000</v>
      </c>
      <c r="G11" s="9" t="str">
        <f t="shared" si="1"/>
        <v>0000</v>
      </c>
      <c r="H11" s="10" t="str">
        <f t="shared" si="2"/>
        <v>0000 0000</v>
      </c>
    </row>
    <row r="12" spans="1:8" x14ac:dyDescent="0.25">
      <c r="A12">
        <v>8</v>
      </c>
      <c r="C12" s="5"/>
      <c r="E12" s="6" t="str">
        <f t="shared" si="0"/>
        <v>1000</v>
      </c>
      <c r="F12" s="7" t="str">
        <f>_xlfn.IFNA(VLOOKUP(B12,Microcodes!$A$2:$B$17,2,FALSE),"0000")</f>
        <v>0000</v>
      </c>
      <c r="G12" s="9" t="str">
        <f t="shared" ref="G5:G19" si="3">DEC2BIN(C12,4)</f>
        <v>0000</v>
      </c>
      <c r="H12" s="10" t="str">
        <f t="shared" ref="H5:H19" si="4">TEXT(F12&amp;G12,"0000 0000")</f>
        <v>0000 0000</v>
      </c>
    </row>
    <row r="13" spans="1:8" x14ac:dyDescent="0.25">
      <c r="A13">
        <v>9</v>
      </c>
      <c r="C13" s="5"/>
      <c r="E13" s="6" t="str">
        <f t="shared" si="0"/>
        <v>1001</v>
      </c>
      <c r="F13" s="7" t="str">
        <f>_xlfn.IFNA(VLOOKUP(B13,Microcodes!$A$2:$B$17,2,FALSE),"0000")</f>
        <v>0000</v>
      </c>
      <c r="G13" s="9" t="str">
        <f t="shared" si="3"/>
        <v>0000</v>
      </c>
      <c r="H13" s="10" t="str">
        <f t="shared" si="4"/>
        <v>0000 0000</v>
      </c>
    </row>
    <row r="14" spans="1:8" x14ac:dyDescent="0.25">
      <c r="A14">
        <v>10</v>
      </c>
      <c r="C14" s="5"/>
      <c r="E14" s="6" t="str">
        <f t="shared" si="0"/>
        <v>1010</v>
      </c>
      <c r="F14" s="7" t="str">
        <f>_xlfn.IFNA(VLOOKUP(B14,Microcodes!$A$2:$B$17,2,FALSE),"0000")</f>
        <v>0000</v>
      </c>
      <c r="G14" s="9" t="str">
        <f t="shared" si="3"/>
        <v>0000</v>
      </c>
      <c r="H14" s="10" t="str">
        <f t="shared" si="4"/>
        <v>0000 0000</v>
      </c>
    </row>
    <row r="15" spans="1:8" x14ac:dyDescent="0.25">
      <c r="A15">
        <v>11</v>
      </c>
      <c r="C15" s="5"/>
      <c r="E15" s="6" t="str">
        <f t="shared" si="0"/>
        <v>1011</v>
      </c>
      <c r="F15" s="7" t="str">
        <f>_xlfn.IFNA(VLOOKUP(B15,Microcodes!$A$2:$B$17,2,FALSE),"0000")</f>
        <v>0000</v>
      </c>
      <c r="G15" s="9" t="str">
        <f t="shared" si="3"/>
        <v>0000</v>
      </c>
      <c r="H15" s="10" t="str">
        <f t="shared" si="4"/>
        <v>0000 0000</v>
      </c>
    </row>
    <row r="16" spans="1:8" x14ac:dyDescent="0.25">
      <c r="A16">
        <v>12</v>
      </c>
      <c r="C16" s="5"/>
      <c r="E16" s="6" t="str">
        <f t="shared" si="0"/>
        <v>1100</v>
      </c>
      <c r="F16" s="7" t="str">
        <f>_xlfn.IFNA(VLOOKUP(B16,Microcodes!$A$2:$B$17,2,FALSE),"0000")</f>
        <v>0000</v>
      </c>
      <c r="G16" s="9" t="str">
        <f t="shared" si="3"/>
        <v>0000</v>
      </c>
      <c r="H16" s="10" t="str">
        <f t="shared" si="4"/>
        <v>0000 0000</v>
      </c>
    </row>
    <row r="17" spans="1:8" x14ac:dyDescent="0.25">
      <c r="A17">
        <v>13</v>
      </c>
      <c r="C17" s="5"/>
      <c r="E17" s="6" t="str">
        <f t="shared" si="0"/>
        <v>1101</v>
      </c>
      <c r="F17" s="7" t="str">
        <f>_xlfn.IFNA(VLOOKUP(B17,Microcodes!$A$2:$B$17,2,FALSE),"0000")</f>
        <v>0000</v>
      </c>
      <c r="G17" s="9" t="str">
        <f t="shared" si="3"/>
        <v>0000</v>
      </c>
      <c r="H17" s="10" t="str">
        <f t="shared" si="4"/>
        <v>0000 0000</v>
      </c>
    </row>
    <row r="18" spans="1:8" x14ac:dyDescent="0.25">
      <c r="A18">
        <v>14</v>
      </c>
      <c r="C18" s="5">
        <v>0</v>
      </c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3"/>
        <v>0000</v>
      </c>
      <c r="H18" s="10" t="str">
        <f t="shared" si="4"/>
        <v>0000 0000</v>
      </c>
    </row>
    <row r="19" spans="1:8" x14ac:dyDescent="0.25">
      <c r="A19">
        <v>15</v>
      </c>
      <c r="C19" s="5">
        <v>1</v>
      </c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3"/>
        <v>0001</v>
      </c>
      <c r="H19" s="10" t="str">
        <f t="shared" si="4"/>
        <v>0000 0001</v>
      </c>
    </row>
  </sheetData>
  <mergeCells count="1">
    <mergeCell ref="E2:G2"/>
  </mergeCells>
  <pageMargins left="0.7" right="0.7" top="0.75" bottom="0.75" header="0.3" footer="0.3"/>
  <ignoredErrors>
    <ignoredError sqref="F4 F11:F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Microcodes</vt:lpstr>
      <vt:lpstr>Program - Up and Down</vt:lpstr>
      <vt:lpstr>Program - 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Wagner</dc:creator>
  <cp:lastModifiedBy>Bert Wagner</cp:lastModifiedBy>
  <dcterms:created xsi:type="dcterms:W3CDTF">2021-05-25T17:06:40Z</dcterms:created>
  <dcterms:modified xsi:type="dcterms:W3CDTF">2021-05-26T23:43:01Z</dcterms:modified>
</cp:coreProperties>
</file>