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D007F4E-6DFA-4CFD-BC3C-B02CF9914332}" xr6:coauthVersionLast="47" xr6:coauthVersionMax="47" xr10:uidLastSave="{00000000-0000-0000-0000-000000000000}"/>
  <bookViews>
    <workbookView xWindow="-120" yWindow="-120" windowWidth="20730" windowHeight="111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Dates">SUMIF!$B$4:$B$9</definedName>
    <definedName name="Grade">'Minif &amp; Maxif'!$C$5:$C$54</definedName>
    <definedName name="ManagerName">Averageif!$H$5:$H$25</definedName>
    <definedName name="Region">SUMIF!$C$4:$C$9</definedName>
    <definedName name="Revenue">SUMIF!$F$4:$F$9</definedName>
    <definedName name="Scores">Averageif!$I$5:$I$25</definedName>
    <definedName name="Student">'Minif &amp; Maxif'!$A$5:$A$54</definedName>
    <definedName name="StudentScore">'Minif &amp; Maxif'!$B$5:$B$54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E28" i="4"/>
  <c r="F28" i="4"/>
  <c r="F25" i="4"/>
  <c r="F26" i="4"/>
  <c r="F27" i="4"/>
  <c r="F24" i="4"/>
  <c r="E25" i="4"/>
  <c r="E26" i="4"/>
  <c r="E27" i="4"/>
  <c r="E24" i="4"/>
  <c r="F19" i="4"/>
  <c r="F16" i="4"/>
  <c r="F17" i="4"/>
  <c r="F18" i="4"/>
  <c r="F15" i="4"/>
  <c r="E19" i="4"/>
  <c r="E15" i="4"/>
  <c r="E16" i="4"/>
  <c r="E17" i="4"/>
  <c r="E18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<sst xmlns="http://schemas.openxmlformats.org/spreadsheetml/2006/main" count="128" uniqueCount="84">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</sst>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theme="1"/>
      <name val="Bahnschrift 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workbookViewId="0">
      <selection activeCell="H27" sqref="H27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8.42578125" bestFit="1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SUMIFS(Units,Builder,D15)</f>
        <v>8</v>
      </c>
      <c r="F15" s="34">
        <f>SUMIFS(Revenue,Builder,D15)</f>
        <v>3112</v>
      </c>
      <c r="H15" s="30"/>
    </row>
    <row r="16" spans="1:8" ht="15.75" x14ac:dyDescent="0.25">
      <c r="D16" s="20" t="s">
        <v>74</v>
      </c>
      <c r="E16" s="34">
        <f>SUMIFS(Units,Builder,D16)</f>
        <v>13</v>
      </c>
      <c r="F16" s="34">
        <f>SUMIFS(Revenue,Builder,D16)</f>
        <v>6163</v>
      </c>
      <c r="H16" s="30"/>
    </row>
    <row r="17" spans="2:8" ht="15.75" x14ac:dyDescent="0.25">
      <c r="D17" s="20" t="s">
        <v>77</v>
      </c>
      <c r="E17" s="34">
        <f>SUMIFS(Units,Builder,D17)</f>
        <v>13</v>
      </c>
      <c r="F17" s="34">
        <f>SUMIFS(Revenue,Builder,D17)</f>
        <v>7405</v>
      </c>
      <c r="H17" s="30"/>
    </row>
    <row r="18" spans="2:8" ht="15.75" x14ac:dyDescent="0.25">
      <c r="D18" s="20" t="s">
        <v>79</v>
      </c>
      <c r="E18" s="34">
        <f>SUMIFS(Units,Builder,D18)</f>
        <v>10</v>
      </c>
      <c r="F18" s="34">
        <f>SUMIFS(Revenue,Builder,D18)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SUMIFS(Units,Builder,$D24,Region,$C$23)</f>
        <v>8</v>
      </c>
      <c r="F24" s="34">
        <f>SUMIFS(Revenue,Builder,$D24,Region,$C$23)</f>
        <v>3112</v>
      </c>
    </row>
    <row r="25" spans="2:8" ht="15.75" x14ac:dyDescent="0.25">
      <c r="B25" s="25"/>
      <c r="D25" s="20" t="s">
        <v>74</v>
      </c>
      <c r="E25" s="34">
        <f>SUMIFS(Units,Builder,$D25,Region,$C$23)</f>
        <v>0</v>
      </c>
      <c r="F25" s="34">
        <f>SUMIFS(Revenue,Builder,$D25,Region,$C$23)</f>
        <v>0</v>
      </c>
    </row>
    <row r="26" spans="2:8" ht="15.75" x14ac:dyDescent="0.25">
      <c r="B26" s="25"/>
      <c r="D26" s="20" t="s">
        <v>77</v>
      </c>
      <c r="E26" s="34">
        <f>SUMIFS(Units,Builder,$D26,Region,$C$23)</f>
        <v>8</v>
      </c>
      <c r="F26" s="34">
        <f>SUMIFS(Revenue,Builder,$D26,Region,$C$23)</f>
        <v>5840</v>
      </c>
    </row>
    <row r="27" spans="2:8" ht="15.75" x14ac:dyDescent="0.25">
      <c r="B27" s="25"/>
      <c r="D27" s="20" t="s">
        <v>79</v>
      </c>
      <c r="E27" s="34">
        <f>SUMIFS(Units,Builder,$D27,Region,$C$23)</f>
        <v>0</v>
      </c>
      <c r="F27" s="34">
        <f>SUMIFS(Revenue,Builder,$D27,Region,$C$23)</f>
        <v>0</v>
      </c>
      <c r="H27" s="41"/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E13" sqref="E13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AVERAGEIFS(Scores,ManagerName,$A9)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AVERAGEIFS(Scores,ManagerName,$A10)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AVERAGEIFS(Scores,ManagerName,$A11)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E13" s="41"/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M15" sqref="M15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3" t="s">
        <v>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_xlfn.MINIFS(StudentScore,Grade,$J5)</f>
        <v>90</v>
      </c>
      <c r="I5" s="12">
        <f>_xlfn.MAXIFS(StudentScore,Grade,$J5)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_xlfn.MINIFS(StudentScore,Grade,$J6)</f>
        <v>81</v>
      </c>
      <c r="I6" s="12">
        <f>_xlfn.MAXIFS(StudentScore,Grade,$J6)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_xlfn.MINIFS(StudentScore,Grade,$J7)</f>
        <v>51</v>
      </c>
      <c r="I7" s="12">
        <f>_xlfn.MAXIFS(StudentScore,Grade,$J7)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_xlfn.MINIFS(StudentScore,Grade,$J8)</f>
        <v>44</v>
      </c>
      <c r="I8" s="12">
        <f>_xlfn.MAXIFS(StudentScore,Grade,$J8)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_xlfn.MINIFS(StudentScore,Grade,$J9)</f>
        <v>31</v>
      </c>
      <c r="I9" s="12">
        <f>_xlfn.MAXIFS(StudentScore,Grade,$J9)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  <c r="M15" s="41"/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SUMIF</vt:lpstr>
      <vt:lpstr>Averageif</vt:lpstr>
      <vt:lpstr>Minif &amp; Maxif</vt:lpstr>
      <vt:lpstr>Builder</vt:lpstr>
      <vt:lpstr>Dates</vt:lpstr>
      <vt:lpstr>Grade</vt:lpstr>
      <vt:lpstr>ManagerName</vt:lpstr>
      <vt:lpstr>Region</vt:lpstr>
      <vt:lpstr>Revenue</vt:lpstr>
      <vt:lpstr>Scores</vt:lpstr>
      <vt:lpstr>Student</vt:lpstr>
      <vt:lpstr>StudentScore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2022-07-27T06:17:43Z</dcterms:created>
  <dcterms:modified xsi:type="dcterms:W3CDTF">2023-02-02T05:24:07Z</dcterms:modified>
</cp:coreProperties>
</file>