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4BC09A7-CF95-4CFD-90BE-E9B8000D263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4" l="1"/>
  <c r="M9" i="4"/>
  <c r="L10" i="4"/>
  <c r="M10" i="4"/>
  <c r="L11" i="4"/>
  <c r="M11" i="4"/>
  <c r="L13" i="4"/>
  <c r="M13" i="4"/>
  <c r="L14" i="4"/>
  <c r="M14" i="4"/>
  <c r="L16" i="4"/>
  <c r="M16" i="4"/>
  <c r="L17" i="4"/>
  <c r="M17" i="4"/>
  <c r="L18" i="4"/>
  <c r="M18" i="4"/>
  <c r="L20" i="4"/>
  <c r="M20" i="4"/>
  <c r="L21" i="4"/>
  <c r="M21" i="4"/>
  <c r="L22" i="4"/>
  <c r="M22" i="4"/>
  <c r="L23" i="4"/>
  <c r="M23" i="4"/>
  <c r="L24" i="4"/>
  <c r="M24" i="4"/>
  <c r="L25" i="4"/>
  <c r="M25" i="4"/>
  <c r="L8" i="4"/>
  <c r="M8" i="4"/>
  <c r="P7" i="3"/>
  <c r="P8" i="3"/>
  <c r="P9" i="3"/>
  <c r="P10" i="3"/>
  <c r="P11" i="3"/>
  <c r="P12" i="3"/>
  <c r="P13" i="3"/>
  <c r="P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L21" i="1"/>
  <c r="K21" i="1"/>
  <c r="J21" i="1"/>
  <c r="I21" i="1"/>
  <c r="G12" i="4" l="1"/>
  <c r="G15" i="4"/>
  <c r="G26" i="4"/>
  <c r="G19" i="4"/>
  <c r="G7" i="4"/>
  <c r="L7" i="4" s="1"/>
  <c r="N13" i="2"/>
  <c r="M13" i="2"/>
  <c r="F11" i="2"/>
  <c r="E11" i="2"/>
  <c r="M26" i="4" l="1"/>
  <c r="L26" i="4"/>
  <c r="L19" i="4"/>
  <c r="M19" i="4"/>
  <c r="L15" i="4"/>
  <c r="M15" i="4"/>
  <c r="M12" i="4"/>
  <c r="L12" i="4"/>
  <c r="M7" i="4"/>
  <c r="B21" i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00000000-0015-0000-FFFF-FFFF02000000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00000000-0015-0000-FFFF-FFFF03000000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00000000-0015-0000-FFFF-FFFF04000000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00000000-0015-0000-FFFF-FFFF05000000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00000000-0015-0000-FFFF-FFFF06000000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<sst xmlns="http://schemas.openxmlformats.org/spreadsheetml/2006/main" count="187" uniqueCount="78">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</sst>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9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hnschrift Condensed"/>
      <family val="2"/>
    </font>
    <font>
      <b/>
      <sz val="10"/>
      <name val="Bahnschrift Condensed"/>
      <family val="2"/>
    </font>
    <font>
      <sz val="12"/>
      <color theme="1"/>
      <name val="Bahnschrift Condensed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4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  <xf numFmtId="44" fontId="5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165" fontId="0" fillId="0" borderId="1" xfId="6" applyNumberFormat="1" applyFont="1" applyBorder="1"/>
    <xf numFmtId="165" fontId="0" fillId="0" borderId="0" xfId="6" applyNumberFormat="1" applyFont="1"/>
    <xf numFmtId="15" fontId="0" fillId="0" borderId="1" xfId="0" applyNumberFormat="1" applyBorder="1"/>
    <xf numFmtId="2" fontId="0" fillId="0" borderId="1" xfId="0" applyNumberFormat="1" applyBorder="1"/>
    <xf numFmtId="0" fontId="0" fillId="7" borderId="1" xfId="0" applyFill="1" applyBorder="1"/>
    <xf numFmtId="0" fontId="16" fillId="0" borderId="0" xfId="0" applyFont="1"/>
    <xf numFmtId="0" fontId="17" fillId="2" borderId="0" xfId="1" applyFont="1" applyFill="1"/>
    <xf numFmtId="0" fontId="18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68" fontId="0" fillId="0" borderId="0" xfId="0" applyNumberFormat="1" applyBorder="1" applyAlignment="1">
      <alignment horizontal="center" vertical="center"/>
    </xf>
    <xf numFmtId="168" fontId="16" fillId="0" borderId="0" xfId="0" applyNumberFormat="1" applyFont="1" applyBorder="1" applyAlignment="1">
      <alignment horizontal="center" vertical="center"/>
    </xf>
  </cellXfs>
  <cellStyles count="7">
    <cellStyle name="Blue" xfId="5" xr:uid="{00000000-0005-0000-0000-000000000000}"/>
    <cellStyle name="Comma" xfId="3" builtinId="3"/>
    <cellStyle name="Currency" xfId="6" builtinId="4"/>
    <cellStyle name="Currency 3" xfId="2" xr:uid="{00000000-0005-0000-0000-000003000000}"/>
    <cellStyle name="Normal" xfId="0" builtinId="0"/>
    <cellStyle name="Normal 4" xfId="1" xr:uid="{00000000-0005-0000-0000-000005000000}"/>
    <cellStyle name="Red" xfId="4" xr:uid="{00000000-0005-0000-0000-000006000000}"/>
  </cellStyles>
  <dxfs count="25"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21"/>
  <sheetViews>
    <sheetView showGridLines="0" topLeftCell="A4" workbookViewId="0">
      <selection activeCell="D14" sqref="D14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12" width="9" bestFit="1" customWidth="1"/>
  </cols>
  <sheetData>
    <row r="4" spans="1:12">
      <c r="A4" s="35" t="s">
        <v>11</v>
      </c>
      <c r="B4" s="35"/>
      <c r="C4" s="35"/>
      <c r="D4" s="35"/>
      <c r="E4" s="35"/>
      <c r="F4" s="35"/>
      <c r="G4" s="35"/>
      <c r="H4" s="35"/>
      <c r="I4" s="35"/>
    </row>
    <row r="5" spans="1:12">
      <c r="A5" s="35"/>
      <c r="B5" s="35"/>
      <c r="C5" s="35"/>
      <c r="D5" s="35"/>
      <c r="E5" s="35"/>
      <c r="F5" s="35"/>
      <c r="G5" s="35"/>
      <c r="H5" s="35"/>
      <c r="I5" s="35"/>
    </row>
    <row r="6" spans="1:12">
      <c r="A6" s="35"/>
      <c r="B6" s="35"/>
      <c r="C6" s="35"/>
      <c r="D6" s="35"/>
      <c r="E6" s="35"/>
      <c r="F6" s="35"/>
      <c r="G6" s="35"/>
      <c r="H6" s="35"/>
      <c r="I6" s="35"/>
    </row>
    <row r="7" spans="1:12">
      <c r="A7" s="36"/>
      <c r="B7" s="36"/>
      <c r="C7" s="36"/>
      <c r="D7" s="36"/>
      <c r="E7" s="36"/>
      <c r="F7" s="36"/>
      <c r="G7" s="36"/>
      <c r="H7" s="36"/>
      <c r="I7" s="36"/>
    </row>
    <row r="8" spans="1:12">
      <c r="A8" s="36"/>
      <c r="B8" s="36"/>
      <c r="C8" s="36"/>
      <c r="D8" s="36"/>
      <c r="E8" s="36"/>
      <c r="F8" s="36"/>
      <c r="G8" s="36"/>
      <c r="H8" s="36"/>
      <c r="I8" s="36"/>
    </row>
    <row r="9" spans="1:12">
      <c r="A9" s="36"/>
      <c r="B9" s="36"/>
      <c r="C9" s="36"/>
      <c r="D9" s="36"/>
      <c r="E9" s="36"/>
      <c r="F9" s="36"/>
      <c r="G9" s="36"/>
      <c r="H9" s="36"/>
      <c r="I9" s="36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31"/>
      <c r="I12" s="31" t="s">
        <v>0</v>
      </c>
      <c r="J12" s="31" t="s">
        <v>1</v>
      </c>
      <c r="K12" s="31" t="s">
        <v>2</v>
      </c>
      <c r="L12" s="31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31" t="s">
        <v>3</v>
      </c>
      <c r="I13" s="27">
        <v>10256</v>
      </c>
      <c r="J13" s="27">
        <v>12879</v>
      </c>
      <c r="K13" s="27">
        <v>14598</v>
      </c>
      <c r="L13" s="27">
        <v>16919.666666666701</v>
      </c>
    </row>
    <row r="14" spans="1:12">
      <c r="A14" s="33" t="s">
        <v>4</v>
      </c>
      <c r="B14" s="3">
        <v>11348</v>
      </c>
      <c r="C14" s="3">
        <v>21487</v>
      </c>
      <c r="D14" s="3">
        <v>25645</v>
      </c>
      <c r="H14" s="31" t="s">
        <v>4</v>
      </c>
      <c r="I14" s="27">
        <v>11348</v>
      </c>
      <c r="J14" s="27">
        <v>21487</v>
      </c>
      <c r="K14" s="27">
        <v>25645</v>
      </c>
      <c r="L14" s="27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31" t="s">
        <v>5</v>
      </c>
      <c r="I15" s="27">
        <v>10987</v>
      </c>
      <c r="J15" s="27">
        <v>11987</v>
      </c>
      <c r="K15" s="27">
        <v>9587</v>
      </c>
      <c r="L15" s="27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31" t="s">
        <v>6</v>
      </c>
      <c r="I16" s="27">
        <v>25649</v>
      </c>
      <c r="J16" s="27">
        <v>21564</v>
      </c>
      <c r="K16" s="27">
        <v>19546</v>
      </c>
      <c r="L16" s="27">
        <v>16150</v>
      </c>
    </row>
    <row r="17" spans="1:14">
      <c r="A17" s="2" t="s">
        <v>7</v>
      </c>
      <c r="B17" s="3">
        <v>20154</v>
      </c>
      <c r="C17" s="3">
        <v>22321</v>
      </c>
      <c r="D17" s="3">
        <v>18945</v>
      </c>
      <c r="H17" s="31" t="s">
        <v>7</v>
      </c>
      <c r="I17" s="27">
        <v>20154</v>
      </c>
      <c r="J17" s="27">
        <v>22321</v>
      </c>
      <c r="K17" s="27">
        <v>18945</v>
      </c>
      <c r="L17" s="27">
        <v>19264.333333333299</v>
      </c>
    </row>
    <row r="18" spans="1:14">
      <c r="A18" s="2" t="s">
        <v>8</v>
      </c>
      <c r="B18" s="3">
        <v>10254</v>
      </c>
      <c r="C18" s="3">
        <v>9987</v>
      </c>
      <c r="D18" s="3">
        <v>8974</v>
      </c>
      <c r="H18" s="31" t="s">
        <v>8</v>
      </c>
      <c r="I18" s="27">
        <v>10254</v>
      </c>
      <c r="J18" s="27">
        <v>9987</v>
      </c>
      <c r="K18" s="27">
        <v>8974</v>
      </c>
      <c r="L18" s="27">
        <v>8458.3333333333303</v>
      </c>
    </row>
    <row r="19" spans="1:14">
      <c r="A19" s="2" t="s">
        <v>9</v>
      </c>
      <c r="B19" s="3">
        <v>32457</v>
      </c>
      <c r="C19" s="3">
        <v>18214</v>
      </c>
      <c r="D19" s="3">
        <v>24973</v>
      </c>
      <c r="H19" s="31" t="s">
        <v>9</v>
      </c>
      <c r="I19" s="27">
        <v>32457</v>
      </c>
      <c r="J19" s="27">
        <v>18214</v>
      </c>
      <c r="K19" s="27">
        <v>24973</v>
      </c>
      <c r="L19" s="27">
        <v>17730.666666666701</v>
      </c>
    </row>
    <row r="20" spans="1:14">
      <c r="A20" s="2" t="s">
        <v>10</v>
      </c>
      <c r="B20" s="3">
        <v>18345</v>
      </c>
      <c r="C20" s="3">
        <v>10254</v>
      </c>
      <c r="D20" s="3">
        <v>9987</v>
      </c>
      <c r="H20" s="31" t="s">
        <v>10</v>
      </c>
      <c r="I20" s="27">
        <v>18345</v>
      </c>
      <c r="J20" s="27">
        <v>10254</v>
      </c>
      <c r="K20" s="27">
        <v>9987</v>
      </c>
      <c r="L20" s="27">
        <v>4504</v>
      </c>
    </row>
    <row r="21" spans="1:14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8">
        <f>AVERAGE(I13:I20)</f>
        <v>17431.25</v>
      </c>
      <c r="J21" s="28">
        <f>AVERAGE(J13:J20)</f>
        <v>16086.625</v>
      </c>
      <c r="K21" s="28">
        <f>AVERAGE(K13:K20)</f>
        <v>16531.875</v>
      </c>
      <c r="L21" s="28">
        <f>AVERAGE(L13:L20)</f>
        <v>15783.875</v>
      </c>
      <c r="N21" s="4"/>
    </row>
  </sheetData>
  <mergeCells count="2">
    <mergeCell ref="A4:I6"/>
    <mergeCell ref="A7:I9"/>
  </mergeCells>
  <phoneticPr fontId="14" type="noConversion"/>
  <conditionalFormatting sqref="B13:B20">
    <cfRule type="cellIs" dxfId="24" priority="13" operator="greaterThan">
      <formula>$B$21</formula>
    </cfRule>
    <cfRule type="cellIs" dxfId="23" priority="14" operator="lessThan">
      <formula>$B$21</formula>
    </cfRule>
  </conditionalFormatting>
  <conditionalFormatting sqref="C13:C20">
    <cfRule type="cellIs" dxfId="22" priority="11" operator="greaterThan">
      <formula>$C$21</formula>
    </cfRule>
    <cfRule type="cellIs" dxfId="21" priority="12" operator="lessThan">
      <formula>$C$21</formula>
    </cfRule>
  </conditionalFormatting>
  <conditionalFormatting sqref="D13:D20">
    <cfRule type="cellIs" dxfId="20" priority="9" operator="greaterThan">
      <formula>$D$21</formula>
    </cfRule>
    <cfRule type="cellIs" dxfId="19" priority="10" operator="lessThan">
      <formula>$D$21</formula>
    </cfRule>
  </conditionalFormatting>
  <conditionalFormatting sqref="I13:L20">
    <cfRule type="expression" dxfId="18" priority="2">
      <formula>I13&lt;I$21</formula>
    </cfRule>
    <cfRule type="expression" dxfId="17" priority="3">
      <formula>I13&gt;I$21</formula>
    </cfRule>
  </conditionalFormatting>
  <conditionalFormatting sqref="K13:K20">
    <cfRule type="expression" dxfId="16" priority="1">
      <formula>K13&gt;$K$21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3"/>
  <sheetViews>
    <sheetView workbookViewId="0">
      <selection activeCell="K4" sqref="K4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5" t="s">
        <v>26</v>
      </c>
      <c r="C2" s="35"/>
      <c r="D2" s="35"/>
      <c r="E2" s="35"/>
      <c r="F2" s="35"/>
      <c r="G2" s="11"/>
      <c r="H2" s="11"/>
      <c r="I2" s="11"/>
      <c r="J2" s="35" t="s">
        <v>27</v>
      </c>
      <c r="K2" s="35"/>
      <c r="L2" s="35"/>
      <c r="M2" s="35"/>
      <c r="N2" s="35"/>
      <c r="O2" s="35"/>
      <c r="P2" s="37"/>
      <c r="Q2" s="7" t="s">
        <v>18</v>
      </c>
    </row>
    <row r="3" spans="2:17" ht="15.75">
      <c r="B3" s="11"/>
      <c r="C3" s="11"/>
      <c r="D3" s="11"/>
      <c r="E3" s="11"/>
      <c r="F3" s="11"/>
      <c r="G3" s="34" t="s">
        <v>20</v>
      </c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18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J7:N12">
    <cfRule type="expression" dxfId="12" priority="2">
      <formula>$K$4=$L7</formula>
    </cfRule>
  </conditionalFormatting>
  <conditionalFormatting sqref="B5:F10">
    <cfRule type="expression" dxfId="13" priority="1">
      <formula>$D5=$G$3</formula>
    </cfRule>
  </conditionalFormatting>
  <dataValidations count="1">
    <dataValidation type="list" allowBlank="1" showInputMessage="1" showErrorMessage="1" sqref="K4" xr:uid="{00000000-0002-0000-0100-000000000000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8"/>
  <sheetViews>
    <sheetView topLeftCell="A3" workbookViewId="0">
      <selection activeCell="L4" sqref="L4"/>
    </sheetView>
  </sheetViews>
  <sheetFormatPr defaultRowHeight="15"/>
  <cols>
    <col min="2" max="2" width="11.42578125" bestFit="1" customWidth="1"/>
    <col min="3" max="3" width="10.28515625" bestFit="1" customWidth="1"/>
    <col min="4" max="4" width="14.140625" bestFit="1" customWidth="1"/>
    <col min="5" max="5" width="5.140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35" t="s">
        <v>32</v>
      </c>
      <c r="C2" s="35"/>
      <c r="D2" s="35"/>
      <c r="E2" s="35"/>
      <c r="F2" s="35"/>
      <c r="N2" s="35" t="s">
        <v>57</v>
      </c>
      <c r="O2" s="35"/>
      <c r="P2" s="35"/>
      <c r="Q2" s="35"/>
      <c r="R2" s="35"/>
    </row>
    <row r="4" spans="2:18">
      <c r="B4" s="5" t="s">
        <v>28</v>
      </c>
      <c r="C4" s="5" t="s">
        <v>29</v>
      </c>
      <c r="D4" s="5" t="s">
        <v>30</v>
      </c>
      <c r="E4" s="5"/>
      <c r="L4" s="32"/>
    </row>
    <row r="5" spans="2:18">
      <c r="B5" s="5" t="s">
        <v>31</v>
      </c>
      <c r="C5" s="29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9">
        <v>44410</v>
      </c>
      <c r="D6" s="5">
        <v>9.98</v>
      </c>
      <c r="E6" s="30">
        <f>D5-D6</f>
        <v>3.9999999999999147E-2</v>
      </c>
      <c r="N6" s="5" t="s">
        <v>49</v>
      </c>
      <c r="O6" s="21">
        <v>33236.340000000011</v>
      </c>
      <c r="P6" s="26">
        <f>O6</f>
        <v>33236.340000000011</v>
      </c>
    </row>
    <row r="7" spans="2:18">
      <c r="B7" s="5" t="s">
        <v>31</v>
      </c>
      <c r="C7" s="29">
        <v>44411</v>
      </c>
      <c r="D7" s="5">
        <v>10.01</v>
      </c>
      <c r="E7" s="30">
        <f t="shared" ref="E7:E18" si="0">D6-D7</f>
        <v>-2.9999999999999361E-2</v>
      </c>
      <c r="N7" s="5" t="s">
        <v>50</v>
      </c>
      <c r="O7" s="21">
        <v>77318.25</v>
      </c>
      <c r="P7" s="26">
        <f t="shared" ref="P7:P13" si="1">O7</f>
        <v>77318.25</v>
      </c>
    </row>
    <row r="8" spans="2:18">
      <c r="B8" s="5" t="s">
        <v>31</v>
      </c>
      <c r="C8" s="29">
        <v>44412</v>
      </c>
      <c r="D8" s="5">
        <v>9.9</v>
      </c>
      <c r="E8" s="30">
        <f t="shared" si="0"/>
        <v>0.10999999999999943</v>
      </c>
      <c r="N8" s="5" t="s">
        <v>54</v>
      </c>
      <c r="O8" s="21">
        <v>149591.78000000276</v>
      </c>
      <c r="P8" s="26">
        <f t="shared" si="1"/>
        <v>149591.78000000276</v>
      </c>
    </row>
    <row r="9" spans="2:18">
      <c r="B9" s="5" t="s">
        <v>31</v>
      </c>
      <c r="C9" s="29">
        <v>44413</v>
      </c>
      <c r="D9" s="5">
        <v>9.93</v>
      </c>
      <c r="E9" s="30">
        <f t="shared" si="0"/>
        <v>-2.9999999999999361E-2</v>
      </c>
      <c r="N9" s="5" t="s">
        <v>55</v>
      </c>
      <c r="O9" s="21">
        <v>212952.30000000005</v>
      </c>
      <c r="P9" s="26">
        <f t="shared" si="1"/>
        <v>212952.30000000005</v>
      </c>
    </row>
    <row r="10" spans="2:18">
      <c r="B10" s="5" t="s">
        <v>31</v>
      </c>
      <c r="C10" s="29">
        <v>44414</v>
      </c>
      <c r="D10" s="5">
        <v>9.94</v>
      </c>
      <c r="E10" s="30">
        <f t="shared" si="0"/>
        <v>-9.9999999999997868E-3</v>
      </c>
      <c r="N10" s="5" t="s">
        <v>51</v>
      </c>
      <c r="O10" s="21">
        <v>148702.35000000271</v>
      </c>
      <c r="P10" s="26">
        <f t="shared" si="1"/>
        <v>148702.35000000271</v>
      </c>
    </row>
    <row r="11" spans="2:18">
      <c r="B11" s="5" t="s">
        <v>31</v>
      </c>
      <c r="C11" s="29">
        <v>44417</v>
      </c>
      <c r="D11" s="5">
        <v>10.02</v>
      </c>
      <c r="E11" s="30">
        <f t="shared" si="0"/>
        <v>-8.0000000000000071E-2</v>
      </c>
      <c r="N11" s="5" t="s">
        <v>56</v>
      </c>
      <c r="O11" s="21">
        <v>172382.85000000425</v>
      </c>
      <c r="P11" s="26">
        <f t="shared" si="1"/>
        <v>172382.85000000425</v>
      </c>
    </row>
    <row r="12" spans="2:18">
      <c r="B12" s="5" t="s">
        <v>31</v>
      </c>
      <c r="C12" s="29">
        <v>44418</v>
      </c>
      <c r="D12" s="5">
        <v>9.91</v>
      </c>
      <c r="E12" s="30">
        <f t="shared" si="0"/>
        <v>0.10999999999999943</v>
      </c>
      <c r="N12" s="5" t="s">
        <v>52</v>
      </c>
      <c r="O12" s="21">
        <v>17463.150000000001</v>
      </c>
      <c r="P12" s="26">
        <f t="shared" si="1"/>
        <v>17463.150000000001</v>
      </c>
    </row>
    <row r="13" spans="2:18">
      <c r="B13" s="5" t="s">
        <v>31</v>
      </c>
      <c r="C13" s="29">
        <v>44419</v>
      </c>
      <c r="D13" s="5">
        <v>9.91</v>
      </c>
      <c r="E13" s="30">
        <f t="shared" si="0"/>
        <v>0</v>
      </c>
      <c r="N13" s="5" t="s">
        <v>53</v>
      </c>
      <c r="O13" s="21">
        <v>69550.099999999991</v>
      </c>
      <c r="P13" s="26">
        <f t="shared" si="1"/>
        <v>69550.099999999991</v>
      </c>
    </row>
    <row r="14" spans="2:18">
      <c r="B14" s="5" t="s">
        <v>31</v>
      </c>
      <c r="C14" s="29">
        <v>44420</v>
      </c>
      <c r="D14" s="5">
        <v>9.92</v>
      </c>
      <c r="E14" s="30">
        <f t="shared" si="0"/>
        <v>-9.9999999999997868E-3</v>
      </c>
    </row>
    <row r="15" spans="2:18">
      <c r="B15" s="5" t="s">
        <v>31</v>
      </c>
      <c r="C15" s="29">
        <v>44421</v>
      </c>
      <c r="D15" s="5">
        <v>9.86</v>
      </c>
      <c r="E15" s="30">
        <f t="shared" si="0"/>
        <v>6.0000000000000497E-2</v>
      </c>
    </row>
    <row r="16" spans="2:18">
      <c r="B16" s="5" t="s">
        <v>31</v>
      </c>
      <c r="C16" s="29">
        <v>44424</v>
      </c>
      <c r="D16" s="5">
        <v>9.7799999999999994</v>
      </c>
      <c r="E16" s="30">
        <f t="shared" si="0"/>
        <v>8.0000000000000071E-2</v>
      </c>
    </row>
    <row r="17" spans="2:5">
      <c r="B17" s="5" t="s">
        <v>31</v>
      </c>
      <c r="C17" s="29">
        <v>44425</v>
      </c>
      <c r="D17" s="5">
        <v>9.7200000000000006</v>
      </c>
      <c r="E17" s="30">
        <f t="shared" si="0"/>
        <v>5.9999999999998721E-2</v>
      </c>
    </row>
    <row r="18" spans="2:5">
      <c r="B18" s="5" t="s">
        <v>31</v>
      </c>
      <c r="C18" s="29">
        <v>44426</v>
      </c>
      <c r="D18" s="5">
        <v>9.77</v>
      </c>
      <c r="E18" s="30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3">
      <iconSet iconSet="3Arrows">
        <cfvo type="percent" val="0"/>
        <cfvo type="num" val="0"/>
        <cfvo type="num" val="0" gte="0"/>
      </iconSet>
    </cfRule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{B3AD7C71-8A4D-4B0F-8DB9-7CBBDCD0B9A6}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AD7C71-8A4D-4B0F-8DB9-7CBBDCD0B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M27"/>
  <sheetViews>
    <sheetView topLeftCell="A5" zoomScale="85" zoomScaleNormal="85" workbookViewId="0">
      <selection activeCell="O10" sqref="O10"/>
    </sheetView>
  </sheetViews>
  <sheetFormatPr defaultRowHeight="15"/>
  <cols>
    <col min="4" max="4" width="19.7109375" customWidth="1"/>
    <col min="6" max="6" width="12.7109375" bestFit="1" customWidth="1"/>
    <col min="7" max="7" width="18.85546875" bestFit="1" customWidth="1"/>
    <col min="12" max="12" width="18.85546875" bestFit="1" customWidth="1"/>
  </cols>
  <sheetData>
    <row r="3" spans="3:13" ht="18.75">
      <c r="C3" s="22" t="s">
        <v>33</v>
      </c>
    </row>
    <row r="6" spans="3:13" ht="30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13" ht="15.75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44959</v>
      </c>
      <c r="H7" s="18" t="s">
        <v>42</v>
      </c>
      <c r="L7" s="38" t="b">
        <f ca="1">$G7=TODAY()</f>
        <v>1</v>
      </c>
      <c r="M7" s="38" t="b">
        <f ca="1">$G7=TODAY()</f>
        <v>1</v>
      </c>
    </row>
    <row r="8" spans="3:13" ht="15.75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  <c r="L8" s="38" t="b">
        <f ca="1">$G8=TODAY()</f>
        <v>0</v>
      </c>
      <c r="M8" s="38" t="b">
        <f ca="1">$G8=TODAY()</f>
        <v>0</v>
      </c>
    </row>
    <row r="9" spans="3:13" ht="15.75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  <c r="L9" s="39" t="b">
        <f t="shared" ref="L9:M26" ca="1" si="0">$G9=TODAY()</f>
        <v>0</v>
      </c>
      <c r="M9" s="38" t="b">
        <f t="shared" ca="1" si="0"/>
        <v>0</v>
      </c>
    </row>
    <row r="10" spans="3:13" ht="15.75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  <c r="L10" s="38" t="b">
        <f t="shared" ca="1" si="0"/>
        <v>0</v>
      </c>
      <c r="M10" s="38" t="b">
        <f t="shared" ca="1" si="0"/>
        <v>0</v>
      </c>
    </row>
    <row r="11" spans="3:13" ht="15.75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  <c r="L11" s="38" t="b">
        <f t="shared" ca="1" si="0"/>
        <v>0</v>
      </c>
      <c r="M11" s="38" t="b">
        <f t="shared" ca="1" si="0"/>
        <v>0</v>
      </c>
    </row>
    <row r="12" spans="3:13" ht="15.75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44959</v>
      </c>
      <c r="H12" s="18" t="s">
        <v>43</v>
      </c>
      <c r="L12" s="38" t="b">
        <f t="shared" ca="1" si="0"/>
        <v>1</v>
      </c>
      <c r="M12" s="38" t="b">
        <f t="shared" ca="1" si="0"/>
        <v>1</v>
      </c>
    </row>
    <row r="13" spans="3:13" ht="15.75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  <c r="L13" s="38" t="b">
        <f t="shared" ca="1" si="0"/>
        <v>0</v>
      </c>
      <c r="M13" s="38" t="b">
        <f t="shared" ca="1" si="0"/>
        <v>0</v>
      </c>
    </row>
    <row r="14" spans="3:13" ht="15.75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  <c r="L14" s="38" t="b">
        <f t="shared" ca="1" si="0"/>
        <v>0</v>
      </c>
      <c r="M14" s="38" t="b">
        <f t="shared" ca="1" si="0"/>
        <v>0</v>
      </c>
    </row>
    <row r="15" spans="3:13" ht="15.75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44959</v>
      </c>
      <c r="H15" s="18" t="s">
        <v>42</v>
      </c>
      <c r="L15" s="38" t="b">
        <f t="shared" ca="1" si="0"/>
        <v>1</v>
      </c>
      <c r="M15" s="38" t="b">
        <f t="shared" ca="1" si="0"/>
        <v>1</v>
      </c>
    </row>
    <row r="16" spans="3:13" ht="15.75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  <c r="L16" s="38" t="b">
        <f t="shared" ca="1" si="0"/>
        <v>0</v>
      </c>
      <c r="M16" s="38" t="b">
        <f t="shared" ca="1" si="0"/>
        <v>0</v>
      </c>
    </row>
    <row r="17" spans="3:13" ht="15.75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  <c r="L17" s="38" t="b">
        <f t="shared" ca="1" si="0"/>
        <v>0</v>
      </c>
      <c r="M17" s="38" t="b">
        <f t="shared" ca="1" si="0"/>
        <v>0</v>
      </c>
    </row>
    <row r="18" spans="3:13" ht="15.75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  <c r="L18" s="38" t="b">
        <f t="shared" ca="1" si="0"/>
        <v>0</v>
      </c>
      <c r="M18" s="38" t="b">
        <f t="shared" ca="1" si="0"/>
        <v>0</v>
      </c>
    </row>
    <row r="19" spans="3:13" ht="15.75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44959</v>
      </c>
      <c r="H19" s="18" t="s">
        <v>42</v>
      </c>
      <c r="L19" s="38" t="b">
        <f t="shared" ca="1" si="0"/>
        <v>1</v>
      </c>
      <c r="M19" s="38" t="b">
        <f t="shared" ca="1" si="0"/>
        <v>1</v>
      </c>
    </row>
    <row r="20" spans="3:13" ht="15.75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  <c r="L20" s="38" t="b">
        <f t="shared" ca="1" si="0"/>
        <v>0</v>
      </c>
      <c r="M20" s="38" t="b">
        <f t="shared" ca="1" si="0"/>
        <v>0</v>
      </c>
    </row>
    <row r="21" spans="3:13" ht="15.75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  <c r="L21" s="38" t="b">
        <f t="shared" ca="1" si="0"/>
        <v>0</v>
      </c>
      <c r="M21" s="38" t="b">
        <f t="shared" ca="1" si="0"/>
        <v>0</v>
      </c>
    </row>
    <row r="22" spans="3:13" ht="15.75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  <c r="L22" s="38" t="b">
        <f t="shared" ca="1" si="0"/>
        <v>0</v>
      </c>
      <c r="M22" s="38" t="b">
        <f t="shared" ca="1" si="0"/>
        <v>0</v>
      </c>
    </row>
    <row r="23" spans="3:13" ht="15.75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  <c r="L23" s="38" t="b">
        <f t="shared" ca="1" si="0"/>
        <v>0</v>
      </c>
      <c r="M23" s="38" t="b">
        <f t="shared" ca="1" si="0"/>
        <v>0</v>
      </c>
    </row>
    <row r="24" spans="3:13" ht="15.75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  <c r="L24" s="38" t="b">
        <f t="shared" ca="1" si="0"/>
        <v>0</v>
      </c>
      <c r="M24" s="38" t="b">
        <f t="shared" ca="1" si="0"/>
        <v>0</v>
      </c>
    </row>
    <row r="25" spans="3:13" ht="15.75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  <c r="L25" s="38" t="b">
        <f t="shared" ca="1" si="0"/>
        <v>0</v>
      </c>
      <c r="M25" s="38" t="b">
        <f t="shared" ca="1" si="0"/>
        <v>0</v>
      </c>
    </row>
    <row r="26" spans="3:13" ht="15.75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44959</v>
      </c>
      <c r="H26" s="18" t="s">
        <v>43</v>
      </c>
      <c r="L26" s="38" t="b">
        <f t="shared" ca="1" si="0"/>
        <v>1</v>
      </c>
      <c r="M26" s="38" t="b">
        <f t="shared" ca="1" si="0"/>
        <v>1</v>
      </c>
    </row>
    <row r="27" spans="3:13" ht="15.75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D7:H27">
    <cfRule type="expression" dxfId="9" priority="9">
      <formula>#REF!=TODAY()</formula>
    </cfRule>
  </conditionalFormatting>
  <conditionalFormatting sqref="L7:M26">
    <cfRule type="expression" dxfId="8" priority="2">
      <formula>#REF!=TODAY()</formula>
    </cfRule>
  </conditionalFormatting>
  <conditionalFormatting sqref="C7:H26">
    <cfRule type="expression" dxfId="7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3"/>
  <sheetViews>
    <sheetView workbookViewId="0">
      <selection activeCell="C12" sqref="C12"/>
    </sheetView>
  </sheetViews>
  <sheetFormatPr defaultRowHeight="15"/>
  <cols>
    <col min="2" max="2" width="14.5703125" customWidth="1"/>
    <col min="3" max="3" width="15.7109375" bestFit="1" customWidth="1"/>
    <col min="4" max="4" width="14.28515625" bestFit="1" customWidth="1"/>
    <col min="7" max="7" width="10.5703125" customWidth="1"/>
    <col min="8" max="8" width="12" customWidth="1"/>
  </cols>
  <sheetData>
    <row r="4" spans="2:5">
      <c r="B4" t="s">
        <v>59</v>
      </c>
    </row>
    <row r="6" spans="2:5">
      <c r="B6" s="5" t="s">
        <v>60</v>
      </c>
      <c r="C6" s="5" t="s">
        <v>61</v>
      </c>
      <c r="D6" s="5" t="s">
        <v>69</v>
      </c>
      <c r="E6" s="32"/>
    </row>
    <row r="7" spans="2:5">
      <c r="B7" s="5" t="s">
        <v>62</v>
      </c>
      <c r="C7" s="5">
        <v>15000</v>
      </c>
      <c r="D7" s="5">
        <v>15000</v>
      </c>
    </row>
    <row r="8" spans="2:5">
      <c r="B8" s="5" t="s">
        <v>63</v>
      </c>
      <c r="C8" s="5">
        <v>195500</v>
      </c>
      <c r="D8" s="5">
        <v>215809.25</v>
      </c>
    </row>
    <row r="9" spans="2:5">
      <c r="B9" s="5" t="s">
        <v>64</v>
      </c>
      <c r="C9" s="5">
        <v>59800</v>
      </c>
      <c r="D9" s="5">
        <v>59852.11</v>
      </c>
    </row>
    <row r="10" spans="2:5">
      <c r="B10" s="5" t="s">
        <v>65</v>
      </c>
      <c r="C10" s="5">
        <v>356500</v>
      </c>
      <c r="D10" s="5">
        <v>345089.25</v>
      </c>
    </row>
    <row r="11" spans="2:5">
      <c r="B11" s="5" t="s">
        <v>66</v>
      </c>
      <c r="C11" s="5">
        <v>159000</v>
      </c>
      <c r="D11" s="5">
        <v>149087.25</v>
      </c>
    </row>
    <row r="12" spans="2:5">
      <c r="B12" s="5" t="s">
        <v>67</v>
      </c>
      <c r="C12" s="5">
        <v>105000</v>
      </c>
      <c r="D12" s="5">
        <v>105000</v>
      </c>
    </row>
    <row r="13" spans="2:5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3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6"/>
  <sheetViews>
    <sheetView tabSelected="1" workbookViewId="0">
      <selection activeCell="G10" sqref="G10"/>
    </sheetView>
  </sheetViews>
  <sheetFormatPr defaultRowHeight="15"/>
  <sheetData>
    <row r="1" spans="2:9">
      <c r="B1" s="24" t="s">
        <v>77</v>
      </c>
    </row>
    <row r="3" spans="2:9">
      <c r="B3" s="23" t="s">
        <v>70</v>
      </c>
      <c r="C3" s="5" t="s">
        <v>71</v>
      </c>
    </row>
    <row r="5" spans="2:9">
      <c r="B5" s="25" t="s">
        <v>72</v>
      </c>
      <c r="C5" s="25" t="s">
        <v>73</v>
      </c>
      <c r="D5" s="25" t="s">
        <v>74</v>
      </c>
      <c r="E5" s="25" t="s">
        <v>75</v>
      </c>
      <c r="F5" s="25" t="s">
        <v>71</v>
      </c>
      <c r="G5" s="25" t="s">
        <v>76</v>
      </c>
    </row>
    <row r="6" spans="2:9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9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9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  <c r="I8" s="32"/>
    </row>
    <row r="9" spans="2:9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9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9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9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9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9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9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9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1" priority="1">
      <formula>$C$3=B$5</formula>
    </cfRule>
  </conditionalFormatting>
  <dataValidations count="1">
    <dataValidation type="list" allowBlank="1" showInputMessage="1" showErrorMessage="1" sqref="C3" xr:uid="{00000000-0002-0000-0500-000000000000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sangramsinh gaikwad</cp:lastModifiedBy>
  <dcterms:created xsi:type="dcterms:W3CDTF">2020-05-18T05:56:23Z</dcterms:created>
  <dcterms:modified xsi:type="dcterms:W3CDTF">2023-02-02T05:36:10Z</dcterms:modified>
</cp:coreProperties>
</file>