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 filterPrivacy="1" defaultThemeVersion="124226"/>
  <xr:revisionPtr revIDLastSave="0" documentId="8_{10693922-258B-4D8F-B472-1B435A32EB18}" xr6:coauthVersionLast="47" xr6:coauthVersionMax="47" xr10:uidLastSave="{00000000-0000-0000-0000-000000000000}"/>
  <bookViews>
    <workbookView xWindow="480" yWindow="300" windowWidth="18492" windowHeight="9480" tabRatio="366" activeTab="3" xr2:uid="{00000000-000D-0000-FFFF-FFFF00000000}"/>
  </bookViews>
  <sheets>
    <sheet name="SUIVIS_flore" sheetId="1" r:id="rId1"/>
    <sheet name="SUIVIS_rec" sheetId="3" r:id="rId2"/>
    <sheet name="COMPO_mélanges" sheetId="2" r:id="rId3"/>
    <sheet name="SOURC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C3" i="2"/>
  <c r="B3" i="2"/>
  <c r="N4" i="3"/>
  <c r="O4" i="3"/>
  <c r="P4" i="3"/>
  <c r="Q4" i="3"/>
  <c r="R4" i="3"/>
  <c r="S4" i="3"/>
  <c r="T4" i="3"/>
  <c r="U4" i="3"/>
  <c r="V4" i="3"/>
  <c r="W4" i="3"/>
  <c r="B4" i="3"/>
  <c r="C4" i="3"/>
  <c r="D4" i="3"/>
  <c r="E4" i="3"/>
  <c r="F4" i="3"/>
  <c r="G4" i="3"/>
  <c r="H4" i="3"/>
  <c r="I4" i="3"/>
  <c r="J4" i="3"/>
  <c r="K4" i="3"/>
  <c r="L4" i="3"/>
  <c r="M4" i="3"/>
</calcChain>
</file>

<file path=xl/sharedStrings.xml><?xml version="1.0" encoding="utf-8"?>
<sst xmlns="http://schemas.openxmlformats.org/spreadsheetml/2006/main" count="989" uniqueCount="246">
  <si>
    <t>Type</t>
  </si>
  <si>
    <t>Semis</t>
  </si>
  <si>
    <t>Origine</t>
  </si>
  <si>
    <t>Taxons</t>
  </si>
  <si>
    <t>R</t>
  </si>
  <si>
    <t>S</t>
  </si>
  <si>
    <t>Chenopodium album</t>
  </si>
  <si>
    <t>0</t>
  </si>
  <si>
    <t>Convolvulus arvensis</t>
  </si>
  <si>
    <t>+</t>
  </si>
  <si>
    <t>1</t>
  </si>
  <si>
    <t>Sonchus arvensis</t>
  </si>
  <si>
    <t>Helmenthotheca echioïdes</t>
  </si>
  <si>
    <t>C</t>
  </si>
  <si>
    <t>Trifolium pratense</t>
  </si>
  <si>
    <t>2</t>
  </si>
  <si>
    <t>Lolium perenne</t>
  </si>
  <si>
    <t>3</t>
  </si>
  <si>
    <t>H</t>
  </si>
  <si>
    <t>Galium album</t>
  </si>
  <si>
    <t>Poa trivialis</t>
  </si>
  <si>
    <t>Vulpia bromoides</t>
  </si>
  <si>
    <t>Plantago major</t>
  </si>
  <si>
    <t>Bromus hordeaceus</t>
  </si>
  <si>
    <t>Jacobaea vulgaris</t>
  </si>
  <si>
    <t>Linum usitatissimum</t>
  </si>
  <si>
    <t>Dactylis glomerata</t>
  </si>
  <si>
    <t>Lotus corniculatus</t>
  </si>
  <si>
    <t>Ranunculus bulbosus</t>
  </si>
  <si>
    <t>Raphanus raphinistrum</t>
  </si>
  <si>
    <t>Gallium verum</t>
  </si>
  <si>
    <t>Geranium dissectum</t>
  </si>
  <si>
    <t>Crepis vesicaria</t>
  </si>
  <si>
    <t>Veronica arvensis</t>
  </si>
  <si>
    <t>Taraxacum officinale</t>
  </si>
  <si>
    <t>Lapsana communis</t>
  </si>
  <si>
    <t>Plantago lanceolata</t>
  </si>
  <si>
    <t>Verbena officinale</t>
  </si>
  <si>
    <t>Hypochaeris radicata</t>
  </si>
  <si>
    <t>Anthoxanthum odoratum</t>
  </si>
  <si>
    <t>Circium arvense</t>
  </si>
  <si>
    <t>Cynosorus cristatus</t>
  </si>
  <si>
    <t>Holcus lanatus</t>
  </si>
  <si>
    <t>Gaudinia fragilis</t>
  </si>
  <si>
    <t>Schedonorus arrundinaceus</t>
  </si>
  <si>
    <t>Trifolium repens</t>
  </si>
  <si>
    <t>Medicago lupulina</t>
  </si>
  <si>
    <t>Vicia sativa</t>
  </si>
  <si>
    <t>Agrostis stolonifera</t>
  </si>
  <si>
    <t>Cerastium glomeratum</t>
  </si>
  <si>
    <t>Myosotis dubia</t>
  </si>
  <si>
    <t>Ranunculus acris</t>
  </si>
  <si>
    <t>Leucanthemum ircutianum</t>
  </si>
  <si>
    <t>Anthemis cotula</t>
  </si>
  <si>
    <t>Veronica chamaedris</t>
  </si>
  <si>
    <t>Bellis perennis</t>
  </si>
  <si>
    <t>Rec</t>
  </si>
  <si>
    <t>Sol nu</t>
  </si>
  <si>
    <t>5</t>
  </si>
  <si>
    <t>10</t>
  </si>
  <si>
    <t>60</t>
  </si>
  <si>
    <t>75</t>
  </si>
  <si>
    <t>Litière</t>
  </si>
  <si>
    <t>Végétations</t>
  </si>
  <si>
    <t>Gers CHARLIER</t>
  </si>
  <si>
    <t>Gers BARBE_bas</t>
  </si>
  <si>
    <t>Gers REY</t>
  </si>
  <si>
    <t>kg</t>
  </si>
  <si>
    <t>% dans le mélange</t>
  </si>
  <si>
    <t>% par espèce dans chaque lot</t>
  </si>
  <si>
    <t>Bromus commutatus</t>
  </si>
  <si>
    <t>Anthoxanthum odorantum</t>
  </si>
  <si>
    <t xml:space="preserve">Poa pratensis </t>
  </si>
  <si>
    <t>Arrhenatherum elatius</t>
  </si>
  <si>
    <t xml:space="preserve">Helictotrichon pubescens </t>
  </si>
  <si>
    <t>Festuca arundinacea</t>
  </si>
  <si>
    <t>Festuca pratensis</t>
  </si>
  <si>
    <t>Festuca rubra</t>
  </si>
  <si>
    <t xml:space="preserve">Trisetum flavescens </t>
  </si>
  <si>
    <t xml:space="preserve">Briza media </t>
  </si>
  <si>
    <t>Rumex patientia</t>
  </si>
  <si>
    <t>Rumex acetosa</t>
  </si>
  <si>
    <t>Rumex acetosella</t>
  </si>
  <si>
    <t>Rumex crispus</t>
  </si>
  <si>
    <t xml:space="preserve">Rumex conglomeratus </t>
  </si>
  <si>
    <t>Rinanthus alectorolophus</t>
  </si>
  <si>
    <t>Trifolium respens</t>
  </si>
  <si>
    <t>Trifolium campestre</t>
  </si>
  <si>
    <t>Trifolium incarnatum</t>
  </si>
  <si>
    <t>Medicago polymorpha</t>
  </si>
  <si>
    <t>Leucanthenum vulgare</t>
  </si>
  <si>
    <t xml:space="preserve">Linum usitatissimum </t>
  </si>
  <si>
    <t>Daucus carota</t>
  </si>
  <si>
    <t>Onobrychis vicifolia</t>
  </si>
  <si>
    <t>Succisa pratense</t>
  </si>
  <si>
    <t xml:space="preserve">Lotus corniculatus </t>
  </si>
  <si>
    <t>Bromus sp.</t>
  </si>
  <si>
    <t>Agrostis sp.</t>
  </si>
  <si>
    <t>Fabacea sp.</t>
  </si>
  <si>
    <t>Brachypodium rupestre</t>
  </si>
  <si>
    <t>Trifolium dobium</t>
  </si>
  <si>
    <t>Carex flacca</t>
  </si>
  <si>
    <t>Crespis vesicaria</t>
  </si>
  <si>
    <t>Lamiacea sp.</t>
  </si>
  <si>
    <t>Rumex obtusifolius</t>
  </si>
  <si>
    <t>Nombre d'espèces identifiées</t>
  </si>
  <si>
    <t>Commerciales</t>
  </si>
  <si>
    <t>Pourcentage graminés</t>
  </si>
  <si>
    <t>poids ?</t>
  </si>
  <si>
    <t>Pourcentage légumineuses</t>
  </si>
  <si>
    <t>Pourcentage fleurs</t>
  </si>
  <si>
    <t xml:space="preserve">Date de récolte </t>
  </si>
  <si>
    <t xml:space="preserve">Département </t>
  </si>
  <si>
    <t>Point GPS</t>
  </si>
  <si>
    <t>43,408425 ; 0,602062</t>
  </si>
  <si>
    <t>43,504689 ; 0,493744</t>
  </si>
  <si>
    <t>Surface brossée estimée (ha)</t>
  </si>
  <si>
    <t>Pourcentage récolté estimé (%)</t>
  </si>
  <si>
    <t>&gt;80</t>
  </si>
  <si>
    <t>80-90</t>
  </si>
  <si>
    <t>Poids estimé (kg)</t>
  </si>
  <si>
    <t>Gestionnaire</t>
  </si>
  <si>
    <t>Christian Charlier</t>
  </si>
  <si>
    <t>Nicolas Rey</t>
  </si>
  <si>
    <t>Henri Barbé</t>
  </si>
  <si>
    <t>Type relevé</t>
  </si>
  <si>
    <t>Référence</t>
  </si>
  <si>
    <t>Plus bas humide</t>
  </si>
  <si>
    <t>Nord</t>
  </si>
  <si>
    <t>Milieu parcelle Nord</t>
  </si>
  <si>
    <t>date de récolte</t>
  </si>
  <si>
    <t>2022 - 2024</t>
  </si>
  <si>
    <t>destination mélange</t>
  </si>
  <si>
    <t>Loïc Nguyen 2022</t>
  </si>
  <si>
    <t>tous les mélanges</t>
  </si>
  <si>
    <t>Loïc Nguyen</t>
  </si>
  <si>
    <t>Code pointage</t>
  </si>
  <si>
    <t>observateur</t>
  </si>
  <si>
    <t>SANZ Thomas (Conservatoire botanique national des Pyrénées et de Midi-Pyrénées)</t>
  </si>
  <si>
    <t>date_inf_releve</t>
  </si>
  <si>
    <t>date_sup_releve</t>
  </si>
  <si>
    <t>Commune</t>
  </si>
  <si>
    <t>MASSEUBE (32)</t>
  </si>
  <si>
    <t>LOUBERSAN (32)</t>
  </si>
  <si>
    <t>LASSERAN (32)</t>
  </si>
  <si>
    <t>Pente</t>
  </si>
  <si>
    <t>&lt; 1°</t>
  </si>
  <si>
    <t>Exposition</t>
  </si>
  <si>
    <t>Sud</t>
  </si>
  <si>
    <t>Pas d'exposition dominante</t>
  </si>
  <si>
    <t>Est</t>
  </si>
  <si>
    <t>Altitude</t>
  </si>
  <si>
    <t>Surface m2</t>
  </si>
  <si>
    <t>30.00</t>
  </si>
  <si>
    <t>40.00</t>
  </si>
  <si>
    <t>20.00</t>
  </si>
  <si>
    <t>Syntaxon</t>
  </si>
  <si>
    <t>Nb taxons</t>
  </si>
  <si>
    <t>A / Strate arborée - recouvrement (%)</t>
  </si>
  <si>
    <t>A / Strate arborée - hauteur modale</t>
  </si>
  <si>
    <t>a / Strate arbustive - recouvrement (%)</t>
  </si>
  <si>
    <t>a / Strate arbustive - hauteur modale</t>
  </si>
  <si>
    <t>h / Strate herbacée - recouvrement (%)</t>
  </si>
  <si>
    <t>h / Strate herbacée - hauteur modale</t>
  </si>
  <si>
    <t>0.35</t>
  </si>
  <si>
    <t>0.45</t>
  </si>
  <si>
    <t>0.3</t>
  </si>
  <si>
    <t>NR / Strate non renseignée/déterminée - recouvrement (%)</t>
  </si>
  <si>
    <t>NR / Strate non renseignée/déterminée - hauteur modale</t>
  </si>
  <si>
    <t>taxon</t>
  </si>
  <si>
    <t>Dactylis glomerata L., 1753</t>
  </si>
  <si>
    <t>Anthoxanthum odoratum L., 1753</t>
  </si>
  <si>
    <t>Linum usitatissimum L., 1753</t>
  </si>
  <si>
    <t>Schedonorus arundinaceus (Schreb.) Dumort., 1824 [nom. cons.]</t>
  </si>
  <si>
    <t>Plantago lanceolata L., 1753</t>
  </si>
  <si>
    <t>Trifolium pratense L., 1753</t>
  </si>
  <si>
    <t>Ranunculus bulbosus L., 1753</t>
  </si>
  <si>
    <t>Geranium dissectum L., 1755</t>
  </si>
  <si>
    <t>Bromopsis erecta (Huds.) Fourr., 1869</t>
  </si>
  <si>
    <t>Medicago lupulina L., 1753</t>
  </si>
  <si>
    <t>Leucanthemum ircutianum DC., 1838</t>
  </si>
  <si>
    <t>Poa trivialis L., 1753</t>
  </si>
  <si>
    <t>Vicia segetalis Thuill., 1799</t>
  </si>
  <si>
    <t>Lotus corniculatus L., 1753</t>
  </si>
  <si>
    <t>Jacobaea vulgaris Gaertn., 1791</t>
  </si>
  <si>
    <t>Carex flacca Schreb., 1771</t>
  </si>
  <si>
    <t>Centaurea decipiens Thuill., 1799</t>
  </si>
  <si>
    <t>Crepis vesicaria L., 1753</t>
  </si>
  <si>
    <t>Daucus carota L., 1753</t>
  </si>
  <si>
    <t>Holcus lanatus L., 1753</t>
  </si>
  <si>
    <t>Galium album Mill., 1768</t>
  </si>
  <si>
    <t>Lathyrus pratensis L., 1753</t>
  </si>
  <si>
    <t>Rumex acetosa L., 1753 [nom. et typ. cons.]</t>
  </si>
  <si>
    <t>Brachypodium rupestre (Host) Roem. &amp; Schult., 1817</t>
  </si>
  <si>
    <t>Potentilla reptans L., 1753</t>
  </si>
  <si>
    <t>Bellis perennis L., 1753</t>
  </si>
  <si>
    <t>Arrhenatherum elatius (L.) P.Beauv. ex J.Presl &amp; C.Presl, 1819</t>
  </si>
  <si>
    <t>Poterium sanguisorba L., 1753</t>
  </si>
  <si>
    <t>Tragopogon pratensis subsp. pratensis L., 1753</t>
  </si>
  <si>
    <t>Galium verum L., 1753</t>
  </si>
  <si>
    <t>Gaudinia fragilis (L.) P.Beauv., 1812</t>
  </si>
  <si>
    <t>Poa pratensis L., 1753 [nom. et typ. cons.]</t>
  </si>
  <si>
    <t>Convolvulus arvensis L., 1753</t>
  </si>
  <si>
    <t>Festuca trichophylla (Ducros ex Gaudin) K.Richt., 1890</t>
  </si>
  <si>
    <t>Myosotis dubia Arrond., 1869</t>
  </si>
  <si>
    <t>Veronica arvensis L., 1753</t>
  </si>
  <si>
    <t>Ranunculus acris L., 1753</t>
  </si>
  <si>
    <t>Avenula pubescens (Huds.) Dumort., 1868</t>
  </si>
  <si>
    <t>Veronica chamaedrys L., 1753</t>
  </si>
  <si>
    <t>Rumex crispus L., 1753</t>
  </si>
  <si>
    <t>Trisetum flavescens (L.) P.Beauv., 1812</t>
  </si>
  <si>
    <t>Cerastium glomeratum Thuill., 1799</t>
  </si>
  <si>
    <t>Orchis purpurea Huds., 1762</t>
  </si>
  <si>
    <t>Ajuga reptans L., 1753</t>
  </si>
  <si>
    <t>Filipendula vulgaris Moench, 1794</t>
  </si>
  <si>
    <t>Trifolium repens L., 1753</t>
  </si>
  <si>
    <t>Festuca rubra L., 1753</t>
  </si>
  <si>
    <t>Convolvulus sepium L., 1753</t>
  </si>
  <si>
    <t>Eryngium campestre L., 1753</t>
  </si>
  <si>
    <t>Muscari comosum (L.) Mill., 1768</t>
  </si>
  <si>
    <t>Taraxacum sect. Ruderalia</t>
  </si>
  <si>
    <t>Himantoglossum hircinum (L.) Spreng., 1826</t>
  </si>
  <si>
    <t>Ranunculus repens L., 1753</t>
  </si>
  <si>
    <t>Carex spicata Huds., 1762</t>
  </si>
  <si>
    <t>Mentha suaveolens Ehrh., 1792</t>
  </si>
  <si>
    <t>Knautia arvensis (L.) Coult., 1828</t>
  </si>
  <si>
    <t>Medicago arabica (L.) Huds., 1762</t>
  </si>
  <si>
    <t>Onobrychis viciifolia Scop., 1772</t>
  </si>
  <si>
    <t>Prunella vulgaris L., 1753</t>
  </si>
  <si>
    <t>Sonchus asper (L.) Hill, 1769</t>
  </si>
  <si>
    <t>Vicia cracca L., 1753</t>
  </si>
  <si>
    <t>Equisetum telmateia Ehrh., 1783</t>
  </si>
  <si>
    <t>Lolium perenne L., 1753</t>
  </si>
  <si>
    <t>Bromus commutatus Schrad., 1806</t>
  </si>
  <si>
    <t>Genista tinctoria L., 1753</t>
  </si>
  <si>
    <t>Ononis spinosa subsp. procurrens (Wallr.) Briq., 1913</t>
  </si>
  <si>
    <t>Ophrys scolopax Cav., 1793</t>
  </si>
  <si>
    <t>Plantago major L., 1753</t>
  </si>
  <si>
    <t>Poa bulbosa L., 1753</t>
  </si>
  <si>
    <t>Verbena officinalis L., 1753</t>
  </si>
  <si>
    <t>Helminthotheca echioides (L.) Holub, 1973</t>
  </si>
  <si>
    <t>Hypericum hirsutum L., 1753</t>
  </si>
  <si>
    <t>Lolium multiflorum Lam., 1779</t>
  </si>
  <si>
    <t>Plantago media L., 1753</t>
  </si>
  <si>
    <t>Rubus grp. furticosus</t>
  </si>
  <si>
    <t>Valerianella dentata (L.) Pollich, 1776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</si>
</sst>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Border="1"/>
    <xf numFmtId="49" fontId="2" fillId="0" borderId="0" xfId="0" applyNumberFormat="1" applyFont="1" applyBorder="1"/>
    <xf numFmtId="49" fontId="3" fillId="0" borderId="0" xfId="0" applyNumberFormat="1" applyFont="1" applyFill="1" applyBorder="1"/>
    <xf numFmtId="49" fontId="4" fillId="0" borderId="0" xfId="0" applyNumberFormat="1" applyFont="1" applyFill="1" applyBorder="1"/>
    <xf numFmtId="0" fontId="0" fillId="0" borderId="0" xfId="0" applyFill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14" fontId="0" fillId="0" borderId="0" xfId="0" applyNumberFormat="1" applyFont="1" applyFill="1" applyBorder="1" applyAlignment="1">
      <alignment horizontal="right"/>
    </xf>
    <xf numFmtId="14" fontId="0" fillId="0" borderId="0" xfId="0" applyNumberFormat="1" applyFont="1" applyFill="1" applyBorder="1"/>
    <xf numFmtId="0" fontId="0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1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"/>
  <sheetViews>
    <sheetView workbookViewId="0">
      <pane xSplit="4" ySplit="1" topLeftCell="E2" activePane="bottomRight" state="frozen"/>
      <selection pane="bottomRight" activeCell="L13" sqref="L13"/>
      <selection pane="bottomLeft" activeCell="A2" sqref="A2"/>
      <selection pane="topRight" activeCell="E1" sqref="E1"/>
    </sheetView>
  </sheetViews>
  <sheetFormatPr defaultColWidth="11.5703125" defaultRowHeight="14.45"/>
  <cols>
    <col min="1" max="3" width="11.5703125" style="1"/>
    <col min="4" max="4" width="26.7109375" style="1" customWidth="1"/>
    <col min="5" max="16384" width="11.5703125" style="1"/>
  </cols>
  <sheetData>
    <row r="1" spans="1:26">
      <c r="A1" s="1" t="s">
        <v>0</v>
      </c>
      <c r="B1" s="1" t="s">
        <v>1</v>
      </c>
      <c r="C1" s="1" t="s">
        <v>2</v>
      </c>
      <c r="D1" s="2" t="s">
        <v>3</v>
      </c>
      <c r="E1" s="2">
        <v>2022</v>
      </c>
      <c r="F1" s="2">
        <v>2022</v>
      </c>
      <c r="G1" s="2">
        <v>2022</v>
      </c>
      <c r="H1" s="2">
        <v>2022</v>
      </c>
      <c r="I1" s="2">
        <v>2022</v>
      </c>
      <c r="J1" s="2">
        <v>2022</v>
      </c>
      <c r="K1" s="2">
        <v>2023</v>
      </c>
      <c r="L1" s="2">
        <v>2023</v>
      </c>
      <c r="M1" s="2">
        <v>2023</v>
      </c>
      <c r="N1" s="2">
        <v>2023</v>
      </c>
      <c r="O1" s="2">
        <v>2023</v>
      </c>
      <c r="P1" s="2">
        <v>2023</v>
      </c>
      <c r="Q1" s="2">
        <v>2024</v>
      </c>
      <c r="R1" s="2">
        <v>2024</v>
      </c>
      <c r="S1" s="2">
        <v>2024</v>
      </c>
      <c r="T1" s="2">
        <v>2024</v>
      </c>
      <c r="U1" s="2">
        <v>2024</v>
      </c>
      <c r="V1" s="2">
        <v>2024</v>
      </c>
      <c r="W1" s="2">
        <v>2024</v>
      </c>
      <c r="X1" s="2">
        <v>2024</v>
      </c>
      <c r="Y1" s="2">
        <v>2024</v>
      </c>
      <c r="Z1" s="2">
        <v>2024</v>
      </c>
    </row>
    <row r="2" spans="1:26" ht="15">
      <c r="A2" s="1" t="s">
        <v>4</v>
      </c>
      <c r="B2" s="1">
        <v>0</v>
      </c>
      <c r="C2" s="1" t="s">
        <v>5</v>
      </c>
      <c r="D2" s="3" t="s">
        <v>6</v>
      </c>
      <c r="E2" s="5">
        <v>2</v>
      </c>
      <c r="F2" s="5">
        <v>2</v>
      </c>
      <c r="G2" s="5">
        <v>2</v>
      </c>
      <c r="H2" s="5">
        <v>2</v>
      </c>
      <c r="I2" s="5">
        <v>2</v>
      </c>
      <c r="J2" s="5">
        <v>2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</row>
    <row r="3" spans="1:26" ht="15">
      <c r="A3" s="1" t="s">
        <v>4</v>
      </c>
      <c r="B3" s="1">
        <v>0</v>
      </c>
      <c r="C3" s="1" t="s">
        <v>5</v>
      </c>
      <c r="D3" s="3" t="s">
        <v>8</v>
      </c>
      <c r="E3" s="5">
        <v>2</v>
      </c>
      <c r="F3" s="5">
        <v>1</v>
      </c>
      <c r="G3" s="5">
        <v>0</v>
      </c>
      <c r="H3" s="5">
        <v>0</v>
      </c>
      <c r="I3" s="5">
        <v>0</v>
      </c>
      <c r="J3" s="5">
        <v>2</v>
      </c>
      <c r="K3" s="5">
        <v>1</v>
      </c>
      <c r="L3" s="5" t="s">
        <v>9</v>
      </c>
      <c r="M3" s="5" t="s">
        <v>9</v>
      </c>
      <c r="N3" s="5" t="s">
        <v>9</v>
      </c>
      <c r="O3" s="5">
        <v>1</v>
      </c>
      <c r="P3" s="5" t="s">
        <v>9</v>
      </c>
      <c r="Q3" s="5" t="s">
        <v>7</v>
      </c>
      <c r="R3" s="5" t="s">
        <v>7</v>
      </c>
      <c r="S3" s="5" t="s">
        <v>9</v>
      </c>
      <c r="T3" s="5" t="s">
        <v>9</v>
      </c>
      <c r="U3" s="5" t="s">
        <v>9</v>
      </c>
      <c r="V3" s="5" t="s">
        <v>7</v>
      </c>
      <c r="W3" s="5" t="s">
        <v>9</v>
      </c>
      <c r="X3" s="5" t="s">
        <v>10</v>
      </c>
      <c r="Y3" s="5" t="s">
        <v>7</v>
      </c>
      <c r="Z3" s="5" t="s">
        <v>9</v>
      </c>
    </row>
    <row r="4" spans="1:26" ht="15">
      <c r="A4" s="1" t="s">
        <v>4</v>
      </c>
      <c r="B4" s="1">
        <v>0</v>
      </c>
      <c r="C4" s="1" t="s">
        <v>5</v>
      </c>
      <c r="D4" s="3" t="s">
        <v>11</v>
      </c>
      <c r="E4" s="5" t="s">
        <v>9</v>
      </c>
      <c r="F4" s="5">
        <v>0</v>
      </c>
      <c r="G4" s="5">
        <v>0</v>
      </c>
      <c r="H4" s="5">
        <v>0</v>
      </c>
      <c r="I4" s="5" t="s">
        <v>9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9</v>
      </c>
      <c r="W4" s="5" t="s">
        <v>7</v>
      </c>
      <c r="X4" s="5" t="s">
        <v>9</v>
      </c>
      <c r="Y4" s="5" t="s">
        <v>7</v>
      </c>
      <c r="Z4" s="5" t="s">
        <v>7</v>
      </c>
    </row>
    <row r="5" spans="1:26" ht="15">
      <c r="A5" s="1" t="s">
        <v>4</v>
      </c>
      <c r="B5" s="1">
        <v>0</v>
      </c>
      <c r="C5" s="1" t="s">
        <v>5</v>
      </c>
      <c r="D5" s="3" t="s">
        <v>12</v>
      </c>
      <c r="E5" s="5">
        <v>2</v>
      </c>
      <c r="F5" s="5">
        <v>1</v>
      </c>
      <c r="G5" s="5">
        <v>2</v>
      </c>
      <c r="H5" s="5">
        <v>2</v>
      </c>
      <c r="I5" s="5">
        <v>2</v>
      </c>
      <c r="J5" s="5">
        <v>2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 t="s">
        <v>7</v>
      </c>
      <c r="R5" s="5" t="s">
        <v>7</v>
      </c>
      <c r="S5" s="5" t="s">
        <v>7</v>
      </c>
      <c r="T5" s="5" t="s">
        <v>7</v>
      </c>
      <c r="U5" s="5" t="s">
        <v>10</v>
      </c>
      <c r="V5" s="5" t="s">
        <v>9</v>
      </c>
      <c r="W5" s="5" t="s">
        <v>7</v>
      </c>
      <c r="X5" s="5" t="s">
        <v>10</v>
      </c>
      <c r="Y5" s="5" t="s">
        <v>7</v>
      </c>
      <c r="Z5" s="5" t="s">
        <v>9</v>
      </c>
    </row>
    <row r="6" spans="1:26" ht="15">
      <c r="A6" s="1" t="s">
        <v>13</v>
      </c>
      <c r="B6" s="1">
        <v>1</v>
      </c>
      <c r="C6" s="1" t="s">
        <v>13</v>
      </c>
      <c r="D6" s="3" t="s">
        <v>14</v>
      </c>
      <c r="E6" s="5" t="s">
        <v>9</v>
      </c>
      <c r="F6" s="5" t="s">
        <v>9</v>
      </c>
      <c r="G6" s="5" t="s">
        <v>9</v>
      </c>
      <c r="H6" s="5">
        <v>1</v>
      </c>
      <c r="I6" s="5">
        <v>1</v>
      </c>
      <c r="J6" s="5" t="s">
        <v>9</v>
      </c>
      <c r="K6" s="5">
        <v>2</v>
      </c>
      <c r="L6" s="5" t="s">
        <v>9</v>
      </c>
      <c r="M6" s="5">
        <v>0</v>
      </c>
      <c r="N6" s="5" t="s">
        <v>9</v>
      </c>
      <c r="O6" s="5">
        <v>0</v>
      </c>
      <c r="P6" s="5">
        <v>0</v>
      </c>
      <c r="Q6" s="5" t="s">
        <v>15</v>
      </c>
      <c r="R6" s="5" t="s">
        <v>10</v>
      </c>
      <c r="S6" s="5" t="s">
        <v>9</v>
      </c>
      <c r="T6" s="5" t="s">
        <v>15</v>
      </c>
      <c r="U6" s="5" t="s">
        <v>9</v>
      </c>
      <c r="V6" s="5" t="s">
        <v>7</v>
      </c>
      <c r="W6" s="5" t="s">
        <v>10</v>
      </c>
      <c r="X6" s="5" t="s">
        <v>7</v>
      </c>
      <c r="Y6" s="5" t="s">
        <v>9</v>
      </c>
      <c r="Z6" s="5" t="s">
        <v>10</v>
      </c>
    </row>
    <row r="7" spans="1:26" ht="15">
      <c r="A7" s="1" t="s">
        <v>13</v>
      </c>
      <c r="B7" s="1">
        <v>1</v>
      </c>
      <c r="C7" s="1" t="s">
        <v>13</v>
      </c>
      <c r="D7" s="3" t="s">
        <v>16</v>
      </c>
      <c r="E7" s="5">
        <v>1</v>
      </c>
      <c r="F7" s="5">
        <v>1</v>
      </c>
      <c r="G7" s="5">
        <v>2</v>
      </c>
      <c r="H7" s="5">
        <v>2</v>
      </c>
      <c r="I7" s="5">
        <v>2</v>
      </c>
      <c r="J7" s="5">
        <v>2</v>
      </c>
      <c r="K7" s="5">
        <v>5</v>
      </c>
      <c r="L7" s="5">
        <v>5</v>
      </c>
      <c r="M7" s="5">
        <v>5</v>
      </c>
      <c r="N7" s="5">
        <v>5</v>
      </c>
      <c r="O7" s="5">
        <v>5</v>
      </c>
      <c r="P7" s="5">
        <v>5</v>
      </c>
      <c r="Q7" s="5" t="s">
        <v>15</v>
      </c>
      <c r="R7" s="5" t="s">
        <v>17</v>
      </c>
      <c r="S7" s="5" t="s">
        <v>10</v>
      </c>
      <c r="T7" s="5" t="s">
        <v>9</v>
      </c>
      <c r="U7" s="5" t="s">
        <v>10</v>
      </c>
      <c r="V7" s="5" t="s">
        <v>15</v>
      </c>
      <c r="W7" s="5" t="s">
        <v>15</v>
      </c>
      <c r="X7" s="5" t="s">
        <v>15</v>
      </c>
      <c r="Y7" s="5" t="s">
        <v>10</v>
      </c>
      <c r="Z7" s="5" t="s">
        <v>10</v>
      </c>
    </row>
    <row r="8" spans="1:26" ht="15">
      <c r="A8" s="1" t="s">
        <v>18</v>
      </c>
      <c r="B8" s="1">
        <v>1</v>
      </c>
      <c r="C8" s="1" t="s">
        <v>5</v>
      </c>
      <c r="D8" s="3" t="s">
        <v>19</v>
      </c>
      <c r="E8" s="5" t="s">
        <v>9</v>
      </c>
      <c r="F8" s="5">
        <v>0</v>
      </c>
      <c r="G8" s="5" t="s">
        <v>9</v>
      </c>
      <c r="H8" s="5">
        <v>0</v>
      </c>
      <c r="I8" s="5" t="s">
        <v>9</v>
      </c>
      <c r="J8" s="5">
        <v>1</v>
      </c>
      <c r="K8" s="5" t="s">
        <v>9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 t="s">
        <v>9</v>
      </c>
      <c r="R8" s="5" t="s">
        <v>10</v>
      </c>
      <c r="S8" s="5" t="s">
        <v>7</v>
      </c>
      <c r="T8" s="5" t="s">
        <v>15</v>
      </c>
      <c r="U8" s="5" t="s">
        <v>9</v>
      </c>
      <c r="V8" s="5" t="s">
        <v>7</v>
      </c>
      <c r="W8" s="5" t="s">
        <v>10</v>
      </c>
      <c r="X8" s="5" t="s">
        <v>7</v>
      </c>
      <c r="Y8" s="5" t="s">
        <v>10</v>
      </c>
      <c r="Z8" s="5" t="s">
        <v>9</v>
      </c>
    </row>
    <row r="9" spans="1:26" ht="15">
      <c r="A9" s="1" t="s">
        <v>18</v>
      </c>
      <c r="B9" s="1">
        <v>1</v>
      </c>
      <c r="C9" s="1" t="s">
        <v>5</v>
      </c>
      <c r="D9" s="3" t="s">
        <v>20</v>
      </c>
      <c r="E9" s="5" t="s">
        <v>9</v>
      </c>
      <c r="F9" s="5">
        <v>1</v>
      </c>
      <c r="G9" s="5" t="s">
        <v>9</v>
      </c>
      <c r="H9" s="5">
        <v>0</v>
      </c>
      <c r="I9" s="5">
        <v>0</v>
      </c>
      <c r="J9" s="5" t="s">
        <v>9</v>
      </c>
      <c r="K9" s="5">
        <v>0</v>
      </c>
      <c r="L9" s="5">
        <v>0</v>
      </c>
      <c r="M9" s="5">
        <v>0</v>
      </c>
      <c r="N9" s="5" t="s">
        <v>9</v>
      </c>
      <c r="O9" s="5">
        <v>0</v>
      </c>
      <c r="P9" s="5" t="s">
        <v>9</v>
      </c>
      <c r="Q9" s="5" t="s">
        <v>10</v>
      </c>
      <c r="R9" s="5" t="s">
        <v>10</v>
      </c>
      <c r="S9" s="5" t="s">
        <v>15</v>
      </c>
      <c r="T9" s="5" t="s">
        <v>10</v>
      </c>
      <c r="U9" s="5" t="s">
        <v>10</v>
      </c>
      <c r="V9" s="5" t="s">
        <v>10</v>
      </c>
      <c r="W9" s="5" t="s">
        <v>9</v>
      </c>
      <c r="X9" s="5" t="s">
        <v>15</v>
      </c>
      <c r="Y9" s="5" t="s">
        <v>10</v>
      </c>
      <c r="Z9" s="5" t="s">
        <v>10</v>
      </c>
    </row>
    <row r="10" spans="1:26" ht="15">
      <c r="A10" s="1" t="s">
        <v>4</v>
      </c>
      <c r="B10" s="1">
        <v>1</v>
      </c>
      <c r="C10" s="1" t="s">
        <v>5</v>
      </c>
      <c r="D10" s="3" t="s">
        <v>21</v>
      </c>
      <c r="E10" s="5">
        <v>3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 t="s">
        <v>7</v>
      </c>
      <c r="R10" s="5" t="s">
        <v>15</v>
      </c>
      <c r="S10" s="5" t="s">
        <v>10</v>
      </c>
      <c r="T10" s="5" t="s">
        <v>9</v>
      </c>
      <c r="U10" s="5" t="s">
        <v>10</v>
      </c>
      <c r="V10" s="5" t="s">
        <v>10</v>
      </c>
      <c r="W10" s="5" t="s">
        <v>9</v>
      </c>
      <c r="X10" s="5" t="s">
        <v>9</v>
      </c>
      <c r="Y10" s="5" t="s">
        <v>9</v>
      </c>
      <c r="Z10" s="5" t="s">
        <v>9</v>
      </c>
    </row>
    <row r="11" spans="1:26" ht="15">
      <c r="A11" s="1" t="s">
        <v>4</v>
      </c>
      <c r="B11" s="1">
        <v>0</v>
      </c>
      <c r="C11" s="1" t="s">
        <v>5</v>
      </c>
      <c r="D11" s="3" t="s">
        <v>22</v>
      </c>
      <c r="E11" s="5">
        <v>0</v>
      </c>
      <c r="F11" s="5" t="s">
        <v>9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 t="s">
        <v>7</v>
      </c>
      <c r="R11" s="5" t="s">
        <v>9</v>
      </c>
      <c r="S11" s="5" t="s">
        <v>9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9</v>
      </c>
      <c r="Y11" s="5" t="s">
        <v>7</v>
      </c>
      <c r="Z11" s="5" t="s">
        <v>7</v>
      </c>
    </row>
    <row r="12" spans="1:26" ht="15">
      <c r="A12" s="1" t="s">
        <v>18</v>
      </c>
      <c r="B12" s="1">
        <v>1</v>
      </c>
      <c r="C12" s="1" t="s">
        <v>5</v>
      </c>
      <c r="D12" s="3" t="s">
        <v>23</v>
      </c>
      <c r="E12" s="5">
        <v>0</v>
      </c>
      <c r="F12" s="5" t="s">
        <v>15</v>
      </c>
      <c r="G12" s="5" t="s">
        <v>9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 t="s">
        <v>7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9</v>
      </c>
      <c r="Z12" s="5" t="s">
        <v>7</v>
      </c>
    </row>
    <row r="13" spans="1:26" ht="15">
      <c r="A13" s="1" t="s">
        <v>18</v>
      </c>
      <c r="B13" s="1">
        <v>1</v>
      </c>
      <c r="C13" s="1" t="s">
        <v>5</v>
      </c>
      <c r="D13" s="3" t="s">
        <v>24</v>
      </c>
      <c r="E13" s="5">
        <v>0</v>
      </c>
      <c r="F13" s="5">
        <v>0</v>
      </c>
      <c r="G13" s="5" t="s">
        <v>9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 t="s">
        <v>9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</row>
    <row r="14" spans="1:26" ht="15">
      <c r="A14" s="1" t="s">
        <v>18</v>
      </c>
      <c r="B14" s="1">
        <v>1</v>
      </c>
      <c r="C14" s="1" t="s">
        <v>5</v>
      </c>
      <c r="D14" s="3" t="s">
        <v>25</v>
      </c>
      <c r="E14" s="5">
        <v>0</v>
      </c>
      <c r="F14" s="5">
        <v>0</v>
      </c>
      <c r="G14" s="5">
        <v>0</v>
      </c>
      <c r="H14" s="5" t="s">
        <v>9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 t="s">
        <v>9</v>
      </c>
      <c r="O14" s="5">
        <v>0</v>
      </c>
      <c r="P14" s="5">
        <v>0</v>
      </c>
      <c r="Q14" s="5" t="s">
        <v>7</v>
      </c>
      <c r="R14" s="5" t="s">
        <v>7</v>
      </c>
      <c r="S14" s="5" t="s">
        <v>7</v>
      </c>
      <c r="T14" s="5" t="s">
        <v>10</v>
      </c>
      <c r="U14" s="5" t="s">
        <v>9</v>
      </c>
      <c r="V14" s="5" t="s">
        <v>9</v>
      </c>
      <c r="W14" s="5" t="s">
        <v>9</v>
      </c>
      <c r="X14" s="5" t="s">
        <v>7</v>
      </c>
      <c r="Y14" s="5" t="s">
        <v>7</v>
      </c>
      <c r="Z14" s="5" t="s">
        <v>9</v>
      </c>
    </row>
    <row r="15" spans="1:26" ht="15">
      <c r="A15" s="1" t="s">
        <v>18</v>
      </c>
      <c r="B15" s="1">
        <v>1</v>
      </c>
      <c r="C15" s="1" t="s">
        <v>5</v>
      </c>
      <c r="D15" s="3" t="s">
        <v>26</v>
      </c>
      <c r="E15" s="5">
        <v>0</v>
      </c>
      <c r="F15" s="5">
        <v>0</v>
      </c>
      <c r="G15" s="5">
        <v>0</v>
      </c>
      <c r="H15" s="5" t="s">
        <v>9</v>
      </c>
      <c r="I15" s="5" t="s">
        <v>10</v>
      </c>
      <c r="J15" s="5" t="s">
        <v>10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 t="s">
        <v>9</v>
      </c>
      <c r="R15" s="5" t="s">
        <v>7</v>
      </c>
      <c r="S15" s="5" t="s">
        <v>7</v>
      </c>
      <c r="T15" s="5" t="s">
        <v>7</v>
      </c>
      <c r="U15" s="5" t="s">
        <v>9</v>
      </c>
      <c r="V15" s="5" t="s">
        <v>7</v>
      </c>
      <c r="W15" s="5" t="s">
        <v>9</v>
      </c>
      <c r="X15" s="5" t="s">
        <v>7</v>
      </c>
      <c r="Y15" s="5" t="s">
        <v>9</v>
      </c>
      <c r="Z15" s="5" t="s">
        <v>9</v>
      </c>
    </row>
    <row r="16" spans="1:26" ht="15">
      <c r="A16" s="1" t="s">
        <v>18</v>
      </c>
      <c r="B16" s="1">
        <v>1</v>
      </c>
      <c r="C16" s="1" t="s">
        <v>13</v>
      </c>
      <c r="D16" s="3" t="s">
        <v>27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2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 t="s">
        <v>9</v>
      </c>
      <c r="R16" s="5" t="s">
        <v>9</v>
      </c>
      <c r="S16" s="5" t="s">
        <v>7</v>
      </c>
      <c r="T16" s="5" t="s">
        <v>7</v>
      </c>
      <c r="U16" s="5" t="s">
        <v>7</v>
      </c>
      <c r="V16" s="5" t="s">
        <v>7</v>
      </c>
      <c r="W16" s="5" t="s">
        <v>9</v>
      </c>
      <c r="X16" s="5" t="s">
        <v>7</v>
      </c>
      <c r="Y16" s="5" t="s">
        <v>7</v>
      </c>
      <c r="Z16" s="5" t="s">
        <v>7</v>
      </c>
    </row>
    <row r="17" spans="1:26" ht="15">
      <c r="A17" s="1" t="s">
        <v>18</v>
      </c>
      <c r="B17" s="2">
        <v>1</v>
      </c>
      <c r="C17" s="2" t="s">
        <v>5</v>
      </c>
      <c r="D17" s="3" t="s">
        <v>28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</v>
      </c>
      <c r="L17" s="5">
        <v>0</v>
      </c>
      <c r="M17" s="5">
        <v>0</v>
      </c>
      <c r="N17" s="5">
        <v>4</v>
      </c>
      <c r="O17" s="5">
        <v>0</v>
      </c>
      <c r="P17" s="5">
        <v>0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</row>
    <row r="18" spans="1:26" ht="15">
      <c r="A18" s="1" t="s">
        <v>4</v>
      </c>
      <c r="B18" s="2">
        <v>0</v>
      </c>
      <c r="C18" s="2" t="s">
        <v>5</v>
      </c>
      <c r="D18" s="3" t="s">
        <v>29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1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</row>
    <row r="19" spans="1:26" ht="15">
      <c r="A19" s="1" t="s">
        <v>18</v>
      </c>
      <c r="B19" s="2">
        <v>1</v>
      </c>
      <c r="C19" s="2" t="s">
        <v>5</v>
      </c>
      <c r="D19" s="3" t="s">
        <v>30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 t="s">
        <v>9</v>
      </c>
      <c r="L19" s="5" t="s">
        <v>9</v>
      </c>
      <c r="M19" s="5" t="s">
        <v>10</v>
      </c>
      <c r="N19" s="5" t="s">
        <v>9</v>
      </c>
      <c r="O19" s="5" t="s">
        <v>9</v>
      </c>
      <c r="P19" s="5">
        <v>0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</row>
    <row r="20" spans="1:26" ht="15">
      <c r="A20" s="1" t="s">
        <v>18</v>
      </c>
      <c r="B20" s="1">
        <v>1</v>
      </c>
      <c r="C20" s="1" t="s">
        <v>5</v>
      </c>
      <c r="D20" s="4" t="s">
        <v>31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 t="s">
        <v>9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 t="s">
        <v>7</v>
      </c>
      <c r="R20" s="5" t="s">
        <v>7</v>
      </c>
      <c r="S20" s="5" t="s">
        <v>9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</row>
    <row r="21" spans="1:26" ht="15">
      <c r="A21" s="1" t="s">
        <v>4</v>
      </c>
      <c r="B21" s="1">
        <v>0</v>
      </c>
      <c r="C21" s="2" t="s">
        <v>5</v>
      </c>
      <c r="D21" s="4" t="s">
        <v>32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 t="s">
        <v>9</v>
      </c>
      <c r="M21" s="5">
        <v>0</v>
      </c>
      <c r="N21" s="5">
        <v>0</v>
      </c>
      <c r="O21" s="5">
        <v>0</v>
      </c>
      <c r="P21" s="5" t="s">
        <v>9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9</v>
      </c>
      <c r="Y21" s="5" t="s">
        <v>7</v>
      </c>
      <c r="Z21" s="5" t="s">
        <v>9</v>
      </c>
    </row>
    <row r="22" spans="1:26" ht="15">
      <c r="A22" s="1" t="s">
        <v>4</v>
      </c>
      <c r="B22" s="1">
        <v>0</v>
      </c>
      <c r="C22" s="2" t="s">
        <v>5</v>
      </c>
      <c r="D22" s="3" t="s">
        <v>33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 t="s">
        <v>9</v>
      </c>
      <c r="M22" s="5">
        <v>0</v>
      </c>
      <c r="N22" s="5">
        <v>0</v>
      </c>
      <c r="O22" s="5">
        <v>0</v>
      </c>
      <c r="P22" s="5">
        <v>0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9</v>
      </c>
      <c r="W22" s="5" t="s">
        <v>9</v>
      </c>
      <c r="X22" s="5" t="s">
        <v>7</v>
      </c>
      <c r="Y22" s="5" t="s">
        <v>7</v>
      </c>
      <c r="Z22" s="5" t="s">
        <v>7</v>
      </c>
    </row>
    <row r="23" spans="1:26" ht="15">
      <c r="A23" s="1" t="s">
        <v>4</v>
      </c>
      <c r="B23" s="1">
        <v>0</v>
      </c>
      <c r="C23" s="2" t="s">
        <v>5</v>
      </c>
      <c r="D23" s="3" t="s">
        <v>34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 t="s">
        <v>10</v>
      </c>
      <c r="N23" s="5">
        <v>0</v>
      </c>
      <c r="O23" s="5">
        <v>0</v>
      </c>
      <c r="P23" s="5">
        <v>0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9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</row>
    <row r="24" spans="1:26" ht="15">
      <c r="A24" s="1" t="s">
        <v>4</v>
      </c>
      <c r="B24" s="2">
        <v>0</v>
      </c>
      <c r="C24" s="2" t="s">
        <v>5</v>
      </c>
      <c r="D24" s="3" t="s">
        <v>35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 t="s">
        <v>9</v>
      </c>
      <c r="N24" s="5" t="s">
        <v>9</v>
      </c>
      <c r="O24" s="5" t="s">
        <v>9</v>
      </c>
      <c r="P24" s="5">
        <v>0</v>
      </c>
      <c r="Q24" s="5" t="s">
        <v>7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</row>
    <row r="25" spans="1:26" ht="15">
      <c r="A25" s="1" t="s">
        <v>18</v>
      </c>
      <c r="B25" s="2">
        <v>1</v>
      </c>
      <c r="C25" s="2" t="s">
        <v>5</v>
      </c>
      <c r="D25" s="3" t="s">
        <v>36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 t="s">
        <v>9</v>
      </c>
      <c r="M25" s="5" t="s">
        <v>9</v>
      </c>
      <c r="N25" s="5">
        <v>0</v>
      </c>
      <c r="O25" s="5">
        <v>0</v>
      </c>
      <c r="P25" s="5">
        <v>0</v>
      </c>
      <c r="Q25" s="5" t="s">
        <v>10</v>
      </c>
      <c r="R25" s="5" t="s">
        <v>9</v>
      </c>
      <c r="S25" s="5" t="s">
        <v>7</v>
      </c>
      <c r="T25" s="5" t="s">
        <v>9</v>
      </c>
      <c r="U25" s="5" t="s">
        <v>9</v>
      </c>
      <c r="V25" s="5" t="s">
        <v>7</v>
      </c>
      <c r="W25" s="5" t="s">
        <v>9</v>
      </c>
      <c r="X25" s="5" t="s">
        <v>7</v>
      </c>
      <c r="Y25" s="5" t="s">
        <v>9</v>
      </c>
      <c r="Z25" s="5" t="s">
        <v>9</v>
      </c>
    </row>
    <row r="26" spans="1:26" ht="15">
      <c r="A26" s="1" t="s">
        <v>4</v>
      </c>
      <c r="B26" s="1">
        <v>0</v>
      </c>
      <c r="C26" s="2" t="s">
        <v>5</v>
      </c>
      <c r="D26" s="3" t="s">
        <v>37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 t="s">
        <v>9</v>
      </c>
      <c r="N26" s="5">
        <v>0</v>
      </c>
      <c r="O26" s="5">
        <v>0</v>
      </c>
      <c r="P26" s="5">
        <v>0</v>
      </c>
      <c r="Q26" s="5" t="s">
        <v>7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</row>
    <row r="27" spans="1:26" ht="15">
      <c r="A27" s="1" t="s">
        <v>18</v>
      </c>
      <c r="B27" s="2">
        <v>0</v>
      </c>
      <c r="C27" s="2" t="s">
        <v>5</v>
      </c>
      <c r="D27" s="3" t="s">
        <v>38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 t="s">
        <v>9</v>
      </c>
      <c r="O27" s="5">
        <v>0</v>
      </c>
      <c r="P27" s="5">
        <v>0</v>
      </c>
      <c r="Q27" s="5" t="s">
        <v>7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</row>
    <row r="28" spans="1:26" ht="15">
      <c r="A28" s="1" t="s">
        <v>18</v>
      </c>
      <c r="B28" s="1">
        <v>1</v>
      </c>
      <c r="C28" s="2" t="s">
        <v>5</v>
      </c>
      <c r="D28" s="3" t="s">
        <v>39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 t="s">
        <v>9</v>
      </c>
      <c r="O28" s="5">
        <v>0</v>
      </c>
      <c r="P28" s="5">
        <v>0</v>
      </c>
      <c r="Q28" s="5" t="s">
        <v>15</v>
      </c>
      <c r="R28" s="5" t="s">
        <v>7</v>
      </c>
      <c r="S28" s="5" t="s">
        <v>7</v>
      </c>
      <c r="T28" s="5" t="s">
        <v>15</v>
      </c>
      <c r="U28" s="5" t="s">
        <v>10</v>
      </c>
      <c r="V28" s="5" t="s">
        <v>10</v>
      </c>
      <c r="W28" s="5" t="s">
        <v>15</v>
      </c>
      <c r="X28" s="5" t="s">
        <v>9</v>
      </c>
      <c r="Y28" s="5" t="s">
        <v>10</v>
      </c>
      <c r="Z28" s="5" t="s">
        <v>10</v>
      </c>
    </row>
    <row r="29" spans="1:26" ht="15">
      <c r="A29" s="1" t="s">
        <v>4</v>
      </c>
      <c r="B29" s="1">
        <v>0</v>
      </c>
      <c r="C29" s="2" t="s">
        <v>5</v>
      </c>
      <c r="D29" s="3" t="s">
        <v>40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 t="s">
        <v>9</v>
      </c>
      <c r="Q29" s="5" t="s">
        <v>9</v>
      </c>
      <c r="R29" s="5" t="s">
        <v>7</v>
      </c>
      <c r="S29" s="5" t="s">
        <v>15</v>
      </c>
      <c r="T29" s="5" t="s">
        <v>7</v>
      </c>
      <c r="U29" s="5" t="s">
        <v>9</v>
      </c>
      <c r="V29" s="5" t="s">
        <v>7</v>
      </c>
      <c r="W29" s="5" t="s">
        <v>7</v>
      </c>
      <c r="X29" s="5" t="s">
        <v>15</v>
      </c>
      <c r="Y29" s="5" t="s">
        <v>7</v>
      </c>
      <c r="Z29" s="5" t="s">
        <v>7</v>
      </c>
    </row>
    <row r="30" spans="1:26" ht="15">
      <c r="A30" s="1" t="s">
        <v>18</v>
      </c>
      <c r="B30" s="1">
        <v>1</v>
      </c>
      <c r="C30" s="2" t="s">
        <v>5</v>
      </c>
      <c r="D30" s="3" t="s">
        <v>41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 t="s">
        <v>15</v>
      </c>
      <c r="R30" s="5" t="s">
        <v>10</v>
      </c>
      <c r="S30" s="5" t="s">
        <v>9</v>
      </c>
      <c r="T30" s="5" t="s">
        <v>10</v>
      </c>
      <c r="U30" s="5" t="s">
        <v>15</v>
      </c>
      <c r="V30" s="5" t="s">
        <v>15</v>
      </c>
      <c r="W30" s="5" t="s">
        <v>15</v>
      </c>
      <c r="X30" s="5" t="s">
        <v>9</v>
      </c>
      <c r="Y30" s="5" t="s">
        <v>15</v>
      </c>
      <c r="Z30" s="5" t="s">
        <v>10</v>
      </c>
    </row>
    <row r="31" spans="1:26" ht="15">
      <c r="A31" s="1" t="s">
        <v>18</v>
      </c>
      <c r="B31" s="1" t="s">
        <v>10</v>
      </c>
      <c r="C31" s="2" t="s">
        <v>5</v>
      </c>
      <c r="D31" s="4" t="s">
        <v>42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 t="s">
        <v>10</v>
      </c>
      <c r="R31" s="5" t="s">
        <v>9</v>
      </c>
      <c r="S31" s="5" t="s">
        <v>10</v>
      </c>
      <c r="T31" s="5" t="s">
        <v>17</v>
      </c>
      <c r="U31" s="5" t="s">
        <v>17</v>
      </c>
      <c r="V31" s="5" t="s">
        <v>15</v>
      </c>
      <c r="W31" s="5" t="s">
        <v>15</v>
      </c>
      <c r="X31" s="5" t="s">
        <v>7</v>
      </c>
      <c r="Y31" s="5" t="s">
        <v>17</v>
      </c>
      <c r="Z31" s="5" t="s">
        <v>17</v>
      </c>
    </row>
    <row r="32" spans="1:26" ht="15">
      <c r="A32" s="1" t="s">
        <v>18</v>
      </c>
      <c r="B32" s="1" t="s">
        <v>7</v>
      </c>
      <c r="C32" s="2" t="s">
        <v>5</v>
      </c>
      <c r="D32" s="4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 t="s">
        <v>15</v>
      </c>
      <c r="R32" s="5" t="s">
        <v>15</v>
      </c>
      <c r="S32" s="5" t="s">
        <v>10</v>
      </c>
      <c r="T32" s="5" t="s">
        <v>10</v>
      </c>
      <c r="U32" s="5" t="s">
        <v>15</v>
      </c>
      <c r="V32" s="5" t="s">
        <v>10</v>
      </c>
      <c r="W32" s="5" t="s">
        <v>15</v>
      </c>
      <c r="X32" s="5" t="s">
        <v>9</v>
      </c>
      <c r="Y32" s="5" t="s">
        <v>10</v>
      </c>
      <c r="Z32" s="5" t="s">
        <v>15</v>
      </c>
    </row>
    <row r="33" spans="1:26" ht="15">
      <c r="A33" s="1" t="s">
        <v>18</v>
      </c>
      <c r="B33" s="1" t="s">
        <v>10</v>
      </c>
      <c r="C33" s="2" t="s">
        <v>5</v>
      </c>
      <c r="D33" s="4" t="s">
        <v>44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 t="s">
        <v>9</v>
      </c>
      <c r="R33" s="5" t="s">
        <v>10</v>
      </c>
      <c r="S33" s="5" t="s">
        <v>9</v>
      </c>
      <c r="T33" s="5" t="s">
        <v>9</v>
      </c>
      <c r="U33" s="5" t="s">
        <v>10</v>
      </c>
      <c r="V33" s="5" t="s">
        <v>9</v>
      </c>
      <c r="W33" s="5" t="s">
        <v>10</v>
      </c>
      <c r="X33" s="5" t="s">
        <v>9</v>
      </c>
      <c r="Y33" s="5" t="s">
        <v>9</v>
      </c>
      <c r="Z33" s="5" t="s">
        <v>9</v>
      </c>
    </row>
    <row r="34" spans="1:26" ht="15">
      <c r="A34" s="1" t="s">
        <v>18</v>
      </c>
      <c r="B34" s="1" t="s">
        <v>10</v>
      </c>
      <c r="C34" s="2" t="s">
        <v>5</v>
      </c>
      <c r="D34" s="4" t="s">
        <v>45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 t="s">
        <v>17</v>
      </c>
      <c r="R34" s="5" t="s">
        <v>10</v>
      </c>
      <c r="S34" s="5" t="s">
        <v>10</v>
      </c>
      <c r="T34" s="5" t="s">
        <v>15</v>
      </c>
      <c r="U34" s="5" t="s">
        <v>9</v>
      </c>
      <c r="V34" s="5" t="s">
        <v>15</v>
      </c>
      <c r="W34" s="5" t="s">
        <v>10</v>
      </c>
      <c r="X34" s="5" t="s">
        <v>7</v>
      </c>
      <c r="Y34" s="5" t="s">
        <v>9</v>
      </c>
      <c r="Z34" s="5" t="s">
        <v>10</v>
      </c>
    </row>
    <row r="35" spans="1:26" ht="15">
      <c r="A35" s="1" t="s">
        <v>18</v>
      </c>
      <c r="B35" s="2" t="s">
        <v>7</v>
      </c>
      <c r="C35" s="2" t="s">
        <v>5</v>
      </c>
      <c r="D35" s="4" t="s">
        <v>46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 t="s">
        <v>9</v>
      </c>
      <c r="R35" s="5" t="s">
        <v>7</v>
      </c>
      <c r="S35" s="5" t="s">
        <v>9</v>
      </c>
      <c r="T35" s="5" t="s">
        <v>7</v>
      </c>
      <c r="U35" s="5" t="s">
        <v>7</v>
      </c>
      <c r="V35" s="5" t="s">
        <v>7</v>
      </c>
      <c r="W35" s="5" t="s">
        <v>9</v>
      </c>
      <c r="X35" s="5" t="s">
        <v>7</v>
      </c>
      <c r="Y35" s="5" t="s">
        <v>7</v>
      </c>
      <c r="Z35" s="5" t="s">
        <v>7</v>
      </c>
    </row>
    <row r="36" spans="1:26" ht="15">
      <c r="A36" s="1" t="s">
        <v>18</v>
      </c>
      <c r="B36" s="2" t="s">
        <v>7</v>
      </c>
      <c r="C36" s="2" t="s">
        <v>5</v>
      </c>
      <c r="D36" s="4" t="s">
        <v>47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 t="s">
        <v>7</v>
      </c>
      <c r="R36" s="5" t="s">
        <v>10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</row>
    <row r="37" spans="1:26" ht="15">
      <c r="A37" s="1" t="s">
        <v>18</v>
      </c>
      <c r="B37" s="1" t="s">
        <v>7</v>
      </c>
      <c r="C37" s="2" t="s">
        <v>5</v>
      </c>
      <c r="D37" s="4" t="s">
        <v>48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 t="s">
        <v>7</v>
      </c>
      <c r="R37" s="5" t="s">
        <v>10</v>
      </c>
      <c r="S37" s="5" t="s">
        <v>15</v>
      </c>
      <c r="T37" s="5" t="s">
        <v>9</v>
      </c>
      <c r="U37" s="5" t="s">
        <v>9</v>
      </c>
      <c r="V37" s="5" t="s">
        <v>9</v>
      </c>
      <c r="W37" s="5" t="s">
        <v>9</v>
      </c>
      <c r="X37" s="5" t="s">
        <v>9</v>
      </c>
      <c r="Y37" s="5" t="s">
        <v>7</v>
      </c>
      <c r="Z37" s="5" t="s">
        <v>7</v>
      </c>
    </row>
    <row r="38" spans="1:26" ht="15">
      <c r="A38" s="1" t="s">
        <v>4</v>
      </c>
      <c r="B38" s="1" t="s">
        <v>7</v>
      </c>
      <c r="C38" s="2" t="s">
        <v>5</v>
      </c>
      <c r="D38" s="4" t="s">
        <v>49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 t="s">
        <v>7</v>
      </c>
      <c r="R38" s="5" t="s">
        <v>7</v>
      </c>
      <c r="S38" s="5" t="s">
        <v>9</v>
      </c>
      <c r="T38" s="5" t="s">
        <v>7</v>
      </c>
      <c r="U38" s="5" t="s">
        <v>7</v>
      </c>
      <c r="V38" s="5" t="s">
        <v>7</v>
      </c>
      <c r="W38" s="5" t="s">
        <v>9</v>
      </c>
      <c r="X38" s="5" t="s">
        <v>7</v>
      </c>
      <c r="Y38" s="5" t="s">
        <v>7</v>
      </c>
      <c r="Z38" s="5" t="s">
        <v>7</v>
      </c>
    </row>
    <row r="39" spans="1:26" ht="15">
      <c r="A39" s="1" t="s">
        <v>4</v>
      </c>
      <c r="B39" s="1" t="s">
        <v>7</v>
      </c>
      <c r="C39" s="1" t="s">
        <v>5</v>
      </c>
      <c r="D39" s="4" t="s">
        <v>50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 t="s">
        <v>7</v>
      </c>
      <c r="R39" s="5" t="s">
        <v>7</v>
      </c>
      <c r="S39" s="5" t="s">
        <v>10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</row>
    <row r="40" spans="1:26" ht="15">
      <c r="A40" s="1" t="s">
        <v>18</v>
      </c>
      <c r="B40" s="1" t="s">
        <v>10</v>
      </c>
      <c r="C40" s="1" t="s">
        <v>5</v>
      </c>
      <c r="D40" s="4" t="s">
        <v>51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 t="s">
        <v>7</v>
      </c>
      <c r="R40" s="5" t="s">
        <v>7</v>
      </c>
      <c r="S40" s="5" t="s">
        <v>7</v>
      </c>
      <c r="T40" s="5" t="s">
        <v>9</v>
      </c>
      <c r="U40" s="5" t="s">
        <v>7</v>
      </c>
      <c r="V40" s="5" t="s">
        <v>7</v>
      </c>
      <c r="W40" s="5" t="s">
        <v>9</v>
      </c>
      <c r="X40" s="5" t="s">
        <v>7</v>
      </c>
      <c r="Y40" s="5" t="s">
        <v>9</v>
      </c>
      <c r="Z40" s="5" t="s">
        <v>7</v>
      </c>
    </row>
    <row r="41" spans="1:26" ht="15">
      <c r="A41" s="1" t="s">
        <v>18</v>
      </c>
      <c r="B41" s="1" t="s">
        <v>10</v>
      </c>
      <c r="C41" s="1" t="s">
        <v>5</v>
      </c>
      <c r="D41" s="4" t="s">
        <v>52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 t="s">
        <v>7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9</v>
      </c>
      <c r="W41" s="5" t="s">
        <v>7</v>
      </c>
      <c r="X41" s="5" t="s">
        <v>7</v>
      </c>
      <c r="Y41" s="5" t="s">
        <v>7</v>
      </c>
      <c r="Z41" s="5" t="s">
        <v>7</v>
      </c>
    </row>
    <row r="42" spans="1:26" ht="15">
      <c r="A42" s="1" t="s">
        <v>4</v>
      </c>
      <c r="B42" s="1" t="s">
        <v>7</v>
      </c>
      <c r="C42" s="1" t="s">
        <v>5</v>
      </c>
      <c r="D42" s="4" t="s">
        <v>53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 t="s">
        <v>7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9</v>
      </c>
      <c r="Y42" s="5" t="s">
        <v>7</v>
      </c>
      <c r="Z42" s="5" t="s">
        <v>7</v>
      </c>
    </row>
    <row r="43" spans="1:26" ht="15">
      <c r="A43" s="1" t="s">
        <v>18</v>
      </c>
      <c r="B43" s="1" t="s">
        <v>7</v>
      </c>
      <c r="C43" s="1" t="s">
        <v>5</v>
      </c>
      <c r="D43" s="4" t="s">
        <v>54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 t="s">
        <v>7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9</v>
      </c>
      <c r="Z43" s="5" t="s">
        <v>7</v>
      </c>
    </row>
    <row r="44" spans="1:26" ht="15">
      <c r="A44" s="1" t="s">
        <v>18</v>
      </c>
      <c r="B44" s="1" t="s">
        <v>7</v>
      </c>
      <c r="C44" s="1" t="s">
        <v>5</v>
      </c>
      <c r="D44" s="4" t="s">
        <v>55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 t="s">
        <v>7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9</v>
      </c>
      <c r="Z44" s="5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"/>
  <sheetViews>
    <sheetView workbookViewId="0">
      <selection activeCell="D16" sqref="D16"/>
    </sheetView>
  </sheetViews>
  <sheetFormatPr defaultColWidth="11.42578125" defaultRowHeight="14.45"/>
  <cols>
    <col min="1" max="16384" width="11.42578125" style="6"/>
  </cols>
  <sheetData>
    <row r="1" spans="1:23">
      <c r="A1" s="6" t="s">
        <v>56</v>
      </c>
      <c r="B1" s="6">
        <v>2022</v>
      </c>
      <c r="C1" s="6">
        <v>2022</v>
      </c>
      <c r="D1" s="6">
        <v>2022</v>
      </c>
      <c r="E1" s="6">
        <v>2022</v>
      </c>
      <c r="F1" s="6">
        <v>2022</v>
      </c>
      <c r="G1" s="6">
        <v>2022</v>
      </c>
      <c r="H1" s="6">
        <v>2023</v>
      </c>
      <c r="I1" s="6">
        <v>2023</v>
      </c>
      <c r="J1" s="6">
        <v>2023</v>
      </c>
      <c r="K1" s="6">
        <v>2023</v>
      </c>
      <c r="L1" s="6">
        <v>2023</v>
      </c>
      <c r="M1" s="6">
        <v>2023</v>
      </c>
      <c r="N1" s="6">
        <v>2024</v>
      </c>
      <c r="O1" s="6">
        <v>2024</v>
      </c>
      <c r="P1" s="6">
        <v>2024</v>
      </c>
      <c r="Q1" s="6">
        <v>2024</v>
      </c>
      <c r="R1" s="6">
        <v>2024</v>
      </c>
      <c r="S1" s="6">
        <v>2024</v>
      </c>
      <c r="T1" s="6">
        <v>2024</v>
      </c>
      <c r="U1" s="6">
        <v>2024</v>
      </c>
      <c r="V1" s="6">
        <v>2024</v>
      </c>
      <c r="W1" s="6">
        <v>2024</v>
      </c>
    </row>
    <row r="2" spans="1:23">
      <c r="A2" s="7" t="s">
        <v>57</v>
      </c>
      <c r="B2" s="7" t="s">
        <v>58</v>
      </c>
      <c r="C2" s="7" t="s">
        <v>59</v>
      </c>
      <c r="D2" s="7" t="s">
        <v>59</v>
      </c>
      <c r="E2" s="7" t="s">
        <v>60</v>
      </c>
      <c r="F2" s="7" t="s">
        <v>61</v>
      </c>
      <c r="G2" s="7" t="s">
        <v>61</v>
      </c>
      <c r="H2" s="6" t="s">
        <v>7</v>
      </c>
      <c r="I2" s="6" t="s">
        <v>58</v>
      </c>
      <c r="J2" s="6" t="s">
        <v>58</v>
      </c>
      <c r="K2" s="6" t="s">
        <v>58</v>
      </c>
      <c r="L2" s="6" t="s">
        <v>59</v>
      </c>
      <c r="M2" s="6" t="s">
        <v>7</v>
      </c>
      <c r="N2" s="6" t="s">
        <v>7</v>
      </c>
      <c r="O2" s="6" t="s">
        <v>7</v>
      </c>
      <c r="P2" s="6" t="s">
        <v>7</v>
      </c>
      <c r="Q2" s="6" t="s">
        <v>7</v>
      </c>
      <c r="R2" s="6" t="s">
        <v>7</v>
      </c>
      <c r="S2" s="6" t="s">
        <v>7</v>
      </c>
      <c r="T2" s="6" t="s">
        <v>7</v>
      </c>
      <c r="U2" s="6" t="s">
        <v>7</v>
      </c>
      <c r="V2" s="6" t="s">
        <v>7</v>
      </c>
      <c r="W2" s="6" t="s">
        <v>7</v>
      </c>
    </row>
    <row r="3" spans="1:23">
      <c r="A3" s="7" t="s">
        <v>62</v>
      </c>
      <c r="B3" s="7" t="s">
        <v>58</v>
      </c>
      <c r="C3" s="7" t="s">
        <v>58</v>
      </c>
      <c r="D3" s="7" t="s">
        <v>59</v>
      </c>
      <c r="E3" s="7" t="s">
        <v>59</v>
      </c>
      <c r="F3" s="7" t="s">
        <v>59</v>
      </c>
      <c r="G3" s="7" t="s">
        <v>58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s="6" t="s">
        <v>7</v>
      </c>
      <c r="O3" s="6" t="s">
        <v>7</v>
      </c>
      <c r="P3" s="6" t="s">
        <v>7</v>
      </c>
      <c r="Q3" s="6" t="s">
        <v>7</v>
      </c>
      <c r="R3" s="6" t="s">
        <v>7</v>
      </c>
      <c r="S3" s="6" t="s">
        <v>7</v>
      </c>
      <c r="T3" s="6" t="s">
        <v>7</v>
      </c>
      <c r="U3" s="6" t="s">
        <v>7</v>
      </c>
      <c r="V3" s="6" t="s">
        <v>7</v>
      </c>
      <c r="W3" s="6" t="s">
        <v>7</v>
      </c>
    </row>
    <row r="4" spans="1:23">
      <c r="A4" s="7" t="s">
        <v>63</v>
      </c>
      <c r="B4" s="7">
        <f t="shared" ref="B4:M4" si="0">100-(B3+B2)</f>
        <v>90</v>
      </c>
      <c r="C4" s="7">
        <f t="shared" si="0"/>
        <v>85</v>
      </c>
      <c r="D4" s="7">
        <f t="shared" si="0"/>
        <v>80</v>
      </c>
      <c r="E4" s="7">
        <f t="shared" si="0"/>
        <v>30</v>
      </c>
      <c r="F4" s="7">
        <f t="shared" si="0"/>
        <v>15</v>
      </c>
      <c r="G4" s="7">
        <f t="shared" si="0"/>
        <v>20</v>
      </c>
      <c r="H4" s="7">
        <f t="shared" si="0"/>
        <v>100</v>
      </c>
      <c r="I4" s="7">
        <f t="shared" si="0"/>
        <v>95</v>
      </c>
      <c r="J4" s="7">
        <f t="shared" si="0"/>
        <v>95</v>
      </c>
      <c r="K4" s="7">
        <f t="shared" si="0"/>
        <v>95</v>
      </c>
      <c r="L4" s="7">
        <f t="shared" si="0"/>
        <v>90</v>
      </c>
      <c r="M4" s="7">
        <f t="shared" si="0"/>
        <v>100</v>
      </c>
      <c r="N4" s="7">
        <f t="shared" ref="N4:W4" si="1">100-(N3+N2)</f>
        <v>100</v>
      </c>
      <c r="O4" s="7">
        <f t="shared" si="1"/>
        <v>100</v>
      </c>
      <c r="P4" s="7">
        <f t="shared" si="1"/>
        <v>100</v>
      </c>
      <c r="Q4" s="7">
        <f t="shared" si="1"/>
        <v>100</v>
      </c>
      <c r="R4" s="7">
        <f t="shared" si="1"/>
        <v>100</v>
      </c>
      <c r="S4" s="7">
        <f t="shared" si="1"/>
        <v>100</v>
      </c>
      <c r="T4" s="7">
        <f t="shared" si="1"/>
        <v>100</v>
      </c>
      <c r="U4" s="7">
        <f t="shared" si="1"/>
        <v>100</v>
      </c>
      <c r="V4" s="7">
        <f t="shared" si="1"/>
        <v>100</v>
      </c>
      <c r="W4" s="7">
        <f t="shared" si="1"/>
        <v>100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6"/>
  <sheetViews>
    <sheetView topLeftCell="A41" workbookViewId="0">
      <selection activeCell="H59" sqref="H59"/>
    </sheetView>
  </sheetViews>
  <sheetFormatPr defaultColWidth="11.42578125" defaultRowHeight="15"/>
  <cols>
    <col min="1" max="1" width="24.140625" style="8" customWidth="1"/>
    <col min="2" max="2" width="20" style="8" customWidth="1"/>
    <col min="3" max="3" width="19.7109375" style="8" customWidth="1"/>
    <col min="4" max="4" width="17.140625" style="8" customWidth="1"/>
    <col min="5" max="5" width="11.42578125" style="8"/>
    <col min="6" max="6" width="16.28515625" style="8" customWidth="1"/>
    <col min="7" max="16384" width="11.42578125" style="8"/>
  </cols>
  <sheetData>
    <row r="1" spans="1:4" ht="15.75">
      <c r="A1" s="15"/>
      <c r="B1" s="15" t="s">
        <v>64</v>
      </c>
      <c r="C1" s="15" t="s">
        <v>65</v>
      </c>
      <c r="D1" s="15" t="s">
        <v>66</v>
      </c>
    </row>
    <row r="2" spans="1:4" ht="15.75">
      <c r="A2" s="15" t="s">
        <v>67</v>
      </c>
      <c r="B2" s="15">
        <v>70</v>
      </c>
      <c r="C2" s="15">
        <v>50</v>
      </c>
      <c r="D2" s="15">
        <v>5</v>
      </c>
    </row>
    <row r="3" spans="1:4" ht="15.75">
      <c r="A3" s="15" t="s">
        <v>68</v>
      </c>
      <c r="B3" s="15">
        <f>70/125*100</f>
        <v>56.000000000000007</v>
      </c>
      <c r="C3" s="15">
        <f>50/125*100</f>
        <v>40</v>
      </c>
      <c r="D3" s="15">
        <f>5/125*100</f>
        <v>4</v>
      </c>
    </row>
    <row r="4" spans="1:4" ht="15.75">
      <c r="A4" s="16" t="s">
        <v>69</v>
      </c>
      <c r="B4" s="16"/>
      <c r="C4" s="16"/>
      <c r="D4" s="16"/>
    </row>
    <row r="5" spans="1:4">
      <c r="A5" s="17" t="s">
        <v>23</v>
      </c>
      <c r="B5" s="9">
        <v>2</v>
      </c>
      <c r="C5" s="9">
        <v>1</v>
      </c>
      <c r="D5" s="9"/>
    </row>
    <row r="6" spans="1:4">
      <c r="A6" s="18" t="s">
        <v>70</v>
      </c>
      <c r="B6" s="10"/>
      <c r="C6" s="10"/>
      <c r="D6" s="10"/>
    </row>
    <row r="7" spans="1:4">
      <c r="A7" s="18" t="s">
        <v>42</v>
      </c>
      <c r="B7" s="10">
        <v>2</v>
      </c>
      <c r="C7" s="10">
        <v>10</v>
      </c>
      <c r="D7" s="10"/>
    </row>
    <row r="8" spans="1:4">
      <c r="A8" s="18" t="s">
        <v>71</v>
      </c>
      <c r="B8" s="10">
        <v>1</v>
      </c>
      <c r="C8" s="10">
        <v>1</v>
      </c>
      <c r="D8" s="10"/>
    </row>
    <row r="9" spans="1:4">
      <c r="A9" s="18" t="s">
        <v>26</v>
      </c>
      <c r="B9" s="10">
        <v>2</v>
      </c>
      <c r="C9" s="10">
        <v>5</v>
      </c>
      <c r="D9" s="10">
        <v>10</v>
      </c>
    </row>
    <row r="10" spans="1:4">
      <c r="A10" s="18" t="s">
        <v>72</v>
      </c>
      <c r="B10" s="10"/>
      <c r="C10" s="10"/>
      <c r="D10" s="10"/>
    </row>
    <row r="11" spans="1:4">
      <c r="A11" s="18" t="s">
        <v>73</v>
      </c>
      <c r="B11" s="10">
        <v>1</v>
      </c>
      <c r="C11" s="10">
        <v>5</v>
      </c>
      <c r="D11" s="10"/>
    </row>
    <row r="12" spans="1:4">
      <c r="A12" s="18" t="s">
        <v>74</v>
      </c>
      <c r="B12" s="10"/>
      <c r="C12" s="10">
        <v>1</v>
      </c>
      <c r="D12" s="10"/>
    </row>
    <row r="13" spans="1:4">
      <c r="A13" s="18" t="s">
        <v>75</v>
      </c>
      <c r="B13" s="10">
        <v>43</v>
      </c>
      <c r="C13" s="10">
        <v>50</v>
      </c>
      <c r="D13" s="10">
        <v>50</v>
      </c>
    </row>
    <row r="14" spans="1:4">
      <c r="A14" s="18" t="s">
        <v>76</v>
      </c>
      <c r="B14" s="10"/>
      <c r="C14" s="10"/>
      <c r="D14" s="10"/>
    </row>
    <row r="15" spans="1:4">
      <c r="A15" s="18" t="s">
        <v>77</v>
      </c>
      <c r="B15" s="10"/>
      <c r="C15" s="10"/>
      <c r="D15" s="10"/>
    </row>
    <row r="16" spans="1:4">
      <c r="A16" s="18" t="s">
        <v>78</v>
      </c>
      <c r="B16" s="10">
        <v>43</v>
      </c>
      <c r="C16" s="10">
        <v>5</v>
      </c>
      <c r="D16" s="10"/>
    </row>
    <row r="17" spans="1:4">
      <c r="A17" s="18" t="s">
        <v>16</v>
      </c>
      <c r="B17" s="10"/>
      <c r="C17" s="10"/>
      <c r="D17" s="10">
        <v>20</v>
      </c>
    </row>
    <row r="18" spans="1:4">
      <c r="A18" s="18" t="s">
        <v>79</v>
      </c>
      <c r="B18" s="10"/>
      <c r="C18" s="10"/>
      <c r="D18" s="10"/>
    </row>
    <row r="19" spans="1:4">
      <c r="A19" s="18" t="s">
        <v>80</v>
      </c>
      <c r="B19" s="10"/>
      <c r="C19" s="10">
        <v>1</v>
      </c>
      <c r="D19" s="10">
        <v>1</v>
      </c>
    </row>
    <row r="20" spans="1:4">
      <c r="A20" s="18" t="s">
        <v>81</v>
      </c>
      <c r="B20" s="10">
        <v>1</v>
      </c>
      <c r="C20" s="10"/>
      <c r="D20" s="10"/>
    </row>
    <row r="21" spans="1:4">
      <c r="A21" s="18" t="s">
        <v>82</v>
      </c>
      <c r="B21" s="10"/>
      <c r="C21" s="10"/>
      <c r="D21" s="10"/>
    </row>
    <row r="22" spans="1:4">
      <c r="A22" s="18" t="s">
        <v>83</v>
      </c>
      <c r="B22" s="10"/>
      <c r="C22" s="10">
        <v>1</v>
      </c>
      <c r="D22" s="10">
        <v>1</v>
      </c>
    </row>
    <row r="23" spans="1:4">
      <c r="A23" s="18" t="s">
        <v>84</v>
      </c>
      <c r="B23" s="10"/>
      <c r="C23" s="10"/>
      <c r="D23" s="10"/>
    </row>
    <row r="24" spans="1:4">
      <c r="A24" s="18" t="s">
        <v>51</v>
      </c>
      <c r="B24" s="10">
        <v>1</v>
      </c>
      <c r="C24" s="10">
        <v>1</v>
      </c>
      <c r="D24" s="10"/>
    </row>
    <row r="25" spans="1:4">
      <c r="A25" s="18" t="s">
        <v>28</v>
      </c>
      <c r="B25" s="10"/>
      <c r="C25" s="10"/>
      <c r="D25" s="10"/>
    </row>
    <row r="26" spans="1:4">
      <c r="A26" s="18" t="s">
        <v>85</v>
      </c>
      <c r="B26" s="10">
        <v>1</v>
      </c>
      <c r="C26" s="10"/>
      <c r="D26" s="10"/>
    </row>
    <row r="27" spans="1:4">
      <c r="A27" s="18" t="s">
        <v>86</v>
      </c>
      <c r="B27" s="10">
        <v>1</v>
      </c>
      <c r="C27" s="10"/>
      <c r="D27" s="10"/>
    </row>
    <row r="28" spans="1:4">
      <c r="A28" s="18" t="s">
        <v>14</v>
      </c>
      <c r="B28" s="10"/>
      <c r="C28" s="10"/>
      <c r="D28" s="10"/>
    </row>
    <row r="29" spans="1:4">
      <c r="A29" s="18" t="s">
        <v>87</v>
      </c>
      <c r="B29" s="10">
        <v>1</v>
      </c>
      <c r="C29" s="10"/>
      <c r="D29" s="10"/>
    </row>
    <row r="30" spans="1:4">
      <c r="A30" s="18" t="s">
        <v>88</v>
      </c>
      <c r="B30" s="10">
        <v>1</v>
      </c>
      <c r="C30" s="10"/>
      <c r="D30" s="10"/>
    </row>
    <row r="31" spans="1:4">
      <c r="A31" s="18" t="s">
        <v>36</v>
      </c>
      <c r="B31" s="10">
        <v>2</v>
      </c>
      <c r="C31" s="10">
        <v>1</v>
      </c>
      <c r="D31" s="10"/>
    </row>
    <row r="32" spans="1:4">
      <c r="A32" s="18" t="s">
        <v>46</v>
      </c>
      <c r="B32" s="10">
        <v>1</v>
      </c>
      <c r="C32" s="10">
        <v>7</v>
      </c>
      <c r="D32" s="10"/>
    </row>
    <row r="33" spans="1:4">
      <c r="A33" s="18" t="s">
        <v>89</v>
      </c>
      <c r="B33" s="10"/>
      <c r="C33" s="10"/>
      <c r="D33" s="10"/>
    </row>
    <row r="34" spans="1:4">
      <c r="A34" s="18" t="s">
        <v>90</v>
      </c>
      <c r="B34" s="10">
        <v>1</v>
      </c>
      <c r="C34" s="10"/>
      <c r="D34" s="10"/>
    </row>
    <row r="35" spans="1:4">
      <c r="A35" s="18" t="s">
        <v>47</v>
      </c>
      <c r="B35" s="10">
        <v>1</v>
      </c>
      <c r="C35" s="10"/>
      <c r="D35" s="10"/>
    </row>
    <row r="36" spans="1:4">
      <c r="A36" s="18" t="s">
        <v>91</v>
      </c>
      <c r="B36" s="10">
        <v>1</v>
      </c>
      <c r="C36" s="10">
        <v>1</v>
      </c>
      <c r="D36" s="10"/>
    </row>
    <row r="37" spans="1:4">
      <c r="A37" s="18" t="s">
        <v>92</v>
      </c>
      <c r="B37" s="10"/>
      <c r="C37" s="10"/>
      <c r="D37" s="10"/>
    </row>
    <row r="38" spans="1:4">
      <c r="A38" s="18" t="s">
        <v>30</v>
      </c>
      <c r="B38" s="10">
        <v>1</v>
      </c>
      <c r="C38" s="10">
        <v>15</v>
      </c>
      <c r="D38" s="10"/>
    </row>
    <row r="39" spans="1:4">
      <c r="A39" s="18" t="s">
        <v>93</v>
      </c>
      <c r="B39" s="10"/>
      <c r="C39" s="10">
        <v>1</v>
      </c>
      <c r="D39" s="10"/>
    </row>
    <row r="40" spans="1:4">
      <c r="A40" s="18" t="s">
        <v>94</v>
      </c>
      <c r="B40" s="10"/>
      <c r="C40" s="10"/>
      <c r="D40" s="10"/>
    </row>
    <row r="41" spans="1:4">
      <c r="A41" s="18" t="s">
        <v>38</v>
      </c>
      <c r="B41" s="10"/>
      <c r="C41" s="10"/>
      <c r="D41" s="10"/>
    </row>
    <row r="42" spans="1:4">
      <c r="A42" s="18" t="s">
        <v>95</v>
      </c>
      <c r="B42" s="10"/>
      <c r="C42" s="10"/>
      <c r="D42" s="10"/>
    </row>
    <row r="43" spans="1:4">
      <c r="A43" s="18" t="s">
        <v>53</v>
      </c>
      <c r="B43" s="10"/>
      <c r="C43" s="10"/>
      <c r="D43" s="10">
        <v>1</v>
      </c>
    </row>
    <row r="44" spans="1:4">
      <c r="A44" s="18" t="s">
        <v>96</v>
      </c>
      <c r="B44" s="10"/>
      <c r="C44" s="10"/>
      <c r="D44" s="10"/>
    </row>
    <row r="45" spans="1:4">
      <c r="A45" s="18" t="s">
        <v>21</v>
      </c>
      <c r="B45" s="10"/>
      <c r="C45" s="10"/>
      <c r="D45" s="10"/>
    </row>
    <row r="46" spans="1:4">
      <c r="A46" s="18" t="s">
        <v>97</v>
      </c>
      <c r="B46" s="10"/>
      <c r="C46" s="10"/>
      <c r="D46" s="10"/>
    </row>
    <row r="47" spans="1:4">
      <c r="A47" s="18" t="s">
        <v>20</v>
      </c>
      <c r="B47" s="10"/>
      <c r="C47" s="10"/>
      <c r="D47" s="10">
        <v>20</v>
      </c>
    </row>
    <row r="48" spans="1:4">
      <c r="A48" s="18" t="s">
        <v>98</v>
      </c>
      <c r="B48" s="10"/>
      <c r="C48" s="10"/>
      <c r="D48" s="10"/>
    </row>
    <row r="49" spans="1:6">
      <c r="A49" s="18" t="s">
        <v>99</v>
      </c>
      <c r="B49" s="10"/>
      <c r="C49" s="10"/>
      <c r="D49" s="10"/>
    </row>
    <row r="50" spans="1:6">
      <c r="A50" s="18" t="s">
        <v>100</v>
      </c>
      <c r="B50" s="10"/>
      <c r="C50" s="10"/>
      <c r="D50" s="10"/>
    </row>
    <row r="51" spans="1:6">
      <c r="A51" s="18" t="s">
        <v>101</v>
      </c>
      <c r="B51" s="10"/>
      <c r="C51" s="10"/>
      <c r="D51" s="10"/>
    </row>
    <row r="52" spans="1:6">
      <c r="A52" s="18" t="s">
        <v>102</v>
      </c>
      <c r="B52" s="10"/>
      <c r="C52" s="10"/>
      <c r="D52" s="10"/>
    </row>
    <row r="53" spans="1:6">
      <c r="A53" s="18" t="s">
        <v>103</v>
      </c>
      <c r="B53" s="10"/>
      <c r="C53" s="10"/>
      <c r="D53" s="10"/>
    </row>
    <row r="54" spans="1:6">
      <c r="A54" s="18" t="s">
        <v>104</v>
      </c>
      <c r="B54" s="10">
        <v>1</v>
      </c>
      <c r="C54" s="10"/>
      <c r="D54" s="10"/>
    </row>
    <row r="55" spans="1:6">
      <c r="B55" s="10"/>
      <c r="C55" s="10"/>
      <c r="D55" s="10"/>
    </row>
    <row r="56" spans="1:6">
      <c r="B56" s="10"/>
      <c r="C56" s="10"/>
      <c r="D56" s="10"/>
    </row>
    <row r="57" spans="1:6" ht="15.75">
      <c r="A57" s="8" t="s">
        <v>105</v>
      </c>
      <c r="B57" s="8">
        <v>20</v>
      </c>
      <c r="C57" s="8">
        <v>16</v>
      </c>
      <c r="D57" s="8">
        <v>7</v>
      </c>
      <c r="F57" s="15" t="s">
        <v>106</v>
      </c>
    </row>
    <row r="58" spans="1:6" ht="15.75">
      <c r="A58" s="8" t="s">
        <v>107</v>
      </c>
      <c r="B58" s="11">
        <v>94</v>
      </c>
      <c r="C58" s="11">
        <v>78</v>
      </c>
      <c r="D58" s="11">
        <v>99</v>
      </c>
      <c r="F58" s="15" t="s">
        <v>108</v>
      </c>
    </row>
    <row r="59" spans="1:6" ht="15.75">
      <c r="A59" s="8" t="s">
        <v>109</v>
      </c>
      <c r="B59" s="11">
        <v>5</v>
      </c>
      <c r="C59" s="11">
        <v>7</v>
      </c>
      <c r="D59" s="11">
        <v>0</v>
      </c>
      <c r="F59" s="15"/>
    </row>
    <row r="60" spans="1:6" ht="15.75">
      <c r="A60" s="8" t="s">
        <v>110</v>
      </c>
      <c r="B60" s="11">
        <v>1</v>
      </c>
      <c r="C60" s="11">
        <v>15</v>
      </c>
      <c r="D60" s="11">
        <v>1</v>
      </c>
      <c r="F60" s="15"/>
    </row>
    <row r="61" spans="1:6">
      <c r="A61" s="8" t="s">
        <v>111</v>
      </c>
      <c r="B61" s="12">
        <v>44736</v>
      </c>
      <c r="C61" s="13">
        <v>44729</v>
      </c>
      <c r="D61" s="13">
        <v>44728</v>
      </c>
      <c r="F61" s="8" t="s">
        <v>14</v>
      </c>
    </row>
    <row r="62" spans="1:6">
      <c r="A62" s="8" t="s">
        <v>112</v>
      </c>
      <c r="B62" s="11">
        <v>32</v>
      </c>
      <c r="C62" s="8">
        <v>32</v>
      </c>
      <c r="D62" s="11">
        <v>32</v>
      </c>
      <c r="F62" s="8" t="s">
        <v>45</v>
      </c>
    </row>
    <row r="63" spans="1:6">
      <c r="A63" s="14" t="s">
        <v>113</v>
      </c>
      <c r="B63" s="11" t="s">
        <v>114</v>
      </c>
      <c r="C63" s="11"/>
      <c r="D63" s="11" t="s">
        <v>115</v>
      </c>
      <c r="F63" s="8" t="s">
        <v>27</v>
      </c>
    </row>
    <row r="64" spans="1:6">
      <c r="A64" s="8" t="s">
        <v>116</v>
      </c>
      <c r="B64" s="11">
        <v>2</v>
      </c>
      <c r="C64" s="8">
        <v>1.9</v>
      </c>
      <c r="D64" s="11">
        <v>2</v>
      </c>
    </row>
    <row r="65" spans="1:4">
      <c r="A65" s="8" t="s">
        <v>117</v>
      </c>
      <c r="B65" s="11" t="s">
        <v>118</v>
      </c>
      <c r="C65" s="8">
        <v>90</v>
      </c>
      <c r="D65" s="11" t="s">
        <v>119</v>
      </c>
    </row>
    <row r="66" spans="1:4">
      <c r="A66" s="8" t="s">
        <v>120</v>
      </c>
      <c r="B66" s="11">
        <v>70</v>
      </c>
      <c r="C66" s="8">
        <v>50</v>
      </c>
      <c r="D66" s="11">
        <v>181</v>
      </c>
    </row>
  </sheetData>
  <mergeCells count="1">
    <mergeCell ref="A4:D4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5144-266E-481B-876C-F0C006AE3E8C}">
  <dimension ref="A1:G100"/>
  <sheetViews>
    <sheetView tabSelected="1" topLeftCell="A73" workbookViewId="0">
      <selection activeCell="A84" sqref="A84:XFD86"/>
    </sheetView>
  </sheetViews>
  <sheetFormatPr defaultRowHeight="15"/>
  <cols>
    <col min="1" max="1" width="38.28515625" customWidth="1"/>
    <col min="2" max="7" width="20.7109375" customWidth="1"/>
  </cols>
  <sheetData>
    <row r="1" spans="1:7">
      <c r="A1" s="19" t="s">
        <v>121</v>
      </c>
      <c r="B1" s="19" t="s">
        <v>122</v>
      </c>
      <c r="C1" s="19" t="s">
        <v>122</v>
      </c>
      <c r="D1" s="19" t="s">
        <v>123</v>
      </c>
      <c r="E1" s="19" t="s">
        <v>124</v>
      </c>
      <c r="F1" s="19" t="s">
        <v>124</v>
      </c>
      <c r="G1" s="19" t="s">
        <v>124</v>
      </c>
    </row>
    <row r="2" spans="1:7">
      <c r="A2" t="s">
        <v>125</v>
      </c>
      <c r="B2" s="20" t="s">
        <v>126</v>
      </c>
      <c r="C2" t="s">
        <v>127</v>
      </c>
      <c r="D2" s="20" t="s">
        <v>126</v>
      </c>
      <c r="E2" s="20" t="s">
        <v>126</v>
      </c>
      <c r="F2" t="s">
        <v>128</v>
      </c>
      <c r="G2" t="s">
        <v>129</v>
      </c>
    </row>
    <row r="3" spans="1:7">
      <c r="A3" t="s">
        <v>130</v>
      </c>
      <c r="B3" s="20" t="s">
        <v>131</v>
      </c>
      <c r="C3" t="s">
        <v>131</v>
      </c>
      <c r="D3" s="20">
        <v>2022</v>
      </c>
      <c r="E3" s="20">
        <v>2022</v>
      </c>
      <c r="F3">
        <v>2022</v>
      </c>
      <c r="G3">
        <v>2022</v>
      </c>
    </row>
    <row r="4" spans="1:7">
      <c r="A4" t="s">
        <v>132</v>
      </c>
      <c r="B4" s="20" t="s">
        <v>133</v>
      </c>
      <c r="C4" t="s">
        <v>133</v>
      </c>
      <c r="D4" s="20" t="s">
        <v>134</v>
      </c>
      <c r="E4" s="20" t="s">
        <v>135</v>
      </c>
      <c r="F4" t="s">
        <v>135</v>
      </c>
      <c r="G4" t="s">
        <v>135</v>
      </c>
    </row>
    <row r="5" spans="1:7">
      <c r="A5" t="s">
        <v>136</v>
      </c>
      <c r="B5">
        <v>25</v>
      </c>
      <c r="C5">
        <v>26</v>
      </c>
      <c r="D5">
        <v>74</v>
      </c>
      <c r="E5">
        <v>78</v>
      </c>
      <c r="F5">
        <v>79</v>
      </c>
      <c r="G5">
        <v>80</v>
      </c>
    </row>
    <row r="6" spans="1:7">
      <c r="A6" t="s">
        <v>137</v>
      </c>
      <c r="B6" t="s">
        <v>138</v>
      </c>
      <c r="C6" t="s">
        <v>138</v>
      </c>
      <c r="D6" t="s">
        <v>138</v>
      </c>
      <c r="E6" t="s">
        <v>138</v>
      </c>
      <c r="F6" t="s">
        <v>138</v>
      </c>
      <c r="G6" t="s">
        <v>138</v>
      </c>
    </row>
    <row r="7" spans="1:7">
      <c r="A7" t="s">
        <v>139</v>
      </c>
      <c r="B7" s="21">
        <v>45412</v>
      </c>
      <c r="C7" s="21">
        <v>45412</v>
      </c>
      <c r="D7" s="21">
        <v>45425</v>
      </c>
      <c r="E7" s="21">
        <v>45425</v>
      </c>
      <c r="F7" s="21">
        <v>45425</v>
      </c>
      <c r="G7" s="21">
        <v>45425</v>
      </c>
    </row>
    <row r="8" spans="1:7">
      <c r="A8" t="s">
        <v>140</v>
      </c>
      <c r="B8" s="21">
        <v>45412</v>
      </c>
      <c r="C8" s="21">
        <v>45412</v>
      </c>
      <c r="D8" s="21">
        <v>45425</v>
      </c>
      <c r="E8" s="21">
        <v>45425</v>
      </c>
      <c r="F8" s="21">
        <v>45425</v>
      </c>
      <c r="G8" s="21">
        <v>45425</v>
      </c>
    </row>
    <row r="9" spans="1:7">
      <c r="A9" t="s">
        <v>141</v>
      </c>
      <c r="B9" t="s">
        <v>142</v>
      </c>
      <c r="C9" t="s">
        <v>142</v>
      </c>
      <c r="D9" t="s">
        <v>143</v>
      </c>
      <c r="E9" t="s">
        <v>144</v>
      </c>
      <c r="F9" t="s">
        <v>144</v>
      </c>
      <c r="G9" t="s">
        <v>144</v>
      </c>
    </row>
    <row r="10" spans="1:7">
      <c r="A10" t="s">
        <v>145</v>
      </c>
      <c r="C10" t="s">
        <v>146</v>
      </c>
      <c r="E10" t="s">
        <v>146</v>
      </c>
    </row>
    <row r="11" spans="1:7">
      <c r="A11" t="s">
        <v>147</v>
      </c>
      <c r="B11" t="s">
        <v>148</v>
      </c>
      <c r="C11" t="s">
        <v>149</v>
      </c>
      <c r="D11" t="s">
        <v>150</v>
      </c>
      <c r="E11" t="s">
        <v>149</v>
      </c>
      <c r="G11" t="s">
        <v>148</v>
      </c>
    </row>
    <row r="12" spans="1:7">
      <c r="A12" t="s">
        <v>151</v>
      </c>
    </row>
    <row r="13" spans="1:7">
      <c r="A13" t="s">
        <v>152</v>
      </c>
      <c r="B13" t="s">
        <v>153</v>
      </c>
      <c r="C13" t="s">
        <v>153</v>
      </c>
      <c r="D13" t="s">
        <v>154</v>
      </c>
      <c r="E13" t="s">
        <v>154</v>
      </c>
      <c r="F13" t="s">
        <v>155</v>
      </c>
      <c r="G13" t="s">
        <v>153</v>
      </c>
    </row>
    <row r="14" spans="1:7">
      <c r="A14" t="s">
        <v>156</v>
      </c>
    </row>
    <row r="15" spans="1:7">
      <c r="A15" t="s">
        <v>157</v>
      </c>
      <c r="B15">
        <v>35</v>
      </c>
      <c r="C15">
        <v>21</v>
      </c>
      <c r="D15">
        <v>18</v>
      </c>
      <c r="E15">
        <v>39</v>
      </c>
      <c r="F15">
        <v>21</v>
      </c>
      <c r="G15">
        <v>29</v>
      </c>
    </row>
    <row r="16" spans="1:7">
      <c r="A16" t="s">
        <v>158</v>
      </c>
    </row>
    <row r="17" spans="1:7">
      <c r="A17" t="s">
        <v>159</v>
      </c>
    </row>
    <row r="18" spans="1:7">
      <c r="A18" t="s">
        <v>160</v>
      </c>
    </row>
    <row r="19" spans="1:7">
      <c r="A19" t="s">
        <v>161</v>
      </c>
    </row>
    <row r="20" spans="1:7">
      <c r="A20" t="s">
        <v>162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</row>
    <row r="21" spans="1:7">
      <c r="A21" t="s">
        <v>163</v>
      </c>
      <c r="B21" t="s">
        <v>164</v>
      </c>
      <c r="C21" t="s">
        <v>165</v>
      </c>
      <c r="D21" t="s">
        <v>164</v>
      </c>
      <c r="E21" t="s">
        <v>165</v>
      </c>
      <c r="F21" t="s">
        <v>165</v>
      </c>
      <c r="G21" t="s">
        <v>166</v>
      </c>
    </row>
    <row r="22" spans="1:7">
      <c r="A22" t="s">
        <v>167</v>
      </c>
    </row>
    <row r="23" spans="1:7">
      <c r="A23" t="s">
        <v>168</v>
      </c>
    </row>
    <row r="24" spans="1:7">
      <c r="A24" t="s">
        <v>169</v>
      </c>
      <c r="B24">
        <v>3680697</v>
      </c>
      <c r="C24">
        <v>3680702</v>
      </c>
      <c r="D24">
        <v>3692761</v>
      </c>
      <c r="E24">
        <v>3692794</v>
      </c>
      <c r="F24">
        <v>3692807</v>
      </c>
      <c r="G24">
        <v>3692832</v>
      </c>
    </row>
    <row r="25" spans="1:7">
      <c r="A25" t="s">
        <v>170</v>
      </c>
      <c r="B25">
        <v>1</v>
      </c>
      <c r="C25">
        <v>2</v>
      </c>
      <c r="D25">
        <v>2</v>
      </c>
      <c r="E25">
        <v>1</v>
      </c>
      <c r="F25">
        <v>1</v>
      </c>
      <c r="G25" t="s">
        <v>9</v>
      </c>
    </row>
    <row r="26" spans="1:7">
      <c r="A26" t="s">
        <v>171</v>
      </c>
      <c r="C26">
        <v>3</v>
      </c>
      <c r="E26">
        <v>2</v>
      </c>
      <c r="F26">
        <v>1</v>
      </c>
    </row>
    <row r="27" spans="1:7">
      <c r="A27" t="s">
        <v>172</v>
      </c>
      <c r="B27">
        <v>1</v>
      </c>
      <c r="E27">
        <v>1</v>
      </c>
      <c r="F27">
        <v>1</v>
      </c>
      <c r="G27">
        <v>1</v>
      </c>
    </row>
    <row r="28" spans="1:7">
      <c r="A28" t="s">
        <v>173</v>
      </c>
      <c r="B28">
        <v>1</v>
      </c>
      <c r="C28">
        <v>1</v>
      </c>
      <c r="D28">
        <v>4</v>
      </c>
      <c r="E28">
        <v>2</v>
      </c>
      <c r="F28">
        <v>3</v>
      </c>
      <c r="G28">
        <v>1</v>
      </c>
    </row>
    <row r="29" spans="1:7">
      <c r="A29" t="s">
        <v>174</v>
      </c>
      <c r="B29">
        <v>2</v>
      </c>
      <c r="C29">
        <v>2</v>
      </c>
      <c r="E29">
        <v>1</v>
      </c>
      <c r="G29" t="s">
        <v>9</v>
      </c>
    </row>
    <row r="30" spans="1:7">
      <c r="A30" t="s">
        <v>175</v>
      </c>
      <c r="B30">
        <v>2</v>
      </c>
      <c r="C30">
        <v>2</v>
      </c>
      <c r="D30">
        <v>2</v>
      </c>
      <c r="E30" t="s">
        <v>9</v>
      </c>
      <c r="F30" t="s">
        <v>9</v>
      </c>
    </row>
    <row r="31" spans="1:7">
      <c r="A31" t="s">
        <v>176</v>
      </c>
      <c r="B31">
        <v>2</v>
      </c>
      <c r="D31" t="s">
        <v>9</v>
      </c>
      <c r="G31" t="s">
        <v>9</v>
      </c>
    </row>
    <row r="32" spans="1:7">
      <c r="A32" t="s">
        <v>177</v>
      </c>
      <c r="B32" t="s">
        <v>9</v>
      </c>
      <c r="E32" t="s">
        <v>9</v>
      </c>
      <c r="F32" t="s">
        <v>9</v>
      </c>
      <c r="G32" t="s">
        <v>9</v>
      </c>
    </row>
    <row r="33" spans="1:7">
      <c r="A33" t="s">
        <v>178</v>
      </c>
      <c r="B33">
        <v>4</v>
      </c>
      <c r="E33" t="s">
        <v>9</v>
      </c>
      <c r="G33">
        <v>4</v>
      </c>
    </row>
    <row r="34" spans="1:7">
      <c r="A34" t="s">
        <v>179</v>
      </c>
      <c r="B34">
        <v>2</v>
      </c>
      <c r="D34" t="s">
        <v>9</v>
      </c>
      <c r="E34" t="s">
        <v>9</v>
      </c>
      <c r="G34">
        <v>2</v>
      </c>
    </row>
    <row r="35" spans="1:7">
      <c r="A35" t="s">
        <v>180</v>
      </c>
      <c r="D35" t="s">
        <v>9</v>
      </c>
    </row>
    <row r="36" spans="1:7">
      <c r="A36" t="s">
        <v>181</v>
      </c>
      <c r="B36">
        <v>2</v>
      </c>
      <c r="D36">
        <v>2</v>
      </c>
      <c r="E36">
        <v>1</v>
      </c>
      <c r="F36">
        <v>1</v>
      </c>
    </row>
    <row r="37" spans="1:7">
      <c r="A37" t="s">
        <v>182</v>
      </c>
      <c r="B37" t="s">
        <v>9</v>
      </c>
      <c r="D37" t="s">
        <v>9</v>
      </c>
      <c r="E37" t="s">
        <v>9</v>
      </c>
      <c r="G37" t="s">
        <v>9</v>
      </c>
    </row>
    <row r="38" spans="1:7">
      <c r="A38" t="s">
        <v>183</v>
      </c>
      <c r="G38">
        <v>1</v>
      </c>
    </row>
    <row r="39" spans="1:7">
      <c r="A39" t="s">
        <v>184</v>
      </c>
      <c r="B39" t="s">
        <v>9</v>
      </c>
      <c r="E39" t="s">
        <v>9</v>
      </c>
      <c r="G39" t="s">
        <v>9</v>
      </c>
    </row>
    <row r="40" spans="1:7">
      <c r="A40" t="s">
        <v>185</v>
      </c>
      <c r="B40" t="s">
        <v>9</v>
      </c>
      <c r="G40" t="s">
        <v>9</v>
      </c>
    </row>
    <row r="41" spans="1:7">
      <c r="A41" t="s">
        <v>186</v>
      </c>
      <c r="B41">
        <v>1</v>
      </c>
      <c r="E41">
        <v>1</v>
      </c>
      <c r="G41">
        <v>1</v>
      </c>
    </row>
    <row r="42" spans="1:7">
      <c r="A42" t="s">
        <v>187</v>
      </c>
      <c r="B42">
        <v>1</v>
      </c>
      <c r="E42" t="s">
        <v>9</v>
      </c>
      <c r="G42" t="s">
        <v>9</v>
      </c>
    </row>
    <row r="43" spans="1:7">
      <c r="A43" t="s">
        <v>188</v>
      </c>
      <c r="D43" t="s">
        <v>9</v>
      </c>
      <c r="E43" t="s">
        <v>9</v>
      </c>
      <c r="G43" t="s">
        <v>9</v>
      </c>
    </row>
    <row r="44" spans="1:7">
      <c r="A44" t="s">
        <v>189</v>
      </c>
      <c r="C44">
        <v>3</v>
      </c>
      <c r="E44">
        <v>3</v>
      </c>
      <c r="F44">
        <v>2</v>
      </c>
    </row>
    <row r="45" spans="1:7">
      <c r="A45" t="s">
        <v>190</v>
      </c>
      <c r="E45">
        <v>2</v>
      </c>
      <c r="F45">
        <v>2</v>
      </c>
      <c r="G45">
        <v>2</v>
      </c>
    </row>
    <row r="46" spans="1:7">
      <c r="A46" t="s">
        <v>191</v>
      </c>
      <c r="C46" t="s">
        <v>9</v>
      </c>
      <c r="E46" t="s">
        <v>9</v>
      </c>
      <c r="F46" t="s">
        <v>9</v>
      </c>
    </row>
    <row r="47" spans="1:7">
      <c r="A47" t="s">
        <v>192</v>
      </c>
      <c r="B47" t="s">
        <v>9</v>
      </c>
      <c r="E47">
        <v>1</v>
      </c>
      <c r="F47" t="s">
        <v>9</v>
      </c>
    </row>
    <row r="48" spans="1:7">
      <c r="A48" t="s">
        <v>193</v>
      </c>
      <c r="E48" t="s">
        <v>9</v>
      </c>
      <c r="G48" t="s">
        <v>9</v>
      </c>
    </row>
    <row r="49" spans="1:7">
      <c r="A49" t="s">
        <v>194</v>
      </c>
      <c r="B49" t="s">
        <v>9</v>
      </c>
      <c r="D49">
        <v>1</v>
      </c>
      <c r="E49" t="s">
        <v>9</v>
      </c>
      <c r="F49" t="s">
        <v>9</v>
      </c>
    </row>
    <row r="50" spans="1:7">
      <c r="A50" t="s">
        <v>195</v>
      </c>
      <c r="B50">
        <v>1</v>
      </c>
      <c r="C50">
        <v>3</v>
      </c>
    </row>
    <row r="51" spans="1:7">
      <c r="A51" t="s">
        <v>196</v>
      </c>
      <c r="E51">
        <v>2</v>
      </c>
      <c r="F51">
        <v>3</v>
      </c>
      <c r="G51" t="s">
        <v>9</v>
      </c>
    </row>
    <row r="52" spans="1:7">
      <c r="A52" t="s">
        <v>197</v>
      </c>
      <c r="B52">
        <v>1</v>
      </c>
      <c r="E52" t="s">
        <v>9</v>
      </c>
      <c r="G52">
        <v>2</v>
      </c>
    </row>
    <row r="53" spans="1:7">
      <c r="A53" t="s">
        <v>198</v>
      </c>
      <c r="D53" t="s">
        <v>9</v>
      </c>
      <c r="E53" t="s">
        <v>9</v>
      </c>
    </row>
    <row r="54" spans="1:7">
      <c r="A54" t="s">
        <v>199</v>
      </c>
      <c r="B54" t="s">
        <v>9</v>
      </c>
      <c r="E54">
        <v>1</v>
      </c>
      <c r="F54" t="s">
        <v>9</v>
      </c>
      <c r="G54" t="s">
        <v>9</v>
      </c>
    </row>
    <row r="55" spans="1:7">
      <c r="A55" t="s">
        <v>200</v>
      </c>
      <c r="B55">
        <v>1</v>
      </c>
      <c r="C55">
        <v>2</v>
      </c>
    </row>
    <row r="56" spans="1:7">
      <c r="A56" t="s">
        <v>201</v>
      </c>
      <c r="D56">
        <v>2</v>
      </c>
    </row>
    <row r="57" spans="1:7">
      <c r="A57" t="s">
        <v>202</v>
      </c>
      <c r="B57" t="s">
        <v>9</v>
      </c>
      <c r="C57">
        <v>1</v>
      </c>
      <c r="D57" t="s">
        <v>9</v>
      </c>
    </row>
    <row r="58" spans="1:7">
      <c r="A58" t="s">
        <v>203</v>
      </c>
      <c r="E58" t="s">
        <v>9</v>
      </c>
      <c r="F58">
        <v>1</v>
      </c>
    </row>
    <row r="59" spans="1:7">
      <c r="A59" t="s">
        <v>204</v>
      </c>
      <c r="B59">
        <v>1</v>
      </c>
    </row>
    <row r="60" spans="1:7">
      <c r="A60" t="s">
        <v>205</v>
      </c>
      <c r="B60" t="s">
        <v>9</v>
      </c>
      <c r="C60">
        <v>1</v>
      </c>
      <c r="D60" t="s">
        <v>9</v>
      </c>
      <c r="G60" t="s">
        <v>9</v>
      </c>
    </row>
    <row r="61" spans="1:7">
      <c r="A61" t="s">
        <v>206</v>
      </c>
      <c r="C61">
        <v>2</v>
      </c>
      <c r="F61" t="s">
        <v>9</v>
      </c>
    </row>
    <row r="62" spans="1:7">
      <c r="A62" t="s">
        <v>207</v>
      </c>
      <c r="E62">
        <v>2</v>
      </c>
      <c r="F62" t="s">
        <v>9</v>
      </c>
      <c r="G62">
        <v>1</v>
      </c>
    </row>
    <row r="63" spans="1:7">
      <c r="A63" t="s">
        <v>208</v>
      </c>
      <c r="C63" t="s">
        <v>9</v>
      </c>
    </row>
    <row r="64" spans="1:7">
      <c r="A64" t="s">
        <v>209</v>
      </c>
      <c r="F64" t="s">
        <v>9</v>
      </c>
    </row>
    <row r="65" spans="1:7">
      <c r="A65" t="s">
        <v>210</v>
      </c>
      <c r="E65" t="s">
        <v>9</v>
      </c>
      <c r="G65">
        <v>1</v>
      </c>
    </row>
    <row r="66" spans="1:7">
      <c r="A66" t="s">
        <v>211</v>
      </c>
      <c r="B66" t="s">
        <v>9</v>
      </c>
    </row>
    <row r="67" spans="1:7">
      <c r="A67" t="s">
        <v>212</v>
      </c>
      <c r="B67" t="s">
        <v>9</v>
      </c>
      <c r="E67" t="s">
        <v>9</v>
      </c>
    </row>
    <row r="68" spans="1:7">
      <c r="A68" t="s">
        <v>213</v>
      </c>
      <c r="C68">
        <v>2</v>
      </c>
      <c r="E68" t="s">
        <v>9</v>
      </c>
      <c r="F68">
        <v>1</v>
      </c>
    </row>
    <row r="69" spans="1:7">
      <c r="A69" t="s">
        <v>214</v>
      </c>
      <c r="B69" t="s">
        <v>9</v>
      </c>
      <c r="E69">
        <v>1</v>
      </c>
    </row>
    <row r="70" spans="1:7">
      <c r="A70" t="s">
        <v>215</v>
      </c>
      <c r="C70">
        <v>2</v>
      </c>
      <c r="D70" t="s">
        <v>9</v>
      </c>
    </row>
    <row r="71" spans="1:7">
      <c r="A71" t="s">
        <v>216</v>
      </c>
      <c r="B71" t="s">
        <v>9</v>
      </c>
    </row>
    <row r="72" spans="1:7">
      <c r="A72" t="s">
        <v>217</v>
      </c>
      <c r="E72" t="s">
        <v>9</v>
      </c>
    </row>
    <row r="73" spans="1:7">
      <c r="A73" t="s">
        <v>218</v>
      </c>
      <c r="B73">
        <v>1</v>
      </c>
    </row>
    <row r="74" spans="1:7">
      <c r="A74" t="s">
        <v>219</v>
      </c>
      <c r="G74" t="s">
        <v>9</v>
      </c>
    </row>
    <row r="75" spans="1:7">
      <c r="A75" t="s">
        <v>220</v>
      </c>
      <c r="C75">
        <v>2</v>
      </c>
    </row>
    <row r="76" spans="1:7">
      <c r="A76" t="s">
        <v>221</v>
      </c>
      <c r="E76" t="s">
        <v>9</v>
      </c>
      <c r="G76" t="s">
        <v>9</v>
      </c>
    </row>
    <row r="77" spans="1:7">
      <c r="A77" t="s">
        <v>222</v>
      </c>
      <c r="C77">
        <v>3</v>
      </c>
    </row>
    <row r="78" spans="1:7">
      <c r="A78" t="s">
        <v>223</v>
      </c>
      <c r="F78">
        <v>1</v>
      </c>
    </row>
    <row r="79" spans="1:7">
      <c r="A79" t="s">
        <v>224</v>
      </c>
      <c r="E79" t="s">
        <v>9</v>
      </c>
    </row>
    <row r="80" spans="1:7">
      <c r="A80" t="s">
        <v>225</v>
      </c>
      <c r="E80" t="s">
        <v>9</v>
      </c>
      <c r="G80">
        <v>1</v>
      </c>
    </row>
    <row r="81" spans="1:7">
      <c r="A81" t="s">
        <v>226</v>
      </c>
      <c r="C81" t="s">
        <v>9</v>
      </c>
    </row>
    <row r="82" spans="1:7">
      <c r="A82" t="s">
        <v>227</v>
      </c>
      <c r="E82" t="s">
        <v>9</v>
      </c>
    </row>
    <row r="83" spans="1:7">
      <c r="A83" t="s">
        <v>228</v>
      </c>
      <c r="C83">
        <v>2</v>
      </c>
    </row>
    <row r="84" spans="1:7">
      <c r="A84" t="s">
        <v>229</v>
      </c>
      <c r="G84" t="s">
        <v>9</v>
      </c>
    </row>
    <row r="85" spans="1:7">
      <c r="A85" t="s">
        <v>230</v>
      </c>
      <c r="E85" t="s">
        <v>9</v>
      </c>
    </row>
    <row r="86" spans="1:7">
      <c r="A86" t="s">
        <v>231</v>
      </c>
      <c r="C86" t="s">
        <v>9</v>
      </c>
    </row>
    <row r="87" spans="1:7">
      <c r="A87" t="s">
        <v>232</v>
      </c>
      <c r="E87" t="s">
        <v>9</v>
      </c>
    </row>
    <row r="88" spans="1:7">
      <c r="A88" t="s">
        <v>233</v>
      </c>
      <c r="E88" t="s">
        <v>9</v>
      </c>
    </row>
    <row r="89" spans="1:7">
      <c r="A89" t="s">
        <v>234</v>
      </c>
      <c r="B89" t="s">
        <v>9</v>
      </c>
    </row>
    <row r="90" spans="1:7">
      <c r="A90" t="s">
        <v>235</v>
      </c>
      <c r="B90">
        <v>1</v>
      </c>
      <c r="G90" t="s">
        <v>9</v>
      </c>
    </row>
    <row r="91" spans="1:7">
      <c r="A91" t="s">
        <v>236</v>
      </c>
      <c r="B91" t="s">
        <v>9</v>
      </c>
    </row>
    <row r="92" spans="1:7">
      <c r="A92" t="s">
        <v>237</v>
      </c>
      <c r="D92" t="s">
        <v>9</v>
      </c>
    </row>
    <row r="93" spans="1:7">
      <c r="A93" t="s">
        <v>238</v>
      </c>
      <c r="B93" t="s">
        <v>9</v>
      </c>
    </row>
    <row r="94" spans="1:7">
      <c r="A94" t="s">
        <v>239</v>
      </c>
      <c r="B94" t="s">
        <v>9</v>
      </c>
    </row>
    <row r="95" spans="1:7">
      <c r="A95" t="s">
        <v>240</v>
      </c>
      <c r="F95" t="s">
        <v>9</v>
      </c>
    </row>
    <row r="96" spans="1:7">
      <c r="A96" t="s">
        <v>241</v>
      </c>
      <c r="C96" t="s">
        <v>9</v>
      </c>
    </row>
    <row r="97" spans="1:7">
      <c r="A97" t="s">
        <v>242</v>
      </c>
      <c r="D97" t="s">
        <v>9</v>
      </c>
    </row>
    <row r="98" spans="1:7">
      <c r="A98" t="s">
        <v>243</v>
      </c>
      <c r="B98" t="s">
        <v>9</v>
      </c>
    </row>
    <row r="99" spans="1:7">
      <c r="A99" t="s">
        <v>244</v>
      </c>
      <c r="D99" t="s">
        <v>9</v>
      </c>
    </row>
    <row r="100" spans="1:7">
      <c r="A100" t="s">
        <v>245</v>
      </c>
      <c r="G10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2006-09-12T15:06:44Z</dcterms:created>
  <dcterms:modified xsi:type="dcterms:W3CDTF">2024-11-07T15:07:42Z</dcterms:modified>
  <cp:category/>
  <cp:contentStatus/>
</cp:coreProperties>
</file>