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zi\Documents\BSG\asic_cloud_2019\t_rex_v1\Special Instructions\"/>
    </mc:Choice>
  </mc:AlternateContent>
  <xr:revisionPtr revIDLastSave="0" documentId="13_ncr:1_{65D65FBF-510C-44DC-8600-E584BC0A4352}" xr6:coauthVersionLast="45" xr6:coauthVersionMax="45" xr10:uidLastSave="{00000000-0000-0000-0000-000000000000}"/>
  <bookViews>
    <workbookView xWindow="-108" yWindow="-108" windowWidth="30936" windowHeight="16896" xr2:uid="{4455BDB2-D2E7-4E19-B9A5-39C71C2B3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38" i="1" l="1"/>
  <c r="F39" i="1"/>
  <c r="F37" i="1"/>
  <c r="E34" i="1"/>
  <c r="E33" i="1"/>
  <c r="E32" i="1"/>
  <c r="F35" i="1" l="1"/>
  <c r="E31" i="1"/>
</calcChain>
</file>

<file path=xl/sharedStrings.xml><?xml version="1.0" encoding="utf-8"?>
<sst xmlns="http://schemas.openxmlformats.org/spreadsheetml/2006/main" count="56" uniqueCount="49">
  <si>
    <t>Layer Name</t>
    <phoneticPr fontId="1" type="noConversion"/>
  </si>
  <si>
    <t>Diff or single-ended</t>
    <phoneticPr fontId="1" type="noConversion"/>
  </si>
  <si>
    <t>Ref Layer Name</t>
    <phoneticPr fontId="1" type="noConversion"/>
  </si>
  <si>
    <t>diff</t>
    <phoneticPr fontId="1" type="noConversion"/>
  </si>
  <si>
    <t>Trace Width (mil)</t>
    <phoneticPr fontId="1" type="noConversion"/>
  </si>
  <si>
    <t>Diff Spacing (mil)</t>
    <phoneticPr fontId="1" type="noConversion"/>
  </si>
  <si>
    <t>Single-ended clearance (mil)</t>
    <phoneticPr fontId="1" type="noConversion"/>
  </si>
  <si>
    <t>Layer 3</t>
    <phoneticPr fontId="1" type="noConversion"/>
  </si>
  <si>
    <t>Layer 2 (GND)</t>
    <phoneticPr fontId="1" type="noConversion"/>
  </si>
  <si>
    <t>single</t>
    <phoneticPr fontId="1" type="noConversion"/>
  </si>
  <si>
    <t>Target Value (ohm +-10%)</t>
    <phoneticPr fontId="1" type="noConversion"/>
  </si>
  <si>
    <t>Layer 5</t>
    <phoneticPr fontId="1" type="noConversion"/>
  </si>
  <si>
    <t>Layer 10</t>
    <phoneticPr fontId="1" type="noConversion"/>
  </si>
  <si>
    <t>Layer 12</t>
    <phoneticPr fontId="1" type="noConversion"/>
  </si>
  <si>
    <t>Layer 13 (GND)</t>
    <phoneticPr fontId="1" type="noConversion"/>
  </si>
  <si>
    <t>Layer 1 (top)</t>
    <phoneticPr fontId="1" type="noConversion"/>
  </si>
  <si>
    <t>Layer 14 (bot)</t>
    <phoneticPr fontId="1" type="noConversion"/>
  </si>
  <si>
    <t>diff (Gold Finger)</t>
    <phoneticPr fontId="1" type="noConversion"/>
  </si>
  <si>
    <t>Number of Single Traces</t>
    <phoneticPr fontId="1" type="noConversion"/>
  </si>
  <si>
    <t>Number of Diff Pairs</t>
    <phoneticPr fontId="1" type="noConversion"/>
  </si>
  <si>
    <t>Total Single</t>
    <phoneticPr fontId="1" type="noConversion"/>
  </si>
  <si>
    <t>Total Diff Pairs</t>
    <phoneticPr fontId="1" type="noConversion"/>
  </si>
  <si>
    <t>Layer 2 and Layer 4 (GND and GND)</t>
    <phoneticPr fontId="1" type="noConversion"/>
  </si>
  <si>
    <t>Layer 4 and Layer 6 (GND and GND)</t>
    <phoneticPr fontId="1" type="noConversion"/>
  </si>
  <si>
    <t>Layer 9 and Layer 11 (GND and GND)</t>
    <phoneticPr fontId="1" type="noConversion"/>
  </si>
  <si>
    <t>Layer 11 and Layer 13 (GND and GND)</t>
    <phoneticPr fontId="1" type="noConversion"/>
  </si>
  <si>
    <t>Single Ended Traces</t>
    <phoneticPr fontId="1" type="noConversion"/>
  </si>
  <si>
    <t>3.97 mil</t>
    <phoneticPr fontId="1" type="noConversion"/>
  </si>
  <si>
    <t>5.97 mil</t>
    <phoneticPr fontId="1" type="noConversion"/>
  </si>
  <si>
    <t>6.47 mil</t>
    <phoneticPr fontId="1" type="noConversion"/>
  </si>
  <si>
    <t>Differential Pairs</t>
    <phoneticPr fontId="1" type="noConversion"/>
  </si>
  <si>
    <t>4.94 mil</t>
    <phoneticPr fontId="1" type="noConversion"/>
  </si>
  <si>
    <t>5.94 mil</t>
    <phoneticPr fontId="1" type="noConversion"/>
  </si>
  <si>
    <t>50 ohm +-10%</t>
    <phoneticPr fontId="1" type="noConversion"/>
  </si>
  <si>
    <t>39 ohm +-10%</t>
    <phoneticPr fontId="1" type="noConversion"/>
  </si>
  <si>
    <t>36 ohm +-10%</t>
    <phoneticPr fontId="1" type="noConversion"/>
  </si>
  <si>
    <t>86 ohm +-10%</t>
    <phoneticPr fontId="1" type="noConversion"/>
  </si>
  <si>
    <t>85 ohm +-10%</t>
    <phoneticPr fontId="1" type="noConversion"/>
  </si>
  <si>
    <t>76 ohm +-10%</t>
    <phoneticPr fontId="1" type="noConversion"/>
  </si>
  <si>
    <t>Total 50 ohm</t>
    <phoneticPr fontId="1" type="noConversion"/>
  </si>
  <si>
    <t>Total 39 ohm</t>
    <phoneticPr fontId="1" type="noConversion"/>
  </si>
  <si>
    <t>Total 36 ohm</t>
    <phoneticPr fontId="1" type="noConversion"/>
  </si>
  <si>
    <t>Total 86 ohm</t>
    <phoneticPr fontId="1" type="noConversion"/>
  </si>
  <si>
    <t>Total 85 ohm</t>
    <phoneticPr fontId="1" type="noConversion"/>
  </si>
  <si>
    <t>Total 76 ohm</t>
    <phoneticPr fontId="1" type="noConversion"/>
  </si>
  <si>
    <t>Total 100 ohm</t>
    <phoneticPr fontId="1" type="noConversion"/>
  </si>
  <si>
    <t>3.94/6/3.94</t>
    <phoneticPr fontId="1" type="noConversion"/>
  </si>
  <si>
    <t>3.94/4/3.94</t>
    <phoneticPr fontId="1" type="noConversion"/>
  </si>
  <si>
    <t>100 ohm +-10%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</si>
</sst>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DF01-F7D9-44FB-97DE-5CB598538B8A}">
  <dimension ref="A1:K39"/>
  <sheetViews>
    <sheetView tabSelected="1" workbookViewId="0">
      <selection activeCell="K29" sqref="K29"/>
    </sheetView>
  </sheetViews>
  <sheetFormatPr defaultRowHeight="13.8" x14ac:dyDescent="0.25"/>
  <cols>
    <col min="1" max="1" width="15" customWidth="1"/>
    <col min="2" max="2" width="14.21875" customWidth="1"/>
    <col min="3" max="3" width="17.109375" customWidth="1"/>
    <col min="4" max="5" width="15" customWidth="1"/>
    <col min="6" max="6" width="14.109375" customWidth="1"/>
    <col min="7" max="7" width="14.88671875" customWidth="1"/>
    <col min="8" max="8" width="15.88671875" customWidth="1"/>
    <col min="9" max="9" width="14" customWidth="1"/>
    <col min="10" max="10" width="15.6640625" customWidth="1"/>
    <col min="11" max="11" width="13.5546875" customWidth="1"/>
    <col min="12" max="12" width="13.33203125" customWidth="1"/>
  </cols>
  <sheetData>
    <row r="1" spans="1:11" ht="33" customHeight="1" x14ac:dyDescent="0.25">
      <c r="A1" s="3" t="s">
        <v>0</v>
      </c>
      <c r="B1" s="4" t="s">
        <v>2</v>
      </c>
      <c r="C1" s="4" t="s">
        <v>1</v>
      </c>
      <c r="D1" s="4" t="s">
        <v>4</v>
      </c>
      <c r="E1" s="4" t="s">
        <v>18</v>
      </c>
      <c r="F1" s="4" t="s">
        <v>19</v>
      </c>
      <c r="G1" s="4" t="s">
        <v>10</v>
      </c>
      <c r="H1" s="4" t="s">
        <v>6</v>
      </c>
      <c r="I1" s="5" t="s">
        <v>5</v>
      </c>
    </row>
    <row r="2" spans="1:11" x14ac:dyDescent="0.25">
      <c r="A2" s="6" t="s">
        <v>15</v>
      </c>
      <c r="B2" s="26" t="s">
        <v>8</v>
      </c>
      <c r="C2" s="7" t="s">
        <v>17</v>
      </c>
      <c r="D2" s="8">
        <v>4.9400000000000004</v>
      </c>
      <c r="E2" s="8"/>
      <c r="F2" s="8">
        <v>16</v>
      </c>
      <c r="G2" s="8">
        <v>85</v>
      </c>
      <c r="H2" s="8"/>
      <c r="I2" s="9">
        <v>7</v>
      </c>
      <c r="K2" s="1"/>
    </row>
    <row r="3" spans="1:11" x14ac:dyDescent="0.25">
      <c r="A3" s="30" t="s">
        <v>7</v>
      </c>
      <c r="B3" s="34" t="s">
        <v>22</v>
      </c>
      <c r="C3" s="37" t="s">
        <v>9</v>
      </c>
      <c r="D3" s="11">
        <v>3.97</v>
      </c>
      <c r="E3" s="11">
        <v>44</v>
      </c>
      <c r="F3" s="11"/>
      <c r="G3" s="11">
        <v>50</v>
      </c>
      <c r="H3" s="11">
        <v>6</v>
      </c>
      <c r="I3" s="12"/>
      <c r="J3" s="1"/>
      <c r="K3" s="1"/>
    </row>
    <row r="4" spans="1:11" x14ac:dyDescent="0.25">
      <c r="A4" s="32"/>
      <c r="B4" s="35"/>
      <c r="C4" s="38"/>
      <c r="D4" s="2">
        <v>5.97</v>
      </c>
      <c r="E4" s="2">
        <v>25</v>
      </c>
      <c r="F4" s="2"/>
      <c r="G4" s="2">
        <v>39</v>
      </c>
      <c r="H4" s="2">
        <v>8</v>
      </c>
      <c r="I4" s="13"/>
      <c r="J4" s="1"/>
      <c r="K4" s="1"/>
    </row>
    <row r="5" spans="1:11" x14ac:dyDescent="0.25">
      <c r="A5" s="32"/>
      <c r="B5" s="35"/>
      <c r="C5" s="38"/>
      <c r="D5" s="2">
        <v>6.47</v>
      </c>
      <c r="E5" s="2">
        <v>8</v>
      </c>
      <c r="F5" s="2"/>
      <c r="G5" s="2">
        <v>36</v>
      </c>
      <c r="H5" s="2">
        <v>9</v>
      </c>
      <c r="I5" s="13"/>
      <c r="J5" s="1"/>
      <c r="K5" s="1"/>
    </row>
    <row r="6" spans="1:11" x14ac:dyDescent="0.25">
      <c r="A6" s="32"/>
      <c r="B6" s="35"/>
      <c r="C6" s="38" t="s">
        <v>3</v>
      </c>
      <c r="D6" s="2">
        <v>3.94</v>
      </c>
      <c r="E6" s="2"/>
      <c r="F6" s="2">
        <v>17</v>
      </c>
      <c r="G6" s="2">
        <v>86</v>
      </c>
      <c r="H6" s="2"/>
      <c r="I6" s="13">
        <v>4</v>
      </c>
      <c r="J6" s="1"/>
      <c r="K6" s="1"/>
    </row>
    <row r="7" spans="1:11" x14ac:dyDescent="0.25">
      <c r="A7" s="32"/>
      <c r="B7" s="35"/>
      <c r="C7" s="38"/>
      <c r="D7" s="2">
        <v>4.9400000000000004</v>
      </c>
      <c r="E7" s="2"/>
      <c r="F7" s="2">
        <v>17</v>
      </c>
      <c r="G7" s="2">
        <v>85</v>
      </c>
      <c r="H7" s="2"/>
      <c r="I7" s="13">
        <v>7</v>
      </c>
      <c r="J7" s="1"/>
      <c r="K7" s="1"/>
    </row>
    <row r="8" spans="1:11" x14ac:dyDescent="0.25">
      <c r="A8" s="33"/>
      <c r="B8" s="36"/>
      <c r="C8" s="39"/>
      <c r="D8" s="14">
        <v>5.94</v>
      </c>
      <c r="E8" s="14"/>
      <c r="F8" s="14">
        <v>0</v>
      </c>
      <c r="G8" s="14">
        <v>76</v>
      </c>
      <c r="H8" s="14"/>
      <c r="I8" s="15">
        <v>6</v>
      </c>
      <c r="J8" s="1"/>
      <c r="K8" s="1"/>
    </row>
    <row r="9" spans="1:11" x14ac:dyDescent="0.25">
      <c r="A9" s="30" t="s">
        <v>11</v>
      </c>
      <c r="B9" s="34" t="s">
        <v>23</v>
      </c>
      <c r="C9" s="37" t="s">
        <v>9</v>
      </c>
      <c r="D9" s="11">
        <v>3.97</v>
      </c>
      <c r="E9" s="11">
        <v>46</v>
      </c>
      <c r="F9" s="11"/>
      <c r="G9" s="11">
        <v>50</v>
      </c>
      <c r="H9" s="11">
        <v>6</v>
      </c>
      <c r="I9" s="12"/>
      <c r="J9" s="1"/>
      <c r="K9" s="1"/>
    </row>
    <row r="10" spans="1:11" x14ac:dyDescent="0.25">
      <c r="A10" s="32"/>
      <c r="B10" s="35"/>
      <c r="C10" s="38"/>
      <c r="D10" s="2">
        <v>5.97</v>
      </c>
      <c r="E10" s="2">
        <v>16</v>
      </c>
      <c r="F10" s="2"/>
      <c r="G10" s="2">
        <v>39</v>
      </c>
      <c r="H10" s="2">
        <v>8</v>
      </c>
      <c r="I10" s="13"/>
      <c r="J10" s="1"/>
      <c r="K10" s="1"/>
    </row>
    <row r="11" spans="1:11" x14ac:dyDescent="0.25">
      <c r="A11" s="32"/>
      <c r="B11" s="35"/>
      <c r="C11" s="38"/>
      <c r="D11" s="2">
        <v>6.47</v>
      </c>
      <c r="E11" s="2">
        <v>7</v>
      </c>
      <c r="F11" s="2"/>
      <c r="G11" s="2">
        <v>36</v>
      </c>
      <c r="H11" s="2">
        <v>9</v>
      </c>
      <c r="I11" s="13"/>
      <c r="J11" s="1"/>
      <c r="K11" s="1"/>
    </row>
    <row r="12" spans="1:11" x14ac:dyDescent="0.25">
      <c r="A12" s="32"/>
      <c r="B12" s="35"/>
      <c r="C12" s="38" t="s">
        <v>3</v>
      </c>
      <c r="D12" s="27">
        <v>3.94</v>
      </c>
      <c r="E12" s="27"/>
      <c r="F12" s="27">
        <v>2</v>
      </c>
      <c r="G12" s="27">
        <v>100</v>
      </c>
      <c r="H12" s="27"/>
      <c r="I12" s="13">
        <v>6</v>
      </c>
      <c r="J12" s="1"/>
      <c r="K12" s="1"/>
    </row>
    <row r="13" spans="1:11" x14ac:dyDescent="0.25">
      <c r="A13" s="32"/>
      <c r="B13" s="35"/>
      <c r="C13" s="38"/>
      <c r="D13" s="2">
        <v>3.94</v>
      </c>
      <c r="E13" s="2"/>
      <c r="F13" s="2">
        <v>0</v>
      </c>
      <c r="G13" s="2">
        <v>86</v>
      </c>
      <c r="H13" s="2"/>
      <c r="I13" s="13">
        <v>4</v>
      </c>
      <c r="J13" s="1"/>
      <c r="K13" s="1"/>
    </row>
    <row r="14" spans="1:11" x14ac:dyDescent="0.25">
      <c r="A14" s="32"/>
      <c r="B14" s="35"/>
      <c r="C14" s="38"/>
      <c r="D14" s="2">
        <v>4.9400000000000004</v>
      </c>
      <c r="E14" s="2"/>
      <c r="F14" s="2">
        <v>0</v>
      </c>
      <c r="G14" s="2">
        <v>85</v>
      </c>
      <c r="H14" s="2"/>
      <c r="I14" s="13">
        <v>7</v>
      </c>
      <c r="J14" s="1"/>
      <c r="K14" s="1"/>
    </row>
    <row r="15" spans="1:11" x14ac:dyDescent="0.25">
      <c r="A15" s="33"/>
      <c r="B15" s="36"/>
      <c r="C15" s="39"/>
      <c r="D15" s="14">
        <v>5.94</v>
      </c>
      <c r="E15" s="14"/>
      <c r="F15" s="14">
        <v>1</v>
      </c>
      <c r="G15" s="14">
        <v>76</v>
      </c>
      <c r="H15" s="14"/>
      <c r="I15" s="15">
        <v>6</v>
      </c>
      <c r="J15" s="1"/>
      <c r="K15" s="1"/>
    </row>
    <row r="16" spans="1:11" x14ac:dyDescent="0.25">
      <c r="A16" s="30" t="s">
        <v>12</v>
      </c>
      <c r="B16" s="34" t="s">
        <v>24</v>
      </c>
      <c r="C16" s="37" t="s">
        <v>9</v>
      </c>
      <c r="D16" s="11">
        <v>3.97</v>
      </c>
      <c r="E16" s="11">
        <v>59</v>
      </c>
      <c r="F16" s="11"/>
      <c r="G16" s="11">
        <v>50</v>
      </c>
      <c r="H16" s="11">
        <v>6</v>
      </c>
      <c r="I16" s="12"/>
      <c r="J16" s="1"/>
      <c r="K16" s="1"/>
    </row>
    <row r="17" spans="1:11" x14ac:dyDescent="0.25">
      <c r="A17" s="32"/>
      <c r="B17" s="35"/>
      <c r="C17" s="38"/>
      <c r="D17" s="2">
        <v>5.97</v>
      </c>
      <c r="E17" s="2">
        <v>16</v>
      </c>
      <c r="F17" s="2"/>
      <c r="G17" s="2">
        <v>39</v>
      </c>
      <c r="H17" s="2">
        <v>8</v>
      </c>
      <c r="I17" s="13"/>
      <c r="J17" s="1"/>
      <c r="K17" s="1"/>
    </row>
    <row r="18" spans="1:11" x14ac:dyDescent="0.25">
      <c r="A18" s="32"/>
      <c r="B18" s="35"/>
      <c r="C18" s="38"/>
      <c r="D18" s="2">
        <v>6.47</v>
      </c>
      <c r="E18" s="2">
        <v>7</v>
      </c>
      <c r="F18" s="2"/>
      <c r="G18" s="2">
        <v>36</v>
      </c>
      <c r="H18" s="2">
        <v>9</v>
      </c>
      <c r="I18" s="13"/>
      <c r="J18" s="1"/>
      <c r="K18" s="1"/>
    </row>
    <row r="19" spans="1:11" x14ac:dyDescent="0.25">
      <c r="A19" s="32"/>
      <c r="B19" s="35"/>
      <c r="C19" s="38" t="s">
        <v>3</v>
      </c>
      <c r="D19" s="2">
        <v>3.94</v>
      </c>
      <c r="E19" s="2"/>
      <c r="F19" s="2">
        <v>21</v>
      </c>
      <c r="G19" s="2">
        <v>86</v>
      </c>
      <c r="H19" s="2"/>
      <c r="I19" s="13">
        <v>4</v>
      </c>
    </row>
    <row r="20" spans="1:11" x14ac:dyDescent="0.25">
      <c r="A20" s="32"/>
      <c r="B20" s="35"/>
      <c r="C20" s="38"/>
      <c r="D20" s="2">
        <v>4.9400000000000004</v>
      </c>
      <c r="E20" s="2"/>
      <c r="F20" s="2">
        <v>16</v>
      </c>
      <c r="G20" s="2">
        <v>85</v>
      </c>
      <c r="H20" s="2"/>
      <c r="I20" s="13">
        <v>7</v>
      </c>
    </row>
    <row r="21" spans="1:11" x14ac:dyDescent="0.25">
      <c r="A21" s="33"/>
      <c r="B21" s="36"/>
      <c r="C21" s="39"/>
      <c r="D21" s="14">
        <v>5.94</v>
      </c>
      <c r="E21" s="14"/>
      <c r="F21" s="14">
        <v>2</v>
      </c>
      <c r="G21" s="14">
        <v>76</v>
      </c>
      <c r="H21" s="14"/>
      <c r="I21" s="15">
        <v>6</v>
      </c>
    </row>
    <row r="22" spans="1:11" x14ac:dyDescent="0.25">
      <c r="A22" s="30" t="s">
        <v>13</v>
      </c>
      <c r="B22" s="34" t="s">
        <v>25</v>
      </c>
      <c r="C22" s="37" t="s">
        <v>9</v>
      </c>
      <c r="D22" s="11">
        <v>3.97</v>
      </c>
      <c r="E22" s="11">
        <v>44</v>
      </c>
      <c r="F22" s="11"/>
      <c r="G22" s="11">
        <v>50</v>
      </c>
      <c r="H22" s="11">
        <v>6</v>
      </c>
      <c r="I22" s="12"/>
    </row>
    <row r="23" spans="1:11" x14ac:dyDescent="0.25">
      <c r="A23" s="32"/>
      <c r="B23" s="35"/>
      <c r="C23" s="38"/>
      <c r="D23" s="2">
        <v>5.97</v>
      </c>
      <c r="E23" s="2">
        <v>5</v>
      </c>
      <c r="F23" s="2"/>
      <c r="G23" s="2">
        <v>39</v>
      </c>
      <c r="H23" s="2">
        <v>8</v>
      </c>
      <c r="I23" s="13"/>
    </row>
    <row r="24" spans="1:11" x14ac:dyDescent="0.25">
      <c r="A24" s="32"/>
      <c r="B24" s="35"/>
      <c r="C24" s="38"/>
      <c r="D24" s="2">
        <v>6.47</v>
      </c>
      <c r="E24" s="2">
        <v>6</v>
      </c>
      <c r="F24" s="2"/>
      <c r="G24" s="2">
        <v>36</v>
      </c>
      <c r="H24" s="2">
        <v>9</v>
      </c>
      <c r="I24" s="13"/>
    </row>
    <row r="25" spans="1:11" x14ac:dyDescent="0.25">
      <c r="A25" s="32"/>
      <c r="B25" s="35"/>
      <c r="C25" s="38" t="s">
        <v>3</v>
      </c>
      <c r="D25" s="27">
        <v>3.94</v>
      </c>
      <c r="E25" s="27"/>
      <c r="F25" s="27">
        <v>1</v>
      </c>
      <c r="G25" s="27">
        <v>100</v>
      </c>
      <c r="H25" s="27"/>
      <c r="I25" s="13">
        <v>6</v>
      </c>
    </row>
    <row r="26" spans="1:11" x14ac:dyDescent="0.25">
      <c r="A26" s="32"/>
      <c r="B26" s="35"/>
      <c r="C26" s="38"/>
      <c r="D26" s="2">
        <v>3.94</v>
      </c>
      <c r="E26" s="2"/>
      <c r="F26" s="2">
        <v>2</v>
      </c>
      <c r="G26" s="2">
        <v>86</v>
      </c>
      <c r="H26" s="2"/>
      <c r="I26" s="13">
        <v>4</v>
      </c>
    </row>
    <row r="27" spans="1:11" x14ac:dyDescent="0.25">
      <c r="A27" s="32"/>
      <c r="B27" s="35"/>
      <c r="C27" s="38"/>
      <c r="D27" s="2">
        <v>4.9400000000000004</v>
      </c>
      <c r="E27" s="2"/>
      <c r="F27" s="2">
        <v>0</v>
      </c>
      <c r="G27" s="2">
        <v>85</v>
      </c>
      <c r="H27" s="2"/>
      <c r="I27" s="13">
        <v>7</v>
      </c>
    </row>
    <row r="28" spans="1:11" x14ac:dyDescent="0.25">
      <c r="A28" s="33"/>
      <c r="B28" s="36"/>
      <c r="C28" s="39"/>
      <c r="D28" s="14">
        <v>5.94</v>
      </c>
      <c r="E28" s="14"/>
      <c r="F28" s="14">
        <v>3</v>
      </c>
      <c r="G28" s="14">
        <v>76</v>
      </c>
      <c r="H28" s="14"/>
      <c r="I28" s="15">
        <v>6</v>
      </c>
    </row>
    <row r="29" spans="1:11" x14ac:dyDescent="0.25">
      <c r="A29" s="6" t="s">
        <v>16</v>
      </c>
      <c r="B29" s="26" t="s">
        <v>14</v>
      </c>
      <c r="C29" s="7" t="s">
        <v>17</v>
      </c>
      <c r="D29" s="8">
        <v>4.9400000000000004</v>
      </c>
      <c r="E29" s="8"/>
      <c r="F29" s="8">
        <v>17</v>
      </c>
      <c r="G29" s="8">
        <v>85</v>
      </c>
      <c r="H29" s="8"/>
      <c r="I29" s="9">
        <v>7</v>
      </c>
    </row>
    <row r="31" spans="1:11" x14ac:dyDescent="0.25">
      <c r="A31" s="30" t="s">
        <v>26</v>
      </c>
      <c r="B31" s="31"/>
      <c r="D31" s="10" t="s">
        <v>20</v>
      </c>
      <c r="E31" s="16">
        <f>SUM(E2:E29)</f>
        <v>283</v>
      </c>
      <c r="F31" s="17"/>
    </row>
    <row r="32" spans="1:11" x14ac:dyDescent="0.25">
      <c r="A32" s="28" t="s">
        <v>27</v>
      </c>
      <c r="B32" s="13" t="s">
        <v>33</v>
      </c>
      <c r="D32" s="18" t="s">
        <v>39</v>
      </c>
      <c r="E32" s="19">
        <f>E3+E9+E16+E22</f>
        <v>193</v>
      </c>
      <c r="F32" s="20"/>
    </row>
    <row r="33" spans="1:6" x14ac:dyDescent="0.25">
      <c r="A33" s="28" t="s">
        <v>28</v>
      </c>
      <c r="B33" s="13" t="s">
        <v>34</v>
      </c>
      <c r="D33" s="18" t="s">
        <v>40</v>
      </c>
      <c r="E33" s="19">
        <f>E4+E10+E17+E23</f>
        <v>62</v>
      </c>
      <c r="F33" s="20"/>
    </row>
    <row r="34" spans="1:6" x14ac:dyDescent="0.25">
      <c r="A34" s="28" t="s">
        <v>29</v>
      </c>
      <c r="B34" s="13" t="s">
        <v>35</v>
      </c>
      <c r="D34" s="18" t="s">
        <v>41</v>
      </c>
      <c r="E34" s="19">
        <f>E5+E11+E18+E24</f>
        <v>28</v>
      </c>
      <c r="F34" s="20"/>
    </row>
    <row r="35" spans="1:6" x14ac:dyDescent="0.25">
      <c r="A35" s="30" t="s">
        <v>30</v>
      </c>
      <c r="B35" s="31"/>
      <c r="D35" s="10" t="s">
        <v>21</v>
      </c>
      <c r="E35" s="24"/>
      <c r="F35" s="25">
        <f>SUM(F2:F29)</f>
        <v>115</v>
      </c>
    </row>
    <row r="36" spans="1:6" x14ac:dyDescent="0.25">
      <c r="A36" s="18" t="s">
        <v>46</v>
      </c>
      <c r="B36" s="40" t="s">
        <v>48</v>
      </c>
      <c r="D36" s="18" t="s">
        <v>45</v>
      </c>
      <c r="E36" s="21"/>
      <c r="F36" s="40">
        <f>F12+F25</f>
        <v>3</v>
      </c>
    </row>
    <row r="37" spans="1:6" x14ac:dyDescent="0.25">
      <c r="A37" s="28" t="s">
        <v>47</v>
      </c>
      <c r="B37" s="13" t="s">
        <v>36</v>
      </c>
      <c r="D37" s="18" t="s">
        <v>42</v>
      </c>
      <c r="E37" s="21"/>
      <c r="F37" s="13">
        <f>F6+F13+F19+F26</f>
        <v>40</v>
      </c>
    </row>
    <row r="38" spans="1:6" x14ac:dyDescent="0.25">
      <c r="A38" s="28" t="s">
        <v>31</v>
      </c>
      <c r="B38" s="13" t="s">
        <v>37</v>
      </c>
      <c r="D38" s="18" t="s">
        <v>43</v>
      </c>
      <c r="E38" s="21"/>
      <c r="F38" s="13">
        <f>F2+F7+F14+F20+F27+F29</f>
        <v>66</v>
      </c>
    </row>
    <row r="39" spans="1:6" x14ac:dyDescent="0.25">
      <c r="A39" s="29" t="s">
        <v>32</v>
      </c>
      <c r="B39" s="15" t="s">
        <v>38</v>
      </c>
      <c r="D39" s="22" t="s">
        <v>44</v>
      </c>
      <c r="E39" s="23"/>
      <c r="F39" s="15">
        <f>F8+F15+F21+F28</f>
        <v>6</v>
      </c>
    </row>
  </sheetData>
  <mergeCells count="18">
    <mergeCell ref="A9:A15"/>
    <mergeCell ref="B9:B15"/>
    <mergeCell ref="A3:A8"/>
    <mergeCell ref="B3:B8"/>
    <mergeCell ref="C3:C5"/>
    <mergeCell ref="C6:C8"/>
    <mergeCell ref="C9:C11"/>
    <mergeCell ref="C12:C15"/>
    <mergeCell ref="A31:B31"/>
    <mergeCell ref="A35:B35"/>
    <mergeCell ref="A16:A21"/>
    <mergeCell ref="B16:B21"/>
    <mergeCell ref="C16:C18"/>
    <mergeCell ref="C19:C21"/>
    <mergeCell ref="A22:A28"/>
    <mergeCell ref="B22:B28"/>
    <mergeCell ref="C22:C24"/>
    <mergeCell ref="C25:C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Gao</dc:creator>
  <cp:lastModifiedBy>Paul Gao</cp:lastModifiedBy>
  <dcterms:created xsi:type="dcterms:W3CDTF">2020-03-04T02:36:56Z</dcterms:created>
  <dcterms:modified xsi:type="dcterms:W3CDTF">2020-03-04T18:29:45Z</dcterms:modified>
</cp:coreProperties>
</file>