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cold\Desktop\"/>
    </mc:Choice>
  </mc:AlternateContent>
  <bookViews>
    <workbookView xWindow="0" yWindow="0" windowWidth="10695" windowHeight="7515" activeTab="1"/>
  </bookViews>
  <sheets>
    <sheet name="Master" sheetId="2" r:id="rId1"/>
    <sheet name="MPW2" sheetId="4" r:id="rId2"/>
    <sheet name="Sheet1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4" l="1"/>
  <c r="J57" i="4"/>
  <c r="J6" i="4"/>
  <c r="L101" i="4"/>
  <c r="L100" i="4"/>
  <c r="L99" i="4"/>
  <c r="L97" i="4"/>
  <c r="L95" i="4"/>
  <c r="L93" i="4"/>
  <c r="L84" i="4"/>
  <c r="L81" i="4"/>
  <c r="L75" i="4"/>
  <c r="L72" i="4"/>
  <c r="L63" i="4"/>
  <c r="L62" i="4"/>
  <c r="L58" i="4"/>
  <c r="L49" i="4"/>
  <c r="L44" i="4"/>
  <c r="L36" i="4"/>
  <c r="L34" i="4"/>
  <c r="L32" i="4"/>
  <c r="L27" i="4"/>
  <c r="L25" i="4"/>
  <c r="L23" i="4"/>
  <c r="L18" i="4"/>
  <c r="L15" i="4"/>
  <c r="L14" i="4"/>
  <c r="L13" i="4"/>
  <c r="L12" i="4"/>
  <c r="L11" i="4"/>
  <c r="H88" i="4"/>
  <c r="H84" i="4"/>
  <c r="H82" i="4"/>
  <c r="H80" i="4"/>
  <c r="H75" i="4"/>
  <c r="H73" i="4"/>
  <c r="H71" i="4"/>
  <c r="H63" i="4"/>
  <c r="H58" i="4"/>
  <c r="H49" i="4"/>
  <c r="H45" i="4"/>
  <c r="H44" i="4"/>
  <c r="H36" i="4"/>
  <c r="H34" i="4"/>
  <c r="H32" i="4"/>
  <c r="H27" i="4"/>
  <c r="H25" i="4"/>
  <c r="H23" i="4"/>
  <c r="H19" i="4"/>
  <c r="H14" i="4"/>
  <c r="H11" i="4"/>
  <c r="H8" i="4"/>
  <c r="F101" i="4"/>
  <c r="F99" i="4"/>
  <c r="F97" i="4"/>
  <c r="F95" i="4"/>
  <c r="F93" i="4"/>
  <c r="F88" i="4"/>
  <c r="F84" i="4"/>
  <c r="F82" i="4"/>
  <c r="F80" i="4"/>
  <c r="F75" i="4"/>
  <c r="F74" i="4"/>
  <c r="F72" i="4"/>
  <c r="F71" i="4"/>
  <c r="F63" i="4"/>
  <c r="F62" i="4"/>
  <c r="F58" i="4"/>
  <c r="F54" i="4"/>
  <c r="F53" i="4"/>
  <c r="F49" i="4"/>
  <c r="F45" i="4"/>
  <c r="F44" i="4"/>
  <c r="F36" i="4"/>
  <c r="F34" i="4"/>
  <c r="F32" i="4"/>
  <c r="F26" i="4"/>
  <c r="F24" i="4"/>
  <c r="F19" i="4"/>
  <c r="F14" i="4"/>
  <c r="F12" i="4"/>
  <c r="F10" i="4"/>
  <c r="F8" i="4"/>
  <c r="F6" i="4"/>
  <c r="F4" i="4"/>
  <c r="H4" i="4"/>
  <c r="J4" i="4"/>
  <c r="L4" i="4"/>
  <c r="F5" i="4"/>
  <c r="H5" i="4"/>
  <c r="J5" i="4"/>
  <c r="L5" i="4"/>
  <c r="L105" i="4"/>
  <c r="L104" i="4"/>
  <c r="L103" i="4"/>
  <c r="L102" i="4"/>
  <c r="L91" i="4"/>
  <c r="L90" i="4"/>
  <c r="L87" i="4"/>
  <c r="L86" i="4"/>
  <c r="L78" i="4"/>
  <c r="L77" i="4"/>
  <c r="L69" i="4"/>
  <c r="L68" i="4"/>
  <c r="L66" i="4"/>
  <c r="L65" i="4"/>
  <c r="L61" i="4"/>
  <c r="L60" i="4"/>
  <c r="L56" i="4"/>
  <c r="L55" i="4"/>
  <c r="L52" i="4"/>
  <c r="L51" i="4"/>
  <c r="L47" i="4"/>
  <c r="L46" i="4"/>
  <c r="L42" i="4"/>
  <c r="L41" i="4"/>
  <c r="L39" i="4"/>
  <c r="L38" i="4"/>
  <c r="L30" i="4"/>
  <c r="L29" i="4"/>
  <c r="L21" i="4"/>
  <c r="L20" i="4"/>
  <c r="L17" i="4"/>
  <c r="L16" i="4"/>
  <c r="L3" i="4"/>
  <c r="L2" i="4"/>
  <c r="J105" i="4"/>
  <c r="J104" i="4"/>
  <c r="J103" i="4"/>
  <c r="J102" i="4"/>
  <c r="J91" i="4"/>
  <c r="J90" i="4"/>
  <c r="J87" i="4"/>
  <c r="J86" i="4"/>
  <c r="J78" i="4"/>
  <c r="J77" i="4"/>
  <c r="J69" i="4"/>
  <c r="J68" i="4"/>
  <c r="J66" i="4"/>
  <c r="J65" i="4"/>
  <c r="J61" i="4"/>
  <c r="J60" i="4"/>
  <c r="J47" i="4"/>
  <c r="J46" i="4"/>
  <c r="J42" i="4"/>
  <c r="J41" i="4"/>
  <c r="J39" i="4"/>
  <c r="J38" i="4"/>
  <c r="J30" i="4"/>
  <c r="J29" i="4"/>
  <c r="J21" i="4"/>
  <c r="J20" i="4"/>
  <c r="J17" i="4"/>
  <c r="J16" i="4"/>
  <c r="J3" i="4"/>
  <c r="J2" i="4"/>
  <c r="H105" i="4"/>
  <c r="H104" i="4"/>
  <c r="H103" i="4"/>
  <c r="H102" i="4"/>
  <c r="H91" i="4"/>
  <c r="H90" i="4"/>
  <c r="H87" i="4"/>
  <c r="H86" i="4"/>
  <c r="H78" i="4"/>
  <c r="H77" i="4"/>
  <c r="H69" i="4"/>
  <c r="H68" i="4"/>
  <c r="H66" i="4"/>
  <c r="H65" i="4"/>
  <c r="H61" i="4"/>
  <c r="H60" i="4"/>
  <c r="H56" i="4"/>
  <c r="H55" i="4"/>
  <c r="H52" i="4"/>
  <c r="H51" i="4"/>
  <c r="H47" i="4"/>
  <c r="H46" i="4"/>
  <c r="H42" i="4"/>
  <c r="H41" i="4"/>
  <c r="H39" i="4"/>
  <c r="H38" i="4"/>
  <c r="H30" i="4"/>
  <c r="H29" i="4"/>
  <c r="H21" i="4"/>
  <c r="H20" i="4"/>
  <c r="H17" i="4"/>
  <c r="H16" i="4"/>
  <c r="H3" i="4"/>
  <c r="H2" i="4"/>
  <c r="F105" i="4"/>
  <c r="F104" i="4"/>
  <c r="F103" i="4"/>
  <c r="F102" i="4"/>
  <c r="F91" i="4"/>
  <c r="F90" i="4"/>
  <c r="F87" i="4"/>
  <c r="F86" i="4"/>
  <c r="F78" i="4"/>
  <c r="F77" i="4"/>
  <c r="F69" i="4"/>
  <c r="F68" i="4"/>
  <c r="F66" i="4"/>
  <c r="F65" i="4"/>
  <c r="F61" i="4"/>
  <c r="F60" i="4"/>
  <c r="F56" i="4"/>
  <c r="F55" i="4"/>
  <c r="F52" i="4"/>
  <c r="F51" i="4"/>
  <c r="F47" i="4"/>
  <c r="F46" i="4"/>
  <c r="F42" i="4"/>
  <c r="F41" i="4"/>
  <c r="F39" i="4"/>
  <c r="F38" i="4"/>
  <c r="F30" i="4"/>
  <c r="F29" i="4"/>
  <c r="F21" i="4"/>
  <c r="F20" i="4"/>
  <c r="F17" i="4"/>
  <c r="F16" i="4"/>
  <c r="F3" i="4"/>
  <c r="F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<sst xmlns="http://schemas.openxmlformats.org/spreadsheetml/2006/main" count="1467" uniqueCount="727">
  <si>
    <t>Order</t>
  </si>
  <si>
    <t>Approx</t>
  </si>
  <si>
    <t>DVDD</t>
  </si>
  <si>
    <t>DVSS</t>
  </si>
  <si>
    <t>VDD</t>
  </si>
  <si>
    <t>VSS</t>
  </si>
  <si>
    <t>SIG</t>
  </si>
  <si>
    <t>SIG_D</t>
  </si>
  <si>
    <t>I/O</t>
  </si>
  <si>
    <t>I/O Name</t>
  </si>
  <si>
    <t>SIG_1</t>
  </si>
  <si>
    <t>SIG_2</t>
  </si>
  <si>
    <t>SIG_3</t>
  </si>
  <si>
    <t>SIG_4</t>
  </si>
  <si>
    <t>SIG_5</t>
  </si>
  <si>
    <t>SIG_6</t>
  </si>
  <si>
    <t>SIG_7</t>
  </si>
  <si>
    <t>SIG_8</t>
  </si>
  <si>
    <t>SIG_9</t>
  </si>
  <si>
    <t>SIG_10</t>
  </si>
  <si>
    <t>SIG_11</t>
  </si>
  <si>
    <t>SIG_12</t>
  </si>
  <si>
    <t>SIG_13</t>
  </si>
  <si>
    <t>SIG_14</t>
  </si>
  <si>
    <t>SIG_15</t>
  </si>
  <si>
    <t>SIG_16</t>
  </si>
  <si>
    <t>SIG_17</t>
  </si>
  <si>
    <t>SIG_18</t>
  </si>
  <si>
    <t>SIG_19</t>
  </si>
  <si>
    <t>SIG_20</t>
  </si>
  <si>
    <t>SIG_21</t>
  </si>
  <si>
    <t>SIG_22</t>
  </si>
  <si>
    <t>SIG_23</t>
  </si>
  <si>
    <t>SIG_24</t>
  </si>
  <si>
    <t>SIG_25</t>
  </si>
  <si>
    <t>SIG_26</t>
  </si>
  <si>
    <t>SIG_27</t>
  </si>
  <si>
    <t>SIG_29</t>
  </si>
  <si>
    <t>SIG_30</t>
  </si>
  <si>
    <t>SIG_32</t>
  </si>
  <si>
    <t>SIG_33</t>
  </si>
  <si>
    <t>SIG_34</t>
  </si>
  <si>
    <t>SIG_35</t>
  </si>
  <si>
    <t>SIG_36</t>
  </si>
  <si>
    <t>SIG_37</t>
  </si>
  <si>
    <t>SIG_39</t>
  </si>
  <si>
    <t>SIG_40</t>
  </si>
  <si>
    <t>SIG_42</t>
  </si>
  <si>
    <t>SIG_43</t>
  </si>
  <si>
    <t>SIG_44</t>
  </si>
  <si>
    <t>SIG_45</t>
  </si>
  <si>
    <t>SIG_46</t>
  </si>
  <si>
    <t>SIG_47</t>
  </si>
  <si>
    <t>SIG_48</t>
  </si>
  <si>
    <t>SIG_49</t>
  </si>
  <si>
    <t>SIG_50</t>
  </si>
  <si>
    <t>SIG_51</t>
  </si>
  <si>
    <t>SIG_52</t>
  </si>
  <si>
    <t>SIG_53</t>
  </si>
  <si>
    <t>SIG_54</t>
  </si>
  <si>
    <t>SIG_55</t>
  </si>
  <si>
    <t>SIG_56</t>
  </si>
  <si>
    <t>SIG_57</t>
  </si>
  <si>
    <t>SIG_58</t>
  </si>
  <si>
    <t>SIG_59</t>
  </si>
  <si>
    <t>SIG_60</t>
  </si>
  <si>
    <t>SIG_61</t>
  </si>
  <si>
    <t>SIG_62</t>
  </si>
  <si>
    <t>SIG_63</t>
  </si>
  <si>
    <t>SIG_64</t>
  </si>
  <si>
    <t>SIG_65</t>
  </si>
  <si>
    <t>SIG_66</t>
  </si>
  <si>
    <t>SIG_67</t>
  </si>
  <si>
    <t>SIG_68</t>
  </si>
  <si>
    <t>SIG_D_28</t>
  </si>
  <si>
    <t>SIG_D_31</t>
  </si>
  <si>
    <t>SIG_D_38</t>
  </si>
  <si>
    <t>SIG_D_41</t>
  </si>
  <si>
    <t>sdo_B_tkn_ex_i</t>
  </si>
  <si>
    <t>sdo_B_sclk_ex_o</t>
  </si>
  <si>
    <t>sdo_B_data_7_o</t>
  </si>
  <si>
    <t>sdo_B_data_6_o</t>
  </si>
  <si>
    <t>sdo_B_data_5_o</t>
  </si>
  <si>
    <t>sdo_B_data_4_o</t>
  </si>
  <si>
    <t>sdo_B_data_3_o</t>
  </si>
  <si>
    <t>sdo_B_data_2_o</t>
  </si>
  <si>
    <t>sdo_B_data_1_o</t>
  </si>
  <si>
    <t>sdo_B_data_0_o</t>
  </si>
  <si>
    <t>sdo_B_ncmd_o</t>
  </si>
  <si>
    <t>sdo_B_token_i</t>
  </si>
  <si>
    <t>JTAG_TDO_o</t>
  </si>
  <si>
    <t>sdo_B_sclk_o</t>
  </si>
  <si>
    <t>SMA_in_n_i</t>
  </si>
  <si>
    <t>SMA_in_p_i</t>
  </si>
  <si>
    <t>misc_T_2_i</t>
  </si>
  <si>
    <t>reset_i</t>
  </si>
  <si>
    <t>SMA_out_n_o</t>
  </si>
  <si>
    <t>SMA_out_p_o</t>
  </si>
  <si>
    <t>misc_T_1_i</t>
  </si>
  <si>
    <t>sdo_A_sclk_o</t>
  </si>
  <si>
    <t>misc_T_0_i</t>
  </si>
  <si>
    <t>sdo_A_token_i</t>
  </si>
  <si>
    <t>sdo_A_ncmd_o</t>
  </si>
  <si>
    <t>sdo_A_data_0_o</t>
  </si>
  <si>
    <t>sdo_A_data_1_o</t>
  </si>
  <si>
    <t>sdo_A_data_2_o</t>
  </si>
  <si>
    <t>sdo_A_data_3_o</t>
  </si>
  <si>
    <t>sdo_A_data_4_o</t>
  </si>
  <si>
    <t>sdo_A_data_5_o</t>
  </si>
  <si>
    <t>sdo_A_data_6_o</t>
  </si>
  <si>
    <t>sdo_A_data_7_o</t>
  </si>
  <si>
    <t>sdo_A_data_8_o</t>
  </si>
  <si>
    <t>sdo_A_sclk_ex_o</t>
  </si>
  <si>
    <t>sdo_A_tkn_ex_i</t>
  </si>
  <si>
    <t>sdi_A_tkn_ex_o</t>
  </si>
  <si>
    <t>sdi_A_data_7_i</t>
  </si>
  <si>
    <t>sdi_A_data_6_i</t>
  </si>
  <si>
    <t>sdi_A_data_5_i</t>
  </si>
  <si>
    <t>sdi_A_data_4_i</t>
  </si>
  <si>
    <t>sdi_A_data_3_i</t>
  </si>
  <si>
    <t>misc_L_0_i</t>
  </si>
  <si>
    <t>sdi_A_token_o</t>
  </si>
  <si>
    <t>misc_L_1_i</t>
  </si>
  <si>
    <t>sdi_A_sclk_i</t>
  </si>
  <si>
    <t>misc_L_2_i</t>
  </si>
  <si>
    <t>sdi_A_ncmd_i</t>
  </si>
  <si>
    <t>sdi_A_data_2_i</t>
  </si>
  <si>
    <t>sdi_A_data_1_i</t>
  </si>
  <si>
    <t>sdi_A_data_0_i</t>
  </si>
  <si>
    <t>misc_L_3_o</t>
  </si>
  <si>
    <t>clk_0_n_i</t>
  </si>
  <si>
    <t>misc_L_4_i</t>
  </si>
  <si>
    <t>sdi_B_data_0_i</t>
  </si>
  <si>
    <t>sdi_B_data_1_i</t>
  </si>
  <si>
    <t>sdi_B_data_2_i</t>
  </si>
  <si>
    <t>sdi_B_data_3_i</t>
  </si>
  <si>
    <t>sdi_B_ncmd_i</t>
  </si>
  <si>
    <t>misc_L_5_i</t>
  </si>
  <si>
    <t>sdi_B_token_o</t>
  </si>
  <si>
    <t>misc_L_6_i</t>
  </si>
  <si>
    <t>sdi_B_sclk_i</t>
  </si>
  <si>
    <t>misc_L_7_i</t>
  </si>
  <si>
    <t>sdi_B_data_4_i</t>
  </si>
  <si>
    <t>sdi_B_data_5_i</t>
  </si>
  <si>
    <t>sdi_B_data_6_i</t>
  </si>
  <si>
    <t>sdi_B_data_7_i</t>
  </si>
  <si>
    <t>sdo_C_tkn_ex_i</t>
  </si>
  <si>
    <t>sdo_C_sclk_ex_o</t>
  </si>
  <si>
    <t>sdo_C_data_8_o</t>
  </si>
  <si>
    <t>sdo_C_data_7_o</t>
  </si>
  <si>
    <t>sdo_C_data_6_o</t>
  </si>
  <si>
    <t>sdo_C_data_5_o</t>
  </si>
  <si>
    <t>sdo_C_data_4_o</t>
  </si>
  <si>
    <t>sdo_C_data_3_o</t>
  </si>
  <si>
    <t>sdo_C_data_2_o</t>
  </si>
  <si>
    <t>sdo_C_data_1_o</t>
  </si>
  <si>
    <t>sdo_C_data_0_o</t>
  </si>
  <si>
    <t>sdo_C_ncmd_o</t>
  </si>
  <si>
    <t>sdo_C_token_i</t>
  </si>
  <si>
    <t>JTAG_TMS_i</t>
  </si>
  <si>
    <t>sdo_C_sclk_o</t>
  </si>
  <si>
    <t>JTAG_TDI_i</t>
  </si>
  <si>
    <t>JTAG_TCK_i</t>
  </si>
  <si>
    <t>sdo_D_sclk_o</t>
  </si>
  <si>
    <t>JTAG_TRST_i</t>
  </si>
  <si>
    <t>sdo_D_token_i</t>
  </si>
  <si>
    <t>sdo_D_ncmd_o</t>
  </si>
  <si>
    <t>sdo_D_data_0_o</t>
  </si>
  <si>
    <t>sdo_D_data_1_o</t>
  </si>
  <si>
    <t>sdo_D_data_2_o</t>
  </si>
  <si>
    <t>sdo_D_data_3_o</t>
  </si>
  <si>
    <t>sdo_D_data_4_o</t>
  </si>
  <si>
    <t>sdo_D_data_5_o</t>
  </si>
  <si>
    <t>sdo_D_data_6_o</t>
  </si>
  <si>
    <t>sdo_D_data_7_o</t>
  </si>
  <si>
    <t>sdo_D_sclk_ex_o</t>
  </si>
  <si>
    <t>sdo_D_tkn_ex_i</t>
  </si>
  <si>
    <t>sdi_B_tkn_ex_o</t>
  </si>
  <si>
    <t>sdi_B_sclk_ex_i</t>
  </si>
  <si>
    <t>sdi_D_sclk_ex_i</t>
  </si>
  <si>
    <t>sdi_D_tkn_ex_o</t>
  </si>
  <si>
    <t>sdi_D_data_7_i</t>
  </si>
  <si>
    <t>sdi_D_data_6_i</t>
  </si>
  <si>
    <t>sdi_D_data_5_i</t>
  </si>
  <si>
    <t>sdi_D_data_4_i</t>
  </si>
  <si>
    <t>misc_R_7_i</t>
  </si>
  <si>
    <t>sdi_D_sclk_i</t>
  </si>
  <si>
    <t>misc_R_6_i</t>
  </si>
  <si>
    <t>sdi_D_token_o</t>
  </si>
  <si>
    <t>misc_R_5_i</t>
  </si>
  <si>
    <t>sdi_D_ncmd_i</t>
  </si>
  <si>
    <t>sdi_D_data_3_i</t>
  </si>
  <si>
    <t>sdi_D_data_2_i</t>
  </si>
  <si>
    <t>sdi_D_data_1_i</t>
  </si>
  <si>
    <t>sdi_D_data_0_i</t>
  </si>
  <si>
    <t>misc_R_4_i</t>
  </si>
  <si>
    <t>clk_1_n_i</t>
  </si>
  <si>
    <t>clk_1_p_i</t>
  </si>
  <si>
    <t>misc_R_3_o</t>
  </si>
  <si>
    <t>sdi_C_data_0_i</t>
  </si>
  <si>
    <t>sdi_C_data_1_i</t>
  </si>
  <si>
    <t>sdi_C_data_2_i</t>
  </si>
  <si>
    <t>sdi_C_ncmd_i</t>
  </si>
  <si>
    <t>misc_R_2_i</t>
  </si>
  <si>
    <t>sdi_C_sclk_i</t>
  </si>
  <si>
    <t>misc_R_1_i</t>
  </si>
  <si>
    <t>sdi_C_token_o</t>
  </si>
  <si>
    <t>misc_R_0_i</t>
  </si>
  <si>
    <t>sdi_C_data_3_i</t>
  </si>
  <si>
    <t>sdi_C_data_4_i</t>
  </si>
  <si>
    <t>sdi_C_data_5_i</t>
  </si>
  <si>
    <t>sdi_C_data_6_i</t>
  </si>
  <si>
    <t>sdi_C_data_7_i</t>
  </si>
  <si>
    <t>sdi_C_tkn_ex_o</t>
  </si>
  <si>
    <t>sdi_C_sclk_ex_i</t>
  </si>
  <si>
    <t>DVDD_T_1</t>
  </si>
  <si>
    <t>DVSS_T_1</t>
  </si>
  <si>
    <t>VDD_T_1</t>
  </si>
  <si>
    <t>VDD_T_2</t>
  </si>
  <si>
    <t>DVDD_T_2</t>
  </si>
  <si>
    <t>DVSS_T_2</t>
  </si>
  <si>
    <t>VDD_T_3</t>
  </si>
  <si>
    <t>VDD_T_4</t>
  </si>
  <si>
    <t>DVDD_T_3</t>
  </si>
  <si>
    <t>DVSS_T_3</t>
  </si>
  <si>
    <t>DVDD_T_4</t>
  </si>
  <si>
    <t>DVSS_T_4</t>
  </si>
  <si>
    <t>VDD_T_5</t>
  </si>
  <si>
    <t>VDD_T_6</t>
  </si>
  <si>
    <t>DVSS_T_5</t>
  </si>
  <si>
    <t>DVDD_T_5</t>
  </si>
  <si>
    <t>DVSS_T_6</t>
  </si>
  <si>
    <t>DVDD_T_6</t>
  </si>
  <si>
    <t>VDD_T_7</t>
  </si>
  <si>
    <t>VDD_T_8</t>
  </si>
  <si>
    <t>DVSS_T_7</t>
  </si>
  <si>
    <t>DVDD_T_7</t>
  </si>
  <si>
    <t>VDD_T_9</t>
  </si>
  <si>
    <t>VSS_T_1</t>
  </si>
  <si>
    <t>VDD_T_10</t>
  </si>
  <si>
    <t>DVSS_T_8</t>
  </si>
  <si>
    <t>DVDD_T_8</t>
  </si>
  <si>
    <t>VSS_T_2</t>
  </si>
  <si>
    <t>VSS_T_3</t>
  </si>
  <si>
    <t>VSS_T_4</t>
  </si>
  <si>
    <t>VSS_T_5</t>
  </si>
  <si>
    <t>VSS_T_6</t>
  </si>
  <si>
    <t>VSS_T_7</t>
  </si>
  <si>
    <t>VSS_T_8</t>
  </si>
  <si>
    <t>VSS_T_9</t>
  </si>
  <si>
    <t>VSS_T_10</t>
  </si>
  <si>
    <t>DVDD_L_1</t>
  </si>
  <si>
    <t>DVSS_L_1</t>
  </si>
  <si>
    <t>VDD_L_1</t>
  </si>
  <si>
    <t>VSS_L_1</t>
  </si>
  <si>
    <t>sdi_A_sclk_ex_i</t>
  </si>
  <si>
    <t>VDD_L_2</t>
  </si>
  <si>
    <t>VSS_L_2</t>
  </si>
  <si>
    <t>DVDD_L_2</t>
  </si>
  <si>
    <t>DVSS_L_2</t>
  </si>
  <si>
    <t>VDD_L_3</t>
  </si>
  <si>
    <t>VSS_L_3</t>
  </si>
  <si>
    <t>VDD_L_4</t>
  </si>
  <si>
    <t>VSS_L_4</t>
  </si>
  <si>
    <t>DVDD_L_3</t>
  </si>
  <si>
    <t>DVSS_L_3</t>
  </si>
  <si>
    <t>DVDD_L_4</t>
  </si>
  <si>
    <t>DVSS_L_4</t>
  </si>
  <si>
    <t>VDD_L_5</t>
  </si>
  <si>
    <t>VSS_L_5</t>
  </si>
  <si>
    <t>clk_0_p_i</t>
  </si>
  <si>
    <t>VSS_L_6</t>
  </si>
  <si>
    <t>VDD_L_6</t>
  </si>
  <si>
    <t>DVSS_L_5</t>
  </si>
  <si>
    <t>DVDD_L_5</t>
  </si>
  <si>
    <t>DVSS_L_6</t>
  </si>
  <si>
    <t>DVDD_L_6</t>
  </si>
  <si>
    <t>VSS_L_7</t>
  </si>
  <si>
    <t>VDD_L_7</t>
  </si>
  <si>
    <t>VSS_L_8</t>
  </si>
  <si>
    <t>VDD_L_8</t>
  </si>
  <si>
    <t>DVSS_L_7</t>
  </si>
  <si>
    <t>DVDD_L_7</t>
  </si>
  <si>
    <t>VSS_L_9</t>
  </si>
  <si>
    <t>VDD_L_9</t>
  </si>
  <si>
    <t>VSS_L_10</t>
  </si>
  <si>
    <t>VDD_L_10</t>
  </si>
  <si>
    <t>DVSS_L_8</t>
  </si>
  <si>
    <t>DVDD_L_8</t>
  </si>
  <si>
    <t>DVSS_B_1</t>
  </si>
  <si>
    <t>VDD_B_1</t>
  </si>
  <si>
    <t>VSS_B_1</t>
  </si>
  <si>
    <t>VDD_B_2</t>
  </si>
  <si>
    <t>VSS_B_2</t>
  </si>
  <si>
    <t>DVDD_B_2</t>
  </si>
  <si>
    <t>DVSS_B_2</t>
  </si>
  <si>
    <t>VDD_B_3</t>
  </si>
  <si>
    <t>VSS_B_3</t>
  </si>
  <si>
    <t>VDD_B_4</t>
  </si>
  <si>
    <t>VSS_B_4</t>
  </si>
  <si>
    <t>DVDD_B_3</t>
  </si>
  <si>
    <t>DVSS_B_3</t>
  </si>
  <si>
    <t>DVDD_B_4</t>
  </si>
  <si>
    <t>DVSS_B_4</t>
  </si>
  <si>
    <t>VDD_B_5</t>
  </si>
  <si>
    <t>VSS_B_5</t>
  </si>
  <si>
    <t>VSS_B_6</t>
  </si>
  <si>
    <t>VDD_B_6</t>
  </si>
  <si>
    <t>DVSS_B_5</t>
  </si>
  <si>
    <t>DVDD_B_5</t>
  </si>
  <si>
    <t>DVSS_B_6</t>
  </si>
  <si>
    <t>DVDD_B_6</t>
  </si>
  <si>
    <t>VSS_B_7</t>
  </si>
  <si>
    <t>VDD_B_7</t>
  </si>
  <si>
    <t>VSS_B_8</t>
  </si>
  <si>
    <t>VDD_B_8</t>
  </si>
  <si>
    <t>DVSS_B_7</t>
  </si>
  <si>
    <t>DVDD_B_7</t>
  </si>
  <si>
    <t>VSS_B_9</t>
  </si>
  <si>
    <t>VDD_B_9</t>
  </si>
  <si>
    <t>VSS_B_10</t>
  </si>
  <si>
    <t>VDD_B_10</t>
  </si>
  <si>
    <t>DVSS_B_8</t>
  </si>
  <si>
    <t>DVDD_B_8</t>
  </si>
  <si>
    <t>DVDD_R_1</t>
  </si>
  <si>
    <t>DVSS_R_1</t>
  </si>
  <si>
    <t>VDD_R_1</t>
  </si>
  <si>
    <t>VSS_R_1</t>
  </si>
  <si>
    <t>VDD_R_2</t>
  </si>
  <si>
    <t>VSS_R_2</t>
  </si>
  <si>
    <t>DVDD_R_2</t>
  </si>
  <si>
    <t>DVSS_R_2</t>
  </si>
  <si>
    <t>VDD_R_3</t>
  </si>
  <si>
    <t>VSS_R_3</t>
  </si>
  <si>
    <t>VDD_R_4</t>
  </si>
  <si>
    <t>VSS_R_4</t>
  </si>
  <si>
    <t>DVDD_R_3</t>
  </si>
  <si>
    <t>DVSS_R_3</t>
  </si>
  <si>
    <t>DVDD_R_4</t>
  </si>
  <si>
    <t>DVSS_R_4</t>
  </si>
  <si>
    <t>VDD_R_5</t>
  </si>
  <si>
    <t>VSS_R_5</t>
  </si>
  <si>
    <t>VSS_R_6</t>
  </si>
  <si>
    <t>VDD_R_6</t>
  </si>
  <si>
    <t>DVSS_R_5</t>
  </si>
  <si>
    <t>DVDD_R_5</t>
  </si>
  <si>
    <t>DVSS_R_6</t>
  </si>
  <si>
    <t>DVDD_R_6</t>
  </si>
  <si>
    <t>VSS_R_7</t>
  </si>
  <si>
    <t>VDD_R_7</t>
  </si>
  <si>
    <t>VSS_R_8</t>
  </si>
  <si>
    <t>VDD_R_8</t>
  </si>
  <si>
    <t>DVSS_R_7</t>
  </si>
  <si>
    <t>DVDD_R_7</t>
  </si>
  <si>
    <t>VSS_R_9</t>
  </si>
  <si>
    <t>VDD_R_9</t>
  </si>
  <si>
    <t>VSS_R_10</t>
  </si>
  <si>
    <t>VDD_R_10</t>
  </si>
  <si>
    <t>DVSS_R_8</t>
  </si>
  <si>
    <t>DVDD_R_8</t>
  </si>
  <si>
    <t>SIG_T_3</t>
  </si>
  <si>
    <t>SIG_T_5</t>
  </si>
  <si>
    <t>SIG_T_7</t>
  </si>
  <si>
    <t>SIG_T_9</t>
  </si>
  <si>
    <t>SIG_T_11</t>
  </si>
  <si>
    <t>SIG_T_13</t>
  </si>
  <si>
    <t>SIG_T_15</t>
  </si>
  <si>
    <t>SIG_T_17</t>
  </si>
  <si>
    <t>SIG_T_19</t>
  </si>
  <si>
    <t>SIG_T_21</t>
  </si>
  <si>
    <t>SIG_T_23</t>
  </si>
  <si>
    <t>SIG_T_25</t>
  </si>
  <si>
    <t>SIG_T_27</t>
  </si>
  <si>
    <t>SIG_T_29</t>
  </si>
  <si>
    <t>SIG_T_34</t>
  </si>
  <si>
    <t>SIG_T_36</t>
  </si>
  <si>
    <t>SIG_T_40</t>
  </si>
  <si>
    <t>SIG_T_42</t>
  </si>
  <si>
    <t>SIG_T_44</t>
  </si>
  <si>
    <t>SIG_T_46</t>
  </si>
  <si>
    <t>SIG_T_48</t>
  </si>
  <si>
    <t>SIG_T_50</t>
  </si>
  <si>
    <t>SIG_T_52</t>
  </si>
  <si>
    <t>SIG_T_54</t>
  </si>
  <si>
    <t>SIG_T_56</t>
  </si>
  <si>
    <t>SIG_T_58</t>
  </si>
  <si>
    <t>SIG_T_60</t>
  </si>
  <si>
    <t>SIG_T_62</t>
  </si>
  <si>
    <t>SIG_T_64</t>
  </si>
  <si>
    <t>SIG_T_66</t>
  </si>
  <si>
    <t>SIG_L_3</t>
  </si>
  <si>
    <t>SIG_L_5</t>
  </si>
  <si>
    <t>SIG_L_7</t>
  </si>
  <si>
    <t>SIG_L_9</t>
  </si>
  <si>
    <t>SIG_L_11</t>
  </si>
  <si>
    <t>SIG_L_13</t>
  </si>
  <si>
    <t>SIG_L_15</t>
  </si>
  <si>
    <t>SIG_L_17</t>
  </si>
  <si>
    <t>SIG_L_19</t>
  </si>
  <si>
    <t>SIG_L_21</t>
  </si>
  <si>
    <t>SIG_L_23</t>
  </si>
  <si>
    <t>SIG_L_25</t>
  </si>
  <si>
    <t>SIG_L_27</t>
  </si>
  <si>
    <t>SIG_L_29</t>
  </si>
  <si>
    <t>SIG_L_33</t>
  </si>
  <si>
    <t>SIG_L_36</t>
  </si>
  <si>
    <t>SIG_L_40</t>
  </si>
  <si>
    <t>SIG_L_42</t>
  </si>
  <si>
    <t>SIG_L_44</t>
  </si>
  <si>
    <t>SIG_L_46</t>
  </si>
  <si>
    <t>SIG_L_48</t>
  </si>
  <si>
    <t>SIG_L_50</t>
  </si>
  <si>
    <t>SIG_L_52</t>
  </si>
  <si>
    <t>SIG_L_54</t>
  </si>
  <si>
    <t>SIG_L_56</t>
  </si>
  <si>
    <t>SIG_L_58</t>
  </si>
  <si>
    <t>SIG_L_60</t>
  </si>
  <si>
    <t>SIG_L_62</t>
  </si>
  <si>
    <t>SIG_L_64</t>
  </si>
  <si>
    <t>SIG_L_66</t>
  </si>
  <si>
    <t>SIG_B_2</t>
  </si>
  <si>
    <t>SIG_B_4</t>
  </si>
  <si>
    <t>SIG_B_6</t>
  </si>
  <si>
    <t>SIG_B_8</t>
  </si>
  <si>
    <t>SIG_B_10</t>
  </si>
  <si>
    <t>SIG_B_12</t>
  </si>
  <si>
    <t>SIG_B_14</t>
  </si>
  <si>
    <t>SIG_B_16</t>
  </si>
  <si>
    <t>SIG_B_18</t>
  </si>
  <si>
    <t>SIG_B_20</t>
  </si>
  <si>
    <t>SIG_B_22</t>
  </si>
  <si>
    <t>SIG_B_24</t>
  </si>
  <si>
    <t>SIG_B_26</t>
  </si>
  <si>
    <t>SIG_B_30</t>
  </si>
  <si>
    <t>SIG_B_32</t>
  </si>
  <si>
    <t>SIG_B_34</t>
  </si>
  <si>
    <t>SIG_B_36</t>
  </si>
  <si>
    <t>SIG_B_40</t>
  </si>
  <si>
    <t>SIG_B_42</t>
  </si>
  <si>
    <t>SIG_B_44</t>
  </si>
  <si>
    <t>SIG_B_46</t>
  </si>
  <si>
    <t>SIG_B_48</t>
  </si>
  <si>
    <t>SIG_B_50</t>
  </si>
  <si>
    <t>SIG_B_52</t>
  </si>
  <si>
    <t>SIG_B_54</t>
  </si>
  <si>
    <t>SIG_B_56</t>
  </si>
  <si>
    <t>SIG_B_58</t>
  </si>
  <si>
    <t>SIG_B_60</t>
  </si>
  <si>
    <t>SIG_B_62</t>
  </si>
  <si>
    <t>SIG_B_64</t>
  </si>
  <si>
    <t>SIG_B_66</t>
  </si>
  <si>
    <t>SIG_T_1</t>
  </si>
  <si>
    <t>SIG_T_2</t>
  </si>
  <si>
    <t>SIG_T_4</t>
  </si>
  <si>
    <t>SIG_T_6</t>
  </si>
  <si>
    <t>SIG_T_8</t>
  </si>
  <si>
    <t>SIG_T_10</t>
  </si>
  <si>
    <t>SIG_T_12</t>
  </si>
  <si>
    <t>SIG_T_14</t>
  </si>
  <si>
    <t>SIG_T_16</t>
  </si>
  <si>
    <t>SIG_T_18</t>
  </si>
  <si>
    <t>SIG_T_20</t>
  </si>
  <si>
    <t>SIG_T_22</t>
  </si>
  <si>
    <t>SIG_T_24</t>
  </si>
  <si>
    <t>SIG_T_26</t>
  </si>
  <si>
    <t>SIG_T_D_28</t>
  </si>
  <si>
    <t>SIG_T_30</t>
  </si>
  <si>
    <t>SIG_T_D_31</t>
  </si>
  <si>
    <t>SIG_T_32</t>
  </si>
  <si>
    <t>SIG_T_33</t>
  </si>
  <si>
    <t>SIG_T_35</t>
  </si>
  <si>
    <t>SIG_T_37</t>
  </si>
  <si>
    <t>SIG_T_D_38</t>
  </si>
  <si>
    <t>SIG_T_39</t>
  </si>
  <si>
    <t>SIG_T_D_41</t>
  </si>
  <si>
    <t>SIG_T_43</t>
  </si>
  <si>
    <t>SIG_T_45</t>
  </si>
  <si>
    <t>SIG_T_47</t>
  </si>
  <si>
    <t>SIG_T_49</t>
  </si>
  <si>
    <t>SIG_T_51</t>
  </si>
  <si>
    <t>SIG_T_53</t>
  </si>
  <si>
    <t>SIG_T_55</t>
  </si>
  <si>
    <t>SIG_T_57</t>
  </si>
  <si>
    <t>SIG_T_59</t>
  </si>
  <si>
    <t>SIG_T_61</t>
  </si>
  <si>
    <t>SIG_T_63</t>
  </si>
  <si>
    <t>SIG_T_65</t>
  </si>
  <si>
    <t>SIG_T_67</t>
  </si>
  <si>
    <t>SIG_T_68</t>
  </si>
  <si>
    <t>SIG_L_1</t>
  </si>
  <si>
    <t>SIG_L_2</t>
  </si>
  <si>
    <t>SIG_L_4</t>
  </si>
  <si>
    <t>SIG_L_6</t>
  </si>
  <si>
    <t>SIG_L_8</t>
  </si>
  <si>
    <t>SIG_L_10</t>
  </si>
  <si>
    <t>SIG_L_12</t>
  </si>
  <si>
    <t>SIG_L_14</t>
  </si>
  <si>
    <t>SIG_L_16</t>
  </si>
  <si>
    <t>SIG_L_18</t>
  </si>
  <si>
    <t>SIG_L_20</t>
  </si>
  <si>
    <t>SIG_L_22</t>
  </si>
  <si>
    <t>SIG_L_24</t>
  </si>
  <si>
    <t>SIG_L_26</t>
  </si>
  <si>
    <t>SIG_L_D_28</t>
  </si>
  <si>
    <t>SIG_L_30</t>
  </si>
  <si>
    <t>SIG_L_D_31</t>
  </si>
  <si>
    <t>SIG_L_32</t>
  </si>
  <si>
    <t>SIG_L_34</t>
  </si>
  <si>
    <t>SIG_L_35</t>
  </si>
  <si>
    <t>SIG_L_37</t>
  </si>
  <si>
    <t>SIG_L_D_38</t>
  </si>
  <si>
    <t>SIG_L_39</t>
  </si>
  <si>
    <t>SIG_L_D_41</t>
  </si>
  <si>
    <t>SIG_L_43</t>
  </si>
  <si>
    <t>SIG_L_45</t>
  </si>
  <si>
    <t>SIG_L_47</t>
  </si>
  <si>
    <t>SIG_L_49</t>
  </si>
  <si>
    <t>SIG_L_51</t>
  </si>
  <si>
    <t>SIG_L_53</t>
  </si>
  <si>
    <t>SIG_L_55</t>
  </si>
  <si>
    <t>SIG_L_57</t>
  </si>
  <si>
    <t>SIG_L_59</t>
  </si>
  <si>
    <t>SIG_L_61</t>
  </si>
  <si>
    <t>SIG_L_63</t>
  </si>
  <si>
    <t>SIG_L_65</t>
  </si>
  <si>
    <t>SIG_L_67</t>
  </si>
  <si>
    <t>SIG_L_68</t>
  </si>
  <si>
    <t>SIG_B_1</t>
  </si>
  <si>
    <t>SIG_B_3</t>
  </si>
  <si>
    <t>SIG_B_5</t>
  </si>
  <si>
    <t>SIG_B_7</t>
  </si>
  <si>
    <t>SIG_B_9</t>
  </si>
  <si>
    <t>SIG_B_11</t>
  </si>
  <si>
    <t>SIG_B_13</t>
  </si>
  <si>
    <t>SIG_B_15</t>
  </si>
  <si>
    <t>SIG_B_17</t>
  </si>
  <si>
    <t>SIG_B_19</t>
  </si>
  <si>
    <t>SIG_B_21</t>
  </si>
  <si>
    <t>SIG_B_23</t>
  </si>
  <si>
    <t>SIG_B_25</t>
  </si>
  <si>
    <t>SIG_B_27</t>
  </si>
  <si>
    <t>SIG_B_D_28</t>
  </si>
  <si>
    <t>SIG_B_29</t>
  </si>
  <si>
    <t>SIG_B_D_31</t>
  </si>
  <si>
    <t>SIG_B_33</t>
  </si>
  <si>
    <t>SIG_B_35</t>
  </si>
  <si>
    <t>SIG_B_37</t>
  </si>
  <si>
    <t>SIG_B_D_38</t>
  </si>
  <si>
    <t>SIG_B_39</t>
  </si>
  <si>
    <t>SIG_B_D_41</t>
  </si>
  <si>
    <t>SIG_B_43</t>
  </si>
  <si>
    <t>SIG_B_45</t>
  </si>
  <si>
    <t>SIG_B_47</t>
  </si>
  <si>
    <t>SIG_B_49</t>
  </si>
  <si>
    <t>SIG_B_51</t>
  </si>
  <si>
    <t>SIG_B_53</t>
  </si>
  <si>
    <t>SIG_B_55</t>
  </si>
  <si>
    <t>SIG_B_57</t>
  </si>
  <si>
    <t>SIG_B_59</t>
  </si>
  <si>
    <t>SIG_B_61</t>
  </si>
  <si>
    <t>SIG_B_63</t>
  </si>
  <si>
    <t>SIG_B_65</t>
  </si>
  <si>
    <t>SIG_B_67</t>
  </si>
  <si>
    <t>Top (→)</t>
  </si>
  <si>
    <t>Bottom (←)</t>
  </si>
  <si>
    <t>Right (↓)</t>
  </si>
  <si>
    <r>
      <t>Left (</t>
    </r>
    <r>
      <rPr>
        <sz val="11"/>
        <color theme="1"/>
        <rFont val="Calibri"/>
        <family val="2"/>
      </rPr>
      <t>↑)</t>
    </r>
  </si>
  <si>
    <t>DVDD_1</t>
  </si>
  <si>
    <t>DVSS_1</t>
  </si>
  <si>
    <t>VDD_1</t>
  </si>
  <si>
    <t>VSS_1</t>
  </si>
  <si>
    <t>VSS_2</t>
  </si>
  <si>
    <t>VDD_2</t>
  </si>
  <si>
    <t>DVSS_2</t>
  </si>
  <si>
    <t>DVDD_2</t>
  </si>
  <si>
    <t>VSS_3</t>
  </si>
  <si>
    <t>VDD_3</t>
  </si>
  <si>
    <t>VSS_4</t>
  </si>
  <si>
    <t>VDD_4</t>
  </si>
  <si>
    <t>DVDD_3</t>
  </si>
  <si>
    <t>DVSS_3</t>
  </si>
  <si>
    <t>DVDD_4</t>
  </si>
  <si>
    <t>DVSS_4</t>
  </si>
  <si>
    <t>VDD_5</t>
  </si>
  <si>
    <t>VSS_5</t>
  </si>
  <si>
    <t>VDD_6</t>
  </si>
  <si>
    <t>VSS_6</t>
  </si>
  <si>
    <t>DVSS_5</t>
  </si>
  <si>
    <t>DVDD_5</t>
  </si>
  <si>
    <t>DVSS_6</t>
  </si>
  <si>
    <t>DVDD_6</t>
  </si>
  <si>
    <t>VSS_7</t>
  </si>
  <si>
    <t>VDD_7</t>
  </si>
  <si>
    <t>VDD_8</t>
  </si>
  <si>
    <t>VSS_8</t>
  </si>
  <si>
    <t>DVSS_7</t>
  </si>
  <si>
    <t>DVDD_7</t>
  </si>
  <si>
    <t>VDD_9</t>
  </si>
  <si>
    <t>VSS_9</t>
  </si>
  <si>
    <t>VSS_10</t>
  </si>
  <si>
    <t>VDD_10</t>
  </si>
  <si>
    <t>DVSS_8</t>
  </si>
  <si>
    <t>DVDD_8</t>
  </si>
  <si>
    <t>SIG_R_1</t>
  </si>
  <si>
    <t>SIG_R_2</t>
  </si>
  <si>
    <t>SIG_R_3</t>
  </si>
  <si>
    <t>SIG_R_4</t>
  </si>
  <si>
    <t>SIG_R_5</t>
  </si>
  <si>
    <t>SIG_R_6</t>
  </si>
  <si>
    <t>SIG_R_7</t>
  </si>
  <si>
    <t>SIG_R_8</t>
  </si>
  <si>
    <t>SIG_R_9</t>
  </si>
  <si>
    <t>SIG_R_10</t>
  </si>
  <si>
    <t>SIG_R_11</t>
  </si>
  <si>
    <t>SIG_R_12</t>
  </si>
  <si>
    <t>SIG_R_13</t>
  </si>
  <si>
    <t>SIG_R_14</t>
  </si>
  <si>
    <t>SIG_R_15</t>
  </si>
  <si>
    <t>SIG_R_16</t>
  </si>
  <si>
    <t>SIG_R_17</t>
  </si>
  <si>
    <t>SIG_R_18</t>
  </si>
  <si>
    <t>SIG_R_19</t>
  </si>
  <si>
    <t>SIG_R_20</t>
  </si>
  <si>
    <t>SIG_R_21</t>
  </si>
  <si>
    <t>SIG_R_22</t>
  </si>
  <si>
    <t>SIG_R_23</t>
  </si>
  <si>
    <t>SIG_R_24</t>
  </si>
  <si>
    <t>SIG_R_25</t>
  </si>
  <si>
    <t>SIG_R_26</t>
  </si>
  <si>
    <t>SIG_R_27</t>
  </si>
  <si>
    <t>SIG_R_D_28</t>
  </si>
  <si>
    <t>SIG_R_29</t>
  </si>
  <si>
    <t>SIG_R_30</t>
  </si>
  <si>
    <t>SIG_R_D_31</t>
  </si>
  <si>
    <t>SIG_R_32</t>
  </si>
  <si>
    <t>SIG_R_33</t>
  </si>
  <si>
    <t>SIG_R_34</t>
  </si>
  <si>
    <t>SIG_R_35</t>
  </si>
  <si>
    <t>SIG_R_36</t>
  </si>
  <si>
    <t>SIG_R_37</t>
  </si>
  <si>
    <t>SIG_R_D_38</t>
  </si>
  <si>
    <t>SIG_R_39</t>
  </si>
  <si>
    <t>SIG_R_40</t>
  </si>
  <si>
    <t>SIG_R_D_41</t>
  </si>
  <si>
    <t>SIG_R_42</t>
  </si>
  <si>
    <t>SIG_R_43</t>
  </si>
  <si>
    <t>SIG_R_44</t>
  </si>
  <si>
    <t>SIG_R_45</t>
  </si>
  <si>
    <t>SIG_R_46</t>
  </si>
  <si>
    <t>SIG_R_47</t>
  </si>
  <si>
    <t>SIG_R_48</t>
  </si>
  <si>
    <t>SIG_R_49</t>
  </si>
  <si>
    <t>SIG_R_50</t>
  </si>
  <si>
    <t>SIG_R_51</t>
  </si>
  <si>
    <t>SIG_R_52</t>
  </si>
  <si>
    <t>SIG_R_53</t>
  </si>
  <si>
    <t>SIG_R_54</t>
  </si>
  <si>
    <t>SIG_R_55</t>
  </si>
  <si>
    <t>SIG_R_56</t>
  </si>
  <si>
    <t>SIG_R_57</t>
  </si>
  <si>
    <t>SIG_R_58</t>
  </si>
  <si>
    <t>SIG_R_59</t>
  </si>
  <si>
    <t>SIG_R_60</t>
  </si>
  <si>
    <t>SIG_R_61</t>
  </si>
  <si>
    <t>SIG_R_62</t>
  </si>
  <si>
    <t>SIG_R_63</t>
  </si>
  <si>
    <t>SIG_R_64</t>
  </si>
  <si>
    <t>SIG_R_65</t>
  </si>
  <si>
    <t>SIG_R_66</t>
  </si>
  <si>
    <t>SIG_R_67</t>
  </si>
  <si>
    <t>SIG_R_68</t>
  </si>
  <si>
    <t>DVDDTIE_B_1</t>
  </si>
  <si>
    <t>LDO - Digital</t>
  </si>
  <si>
    <t>LDO - A1</t>
  </si>
  <si>
    <t>LDO - A2</t>
  </si>
  <si>
    <t>LDO - A3</t>
  </si>
  <si>
    <t>LDO - A4</t>
  </si>
  <si>
    <t>LDO - A5</t>
  </si>
  <si>
    <t>LDO - A6</t>
  </si>
  <si>
    <t>LDO - A7</t>
  </si>
  <si>
    <t>LDO - A8</t>
  </si>
  <si>
    <t>LDO - A9</t>
  </si>
  <si>
    <t>PAVSS1</t>
  </si>
  <si>
    <t>PAVDD1</t>
  </si>
  <si>
    <t>X</t>
  </si>
  <si>
    <t>PLL1_SDI</t>
  </si>
  <si>
    <t>PLL2_SDI</t>
  </si>
  <si>
    <t>PLL3_SDI</t>
  </si>
  <si>
    <t>PLL1_SDO</t>
  </si>
  <si>
    <t>PLL2_SDO</t>
  </si>
  <si>
    <t>PLL3_SDO</t>
  </si>
  <si>
    <t>PLL1_CS</t>
  </si>
  <si>
    <t>PLL2_CS</t>
  </si>
  <si>
    <t>PLL3_CS</t>
  </si>
  <si>
    <t>PLL1_TST</t>
  </si>
  <si>
    <t>PLL2_TST</t>
  </si>
  <si>
    <t>PLL3_TST</t>
  </si>
  <si>
    <t>PLL1_REF</t>
  </si>
  <si>
    <t>PLL2_REF</t>
  </si>
  <si>
    <t>PLL3_REF</t>
  </si>
  <si>
    <t>PLL1_RST</t>
  </si>
  <si>
    <t>PLL2_RST</t>
  </si>
  <si>
    <t>PLL3_RST</t>
  </si>
  <si>
    <t>PLL_VDD1</t>
  </si>
  <si>
    <t>PLL_VSS2</t>
  </si>
  <si>
    <t>PLL_VSS1</t>
  </si>
  <si>
    <t>PLL_VDD2</t>
  </si>
  <si>
    <t>PLL_SCLK</t>
  </si>
  <si>
    <t>Top Row (→)</t>
  </si>
  <si>
    <t>Top Clean (→)</t>
  </si>
  <si>
    <r>
      <t>Left Clean (</t>
    </r>
    <r>
      <rPr>
        <sz val="11"/>
        <color theme="1"/>
        <rFont val="Calibri"/>
        <family val="2"/>
      </rPr>
      <t>↑)</t>
    </r>
  </si>
  <si>
    <t>Left (↑)</t>
  </si>
  <si>
    <t>Bottom Clean (←)</t>
  </si>
  <si>
    <t>Bottom  (←)</t>
  </si>
  <si>
    <t>Right Clean (↓)</t>
  </si>
  <si>
    <t>Right  (↓)</t>
  </si>
  <si>
    <t>Notes:</t>
  </si>
  <si>
    <t>2) PG pairs cannot be "moved" due to fixed bump routing</t>
  </si>
  <si>
    <t xml:space="preserve">3) Sectioned portions of the IO Ring must have PVDD/PVSS + PDVDD/PDVSS pairs close to both sides </t>
  </si>
  <si>
    <t>1) Removed JTAG on the bottom due to congestion. Moved to the Right side</t>
  </si>
  <si>
    <t>PAVSS2</t>
  </si>
  <si>
    <t>PAVDD2</t>
  </si>
  <si>
    <t>LDO - A10</t>
  </si>
  <si>
    <t>LDO - A11</t>
  </si>
  <si>
    <t>f</t>
  </si>
  <si>
    <t>5) PLL and LDO signal names are temporary.  PLL domain cells must start with PLL_*</t>
  </si>
  <si>
    <t>4) Some Cells for the PLL SPI signals are not in the isolated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</si>
</sst>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2" borderId="3" applyNumberFormat="0" applyFont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2" borderId="3" xfId="1" applyFont="1"/>
    <xf numFmtId="0" fontId="0" fillId="0" borderId="0" xfId="0" applyBorder="1"/>
    <xf numFmtId="0" fontId="0" fillId="0" borderId="4" xfId="0" applyBorder="1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0" fontId="5" fillId="0" borderId="4" xfId="0" applyFont="1" applyBorder="1"/>
    <xf numFmtId="0" fontId="2" fillId="0" borderId="0" xfId="0" applyFont="1"/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/>
    <xf numFmtId="0" fontId="5" fillId="0" borderId="5" xfId="0" applyFont="1" applyBorder="1"/>
    <xf numFmtId="0" fontId="4" fillId="0" borderId="0" xfId="0" applyFont="1" applyBorder="1"/>
  </cellXfs>
  <cellStyles count="2">
    <cellStyle name="Normal" xfId="0" builtinId="0"/>
    <cellStyle name="Note" xfId="1" builtinId="10"/>
  </cellStyles>
  <dxfs count="30">
    <dxf>
      <fill>
        <patternFill patternType="lightUp">
          <bgColor theme="3" tint="0.79998168889431442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theme="3" tint="0.79998168889431442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 patternType="lightUp">
          <bgColor rgb="FFAE78D6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 patternType="lightUp">
          <bgColor rgb="FFAE78D6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</dxfs>
  <tableStyles count="0" defaultTableStyle="TableStyleMedium2" defaultPivotStyle="PivotStyleLight16"/>
  <colors>
    <mruColors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1:H105" totalsRowShown="0">
  <autoFilter ref="A1:H105"/>
  <tableColumns count="8">
    <tableColumn id="1" name="Order"/>
    <tableColumn id="2" name="Approx" dataDxfId="29">
      <calculatedColumnFormula>5000/104*A2</calculatedColumnFormula>
    </tableColumn>
    <tableColumn id="3" name="I/O"/>
    <tableColumn id="4" name="I/O Name" dataDxfId="28"/>
    <tableColumn id="5" name="Top (→)"/>
    <tableColumn id="6" name="Left (↑)"/>
    <tableColumn id="7" name="Bottom (←)"/>
    <tableColumn id="8" name="Right (↓)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1:L105" totalsRowShown="0">
  <autoFilter ref="A1:L105"/>
  <tableColumns count="12">
    <tableColumn id="1" name="Order"/>
    <tableColumn id="2" name="Approx" dataDxfId="27">
      <calculatedColumnFormula>5001.6/104*A2</calculatedColumnFormula>
    </tableColumn>
    <tableColumn id="3" name="I/O"/>
    <tableColumn id="4" name="I/O Name" dataDxfId="26"/>
    <tableColumn id="5" name="Top Clean (→)"/>
    <tableColumn id="10" name="Top Row (→)"/>
    <tableColumn id="6" name="Left Clean (↑)"/>
    <tableColumn id="11" name="Left (↑)"/>
    <tableColumn id="7" name="Bottom Clean (←)"/>
    <tableColumn id="12" name="Bottom  (←)"/>
    <tableColumn id="8" name="Right Clean (↓)"/>
    <tableColumn id="16" name="Right  (↓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zoomScale="85" zoomScaleNormal="85" workbookViewId="0">
      <selection activeCell="E1" sqref="E1:E1048576"/>
    </sheetView>
  </sheetViews>
  <sheetFormatPr defaultRowHeight="15" x14ac:dyDescent="0.25"/>
  <cols>
    <col min="1" max="1" width="8.5703125" bestFit="1" customWidth="1"/>
    <col min="2" max="2" width="9.7109375" bestFit="1" customWidth="1"/>
    <col min="4" max="4" width="12.140625" bestFit="1" customWidth="1"/>
    <col min="5" max="5" width="11.5703125" bestFit="1" customWidth="1"/>
    <col min="6" max="6" width="11.42578125" bestFit="1" customWidth="1"/>
    <col min="7" max="7" width="13.7109375" bestFit="1" customWidth="1"/>
    <col min="8" max="8" width="11.85546875" bestFit="1" customWidth="1"/>
  </cols>
  <sheetData>
    <row r="1" spans="1:8" x14ac:dyDescent="0.25">
      <c r="A1" t="s">
        <v>0</v>
      </c>
      <c r="B1" t="s">
        <v>1</v>
      </c>
      <c r="C1" t="s">
        <v>8</v>
      </c>
      <c r="D1" t="s">
        <v>9</v>
      </c>
      <c r="E1" t="s">
        <v>563</v>
      </c>
      <c r="F1" t="s">
        <v>566</v>
      </c>
      <c r="G1" t="s">
        <v>564</v>
      </c>
      <c r="H1" t="s">
        <v>565</v>
      </c>
    </row>
    <row r="2" spans="1:8" x14ac:dyDescent="0.25">
      <c r="A2">
        <v>1</v>
      </c>
      <c r="B2" s="1">
        <f>5000/104*A2</f>
        <v>48.07692307692308</v>
      </c>
      <c r="C2" t="s">
        <v>2</v>
      </c>
      <c r="D2" t="s">
        <v>567</v>
      </c>
      <c r="E2" t="s">
        <v>215</v>
      </c>
      <c r="F2" t="s">
        <v>251</v>
      </c>
      <c r="G2" s="6" t="s">
        <v>671</v>
      </c>
      <c r="H2" t="s">
        <v>324</v>
      </c>
    </row>
    <row r="3" spans="1:8" x14ac:dyDescent="0.25">
      <c r="A3">
        <v>2</v>
      </c>
      <c r="B3" s="1">
        <f t="shared" ref="B3:B66" si="0">5000/104*A3</f>
        <v>96.15384615384616</v>
      </c>
      <c r="C3" t="s">
        <v>3</v>
      </c>
      <c r="D3" t="s">
        <v>568</v>
      </c>
      <c r="E3" t="s">
        <v>216</v>
      </c>
      <c r="F3" t="s">
        <v>252</v>
      </c>
      <c r="G3" t="s">
        <v>289</v>
      </c>
      <c r="H3" t="s">
        <v>325</v>
      </c>
    </row>
    <row r="4" spans="1:8" x14ac:dyDescent="0.25">
      <c r="A4">
        <v>3</v>
      </c>
      <c r="B4" s="1">
        <f t="shared" si="0"/>
        <v>144.23076923076923</v>
      </c>
      <c r="C4" t="s">
        <v>4</v>
      </c>
      <c r="D4" t="s">
        <v>569</v>
      </c>
      <c r="E4" t="s">
        <v>217</v>
      </c>
      <c r="F4" t="s">
        <v>253</v>
      </c>
      <c r="G4" t="s">
        <v>290</v>
      </c>
      <c r="H4" t="s">
        <v>326</v>
      </c>
    </row>
    <row r="5" spans="1:8" x14ac:dyDescent="0.25">
      <c r="A5">
        <v>4</v>
      </c>
      <c r="B5" s="1">
        <f t="shared" si="0"/>
        <v>192.30769230769232</v>
      </c>
      <c r="C5" t="s">
        <v>5</v>
      </c>
      <c r="D5" t="s">
        <v>570</v>
      </c>
      <c r="E5" t="s">
        <v>238</v>
      </c>
      <c r="F5" t="s">
        <v>254</v>
      </c>
      <c r="G5" t="s">
        <v>291</v>
      </c>
      <c r="H5" t="s">
        <v>327</v>
      </c>
    </row>
    <row r="6" spans="1:8" x14ac:dyDescent="0.25">
      <c r="A6">
        <v>5</v>
      </c>
      <c r="B6" s="1">
        <f t="shared" si="0"/>
        <v>240.38461538461542</v>
      </c>
      <c r="C6" t="s">
        <v>6</v>
      </c>
      <c r="D6" t="s">
        <v>10</v>
      </c>
      <c r="E6" t="s">
        <v>451</v>
      </c>
      <c r="F6" t="s">
        <v>489</v>
      </c>
      <c r="G6" t="s">
        <v>527</v>
      </c>
      <c r="H6" t="s">
        <v>603</v>
      </c>
    </row>
    <row r="7" spans="1:8" x14ac:dyDescent="0.25">
      <c r="A7">
        <v>6</v>
      </c>
      <c r="B7" s="1">
        <f t="shared" si="0"/>
        <v>288.46153846153845</v>
      </c>
      <c r="C7" t="s">
        <v>6</v>
      </c>
      <c r="D7" t="s">
        <v>11</v>
      </c>
      <c r="E7" t="s">
        <v>452</v>
      </c>
      <c r="F7" t="s">
        <v>490</v>
      </c>
      <c r="G7" t="s">
        <v>420</v>
      </c>
      <c r="H7" t="s">
        <v>604</v>
      </c>
    </row>
    <row r="8" spans="1:8" x14ac:dyDescent="0.25">
      <c r="A8">
        <v>7</v>
      </c>
      <c r="B8" s="1">
        <f t="shared" si="0"/>
        <v>336.53846153846155</v>
      </c>
      <c r="C8" t="s">
        <v>6</v>
      </c>
      <c r="D8" t="s">
        <v>12</v>
      </c>
      <c r="E8" t="s">
        <v>360</v>
      </c>
      <c r="F8" t="s">
        <v>390</v>
      </c>
      <c r="G8" t="s">
        <v>528</v>
      </c>
      <c r="H8" t="s">
        <v>605</v>
      </c>
    </row>
    <row r="9" spans="1:8" x14ac:dyDescent="0.25">
      <c r="A9">
        <v>8</v>
      </c>
      <c r="B9" s="1">
        <f t="shared" si="0"/>
        <v>384.61538461538464</v>
      </c>
      <c r="C9" t="s">
        <v>6</v>
      </c>
      <c r="D9" t="s">
        <v>13</v>
      </c>
      <c r="E9" t="s">
        <v>453</v>
      </c>
      <c r="F9" t="s">
        <v>491</v>
      </c>
      <c r="G9" t="s">
        <v>421</v>
      </c>
      <c r="H9" t="s">
        <v>606</v>
      </c>
    </row>
    <row r="10" spans="1:8" x14ac:dyDescent="0.25">
      <c r="A10">
        <v>9</v>
      </c>
      <c r="B10" s="1">
        <f t="shared" si="0"/>
        <v>432.69230769230774</v>
      </c>
      <c r="C10" t="s">
        <v>6</v>
      </c>
      <c r="D10" t="s">
        <v>14</v>
      </c>
      <c r="E10" t="s">
        <v>361</v>
      </c>
      <c r="F10" t="s">
        <v>391</v>
      </c>
      <c r="G10" t="s">
        <v>529</v>
      </c>
      <c r="H10" t="s">
        <v>607</v>
      </c>
    </row>
    <row r="11" spans="1:8" x14ac:dyDescent="0.25">
      <c r="A11">
        <v>10</v>
      </c>
      <c r="B11" s="1">
        <f t="shared" si="0"/>
        <v>480.76923076923083</v>
      </c>
      <c r="C11" t="s">
        <v>6</v>
      </c>
      <c r="D11" t="s">
        <v>15</v>
      </c>
      <c r="E11" t="s">
        <v>454</v>
      </c>
      <c r="F11" t="s">
        <v>492</v>
      </c>
      <c r="G11" t="s">
        <v>422</v>
      </c>
      <c r="H11" t="s">
        <v>608</v>
      </c>
    </row>
    <row r="12" spans="1:8" x14ac:dyDescent="0.25">
      <c r="A12">
        <v>11</v>
      </c>
      <c r="B12" s="1">
        <f t="shared" si="0"/>
        <v>528.84615384615392</v>
      </c>
      <c r="C12" t="s">
        <v>6</v>
      </c>
      <c r="D12" t="s">
        <v>16</v>
      </c>
      <c r="E12" t="s">
        <v>362</v>
      </c>
      <c r="F12" t="s">
        <v>392</v>
      </c>
      <c r="G12" t="s">
        <v>530</v>
      </c>
      <c r="H12" t="s">
        <v>609</v>
      </c>
    </row>
    <row r="13" spans="1:8" x14ac:dyDescent="0.25">
      <c r="A13">
        <v>12</v>
      </c>
      <c r="B13" s="1">
        <f t="shared" si="0"/>
        <v>576.92307692307691</v>
      </c>
      <c r="C13" t="s">
        <v>6</v>
      </c>
      <c r="D13" t="s">
        <v>17</v>
      </c>
      <c r="E13" t="s">
        <v>455</v>
      </c>
      <c r="F13" t="s">
        <v>493</v>
      </c>
      <c r="G13" t="s">
        <v>423</v>
      </c>
      <c r="H13" t="s">
        <v>610</v>
      </c>
    </row>
    <row r="14" spans="1:8" x14ac:dyDescent="0.25">
      <c r="A14">
        <v>13</v>
      </c>
      <c r="B14" s="1">
        <f t="shared" si="0"/>
        <v>625</v>
      </c>
      <c r="C14" t="s">
        <v>6</v>
      </c>
      <c r="D14" t="s">
        <v>18</v>
      </c>
      <c r="E14" t="s">
        <v>363</v>
      </c>
      <c r="F14" t="s">
        <v>393</v>
      </c>
      <c r="G14" t="s">
        <v>531</v>
      </c>
      <c r="H14" t="s">
        <v>611</v>
      </c>
    </row>
    <row r="15" spans="1:8" x14ac:dyDescent="0.25">
      <c r="A15">
        <v>14</v>
      </c>
      <c r="B15" s="1">
        <f t="shared" si="0"/>
        <v>673.07692307692309</v>
      </c>
      <c r="C15" t="s">
        <v>6</v>
      </c>
      <c r="D15" t="s">
        <v>19</v>
      </c>
      <c r="E15" t="s">
        <v>456</v>
      </c>
      <c r="F15" t="s">
        <v>494</v>
      </c>
      <c r="G15" t="s">
        <v>424</v>
      </c>
      <c r="H15" t="s">
        <v>612</v>
      </c>
    </row>
    <row r="16" spans="1:8" x14ac:dyDescent="0.25">
      <c r="A16">
        <v>16</v>
      </c>
      <c r="B16" s="1">
        <f>5000/104*A16</f>
        <v>769.23076923076928</v>
      </c>
      <c r="C16" t="s">
        <v>5</v>
      </c>
      <c r="D16" t="s">
        <v>571</v>
      </c>
      <c r="E16" t="s">
        <v>242</v>
      </c>
      <c r="F16" t="s">
        <v>257</v>
      </c>
      <c r="G16" t="s">
        <v>293</v>
      </c>
      <c r="H16" t="s">
        <v>329</v>
      </c>
    </row>
    <row r="17" spans="1:8" x14ac:dyDescent="0.25">
      <c r="A17">
        <v>15</v>
      </c>
      <c r="B17" s="1">
        <f t="shared" si="0"/>
        <v>721.15384615384619</v>
      </c>
      <c r="C17" t="s">
        <v>4</v>
      </c>
      <c r="D17" t="s">
        <v>572</v>
      </c>
      <c r="E17" t="s">
        <v>218</v>
      </c>
      <c r="F17" t="s">
        <v>256</v>
      </c>
      <c r="G17" t="s">
        <v>292</v>
      </c>
      <c r="H17" t="s">
        <v>328</v>
      </c>
    </row>
    <row r="18" spans="1:8" x14ac:dyDescent="0.25">
      <c r="A18">
        <v>17</v>
      </c>
      <c r="B18" s="1">
        <f t="shared" si="0"/>
        <v>817.30769230769238</v>
      </c>
      <c r="C18" t="s">
        <v>6</v>
      </c>
      <c r="D18" t="s">
        <v>20</v>
      </c>
      <c r="E18" t="s">
        <v>364</v>
      </c>
      <c r="F18" t="s">
        <v>394</v>
      </c>
      <c r="G18" t="s">
        <v>532</v>
      </c>
      <c r="H18" t="s">
        <v>613</v>
      </c>
    </row>
    <row r="19" spans="1:8" x14ac:dyDescent="0.25">
      <c r="A19">
        <v>18</v>
      </c>
      <c r="B19" s="1">
        <f t="shared" si="0"/>
        <v>865.38461538461547</v>
      </c>
      <c r="C19" t="s">
        <v>6</v>
      </c>
      <c r="D19" t="s">
        <v>21</v>
      </c>
      <c r="E19" t="s">
        <v>457</v>
      </c>
      <c r="F19" t="s">
        <v>495</v>
      </c>
      <c r="G19" t="s">
        <v>425</v>
      </c>
      <c r="H19" t="s">
        <v>614</v>
      </c>
    </row>
    <row r="20" spans="1:8" x14ac:dyDescent="0.25">
      <c r="A20">
        <v>20</v>
      </c>
      <c r="B20" s="1">
        <f>5000/104*A20</f>
        <v>961.53846153846166</v>
      </c>
      <c r="C20" t="s">
        <v>3</v>
      </c>
      <c r="D20" t="s">
        <v>573</v>
      </c>
      <c r="E20" t="s">
        <v>220</v>
      </c>
      <c r="F20" t="s">
        <v>259</v>
      </c>
      <c r="G20" t="s">
        <v>295</v>
      </c>
      <c r="H20" t="s">
        <v>331</v>
      </c>
    </row>
    <row r="21" spans="1:8" x14ac:dyDescent="0.25">
      <c r="A21">
        <v>19</v>
      </c>
      <c r="B21" s="1">
        <f t="shared" si="0"/>
        <v>913.46153846153857</v>
      </c>
      <c r="C21" t="s">
        <v>2</v>
      </c>
      <c r="D21" t="s">
        <v>574</v>
      </c>
      <c r="E21" t="s">
        <v>219</v>
      </c>
      <c r="F21" t="s">
        <v>258</v>
      </c>
      <c r="G21" t="s">
        <v>294</v>
      </c>
      <c r="H21" t="s">
        <v>330</v>
      </c>
    </row>
    <row r="22" spans="1:8" x14ac:dyDescent="0.25">
      <c r="A22">
        <v>21</v>
      </c>
      <c r="B22" s="1">
        <f t="shared" si="0"/>
        <v>1009.6153846153846</v>
      </c>
      <c r="C22" t="s">
        <v>6</v>
      </c>
      <c r="D22" t="s">
        <v>22</v>
      </c>
      <c r="E22" t="s">
        <v>365</v>
      </c>
      <c r="F22" t="s">
        <v>395</v>
      </c>
      <c r="G22" t="s">
        <v>533</v>
      </c>
      <c r="H22" t="s">
        <v>615</v>
      </c>
    </row>
    <row r="23" spans="1:8" x14ac:dyDescent="0.25">
      <c r="A23">
        <v>22</v>
      </c>
      <c r="B23" s="1">
        <f t="shared" si="0"/>
        <v>1057.6923076923078</v>
      </c>
      <c r="C23" t="s">
        <v>6</v>
      </c>
      <c r="D23" t="s">
        <v>23</v>
      </c>
      <c r="E23" t="s">
        <v>458</v>
      </c>
      <c r="F23" t="s">
        <v>496</v>
      </c>
      <c r="G23" t="s">
        <v>426</v>
      </c>
      <c r="H23" t="s">
        <v>616</v>
      </c>
    </row>
    <row r="24" spans="1:8" x14ac:dyDescent="0.25">
      <c r="A24">
        <v>23</v>
      </c>
      <c r="B24" s="1">
        <f t="shared" si="0"/>
        <v>1105.7692307692309</v>
      </c>
      <c r="C24" t="s">
        <v>6</v>
      </c>
      <c r="D24" t="s">
        <v>24</v>
      </c>
      <c r="E24" t="s">
        <v>366</v>
      </c>
      <c r="F24" t="s">
        <v>396</v>
      </c>
      <c r="G24" t="s">
        <v>534</v>
      </c>
      <c r="H24" t="s">
        <v>617</v>
      </c>
    </row>
    <row r="25" spans="1:8" x14ac:dyDescent="0.25">
      <c r="A25">
        <v>24</v>
      </c>
      <c r="B25" s="1">
        <f t="shared" si="0"/>
        <v>1153.8461538461538</v>
      </c>
      <c r="C25" t="s">
        <v>6</v>
      </c>
      <c r="D25" t="s">
        <v>25</v>
      </c>
      <c r="E25" t="s">
        <v>459</v>
      </c>
      <c r="F25" t="s">
        <v>497</v>
      </c>
      <c r="G25" t="s">
        <v>427</v>
      </c>
      <c r="H25" t="s">
        <v>618</v>
      </c>
    </row>
    <row r="26" spans="1:8" x14ac:dyDescent="0.25">
      <c r="A26">
        <v>25</v>
      </c>
      <c r="B26" s="1">
        <f t="shared" si="0"/>
        <v>1201.9230769230769</v>
      </c>
      <c r="C26" t="s">
        <v>6</v>
      </c>
      <c r="D26" t="s">
        <v>26</v>
      </c>
      <c r="E26" t="s">
        <v>367</v>
      </c>
      <c r="F26" t="s">
        <v>397</v>
      </c>
      <c r="G26" t="s">
        <v>535</v>
      </c>
      <c r="H26" t="s">
        <v>619</v>
      </c>
    </row>
    <row r="27" spans="1:8" x14ac:dyDescent="0.25">
      <c r="A27">
        <v>26</v>
      </c>
      <c r="B27" s="1">
        <f t="shared" si="0"/>
        <v>1250</v>
      </c>
      <c r="C27" t="s">
        <v>6</v>
      </c>
      <c r="D27" t="s">
        <v>27</v>
      </c>
      <c r="E27" t="s">
        <v>460</v>
      </c>
      <c r="F27" t="s">
        <v>498</v>
      </c>
      <c r="G27" t="s">
        <v>428</v>
      </c>
      <c r="H27" t="s">
        <v>620</v>
      </c>
    </row>
    <row r="28" spans="1:8" x14ac:dyDescent="0.25">
      <c r="A28">
        <v>27</v>
      </c>
      <c r="B28" s="1">
        <f t="shared" si="0"/>
        <v>1298.0769230769231</v>
      </c>
      <c r="C28" t="s">
        <v>6</v>
      </c>
      <c r="D28" t="s">
        <v>28</v>
      </c>
      <c r="E28" t="s">
        <v>368</v>
      </c>
      <c r="F28" t="s">
        <v>398</v>
      </c>
      <c r="G28" t="s">
        <v>536</v>
      </c>
      <c r="H28" t="s">
        <v>621</v>
      </c>
    </row>
    <row r="29" spans="1:8" x14ac:dyDescent="0.25">
      <c r="A29">
        <v>29</v>
      </c>
      <c r="B29" s="1">
        <f>5000/104*A29</f>
        <v>1394.2307692307693</v>
      </c>
      <c r="C29" t="s">
        <v>5</v>
      </c>
      <c r="D29" t="s">
        <v>575</v>
      </c>
      <c r="E29" t="s">
        <v>243</v>
      </c>
      <c r="F29" t="s">
        <v>261</v>
      </c>
      <c r="G29" t="s">
        <v>297</v>
      </c>
      <c r="H29" t="s">
        <v>333</v>
      </c>
    </row>
    <row r="30" spans="1:8" x14ac:dyDescent="0.25">
      <c r="A30">
        <v>28</v>
      </c>
      <c r="B30" s="1">
        <f t="shared" si="0"/>
        <v>1346.1538461538462</v>
      </c>
      <c r="C30" t="s">
        <v>4</v>
      </c>
      <c r="D30" t="s">
        <v>576</v>
      </c>
      <c r="E30" t="s">
        <v>221</v>
      </c>
      <c r="F30" t="s">
        <v>260</v>
      </c>
      <c r="G30" t="s">
        <v>296</v>
      </c>
      <c r="H30" t="s">
        <v>332</v>
      </c>
    </row>
    <row r="31" spans="1:8" x14ac:dyDescent="0.25">
      <c r="A31">
        <v>30</v>
      </c>
      <c r="B31" s="1">
        <f t="shared" si="0"/>
        <v>1442.3076923076924</v>
      </c>
      <c r="C31" t="s">
        <v>6</v>
      </c>
      <c r="D31" t="s">
        <v>29</v>
      </c>
      <c r="E31" t="s">
        <v>461</v>
      </c>
      <c r="F31" t="s">
        <v>499</v>
      </c>
      <c r="G31" t="s">
        <v>429</v>
      </c>
      <c r="H31" t="s">
        <v>622</v>
      </c>
    </row>
    <row r="32" spans="1:8" x14ac:dyDescent="0.25">
      <c r="A32">
        <v>31</v>
      </c>
      <c r="B32" s="1">
        <f t="shared" si="0"/>
        <v>1490.3846153846155</v>
      </c>
      <c r="C32" t="s">
        <v>6</v>
      </c>
      <c r="D32" t="s">
        <v>30</v>
      </c>
      <c r="E32" t="s">
        <v>369</v>
      </c>
      <c r="F32" t="s">
        <v>399</v>
      </c>
      <c r="G32" t="s">
        <v>537</v>
      </c>
      <c r="H32" t="s">
        <v>623</v>
      </c>
    </row>
    <row r="33" spans="1:8" x14ac:dyDescent="0.25">
      <c r="A33">
        <v>32</v>
      </c>
      <c r="B33" s="1">
        <f t="shared" si="0"/>
        <v>1538.4615384615386</v>
      </c>
      <c r="C33" t="s">
        <v>6</v>
      </c>
      <c r="D33" t="s">
        <v>31</v>
      </c>
      <c r="E33" t="s">
        <v>462</v>
      </c>
      <c r="F33" t="s">
        <v>500</v>
      </c>
      <c r="G33" t="s">
        <v>430</v>
      </c>
      <c r="H33" t="s">
        <v>624</v>
      </c>
    </row>
    <row r="34" spans="1:8" x14ac:dyDescent="0.25">
      <c r="A34">
        <v>33</v>
      </c>
      <c r="B34" s="1">
        <f t="shared" si="0"/>
        <v>1586.5384615384617</v>
      </c>
      <c r="C34" t="s">
        <v>6</v>
      </c>
      <c r="D34" t="s">
        <v>32</v>
      </c>
      <c r="E34" t="s">
        <v>370</v>
      </c>
      <c r="F34" t="s">
        <v>400</v>
      </c>
      <c r="G34" t="s">
        <v>538</v>
      </c>
      <c r="H34" t="s">
        <v>625</v>
      </c>
    </row>
    <row r="35" spans="1:8" x14ac:dyDescent="0.25">
      <c r="A35">
        <v>34</v>
      </c>
      <c r="B35" s="1">
        <f t="shared" si="0"/>
        <v>1634.6153846153848</v>
      </c>
      <c r="C35" t="s">
        <v>6</v>
      </c>
      <c r="D35" t="s">
        <v>33</v>
      </c>
      <c r="E35" t="s">
        <v>463</v>
      </c>
      <c r="F35" t="s">
        <v>501</v>
      </c>
      <c r="G35" t="s">
        <v>431</v>
      </c>
      <c r="H35" t="s">
        <v>626</v>
      </c>
    </row>
    <row r="36" spans="1:8" x14ac:dyDescent="0.25">
      <c r="A36">
        <v>35</v>
      </c>
      <c r="B36" s="1">
        <f t="shared" si="0"/>
        <v>1682.6923076923078</v>
      </c>
      <c r="C36" t="s">
        <v>6</v>
      </c>
      <c r="D36" t="s">
        <v>34</v>
      </c>
      <c r="E36" t="s">
        <v>371</v>
      </c>
      <c r="F36" t="s">
        <v>401</v>
      </c>
      <c r="G36" t="s">
        <v>539</v>
      </c>
      <c r="H36" t="s">
        <v>627</v>
      </c>
    </row>
    <row r="37" spans="1:8" x14ac:dyDescent="0.25">
      <c r="A37">
        <v>36</v>
      </c>
      <c r="B37" s="1">
        <f t="shared" si="0"/>
        <v>1730.7692307692309</v>
      </c>
      <c r="C37" t="s">
        <v>6</v>
      </c>
      <c r="D37" t="s">
        <v>35</v>
      </c>
      <c r="E37" t="s">
        <v>464</v>
      </c>
      <c r="F37" t="s">
        <v>502</v>
      </c>
      <c r="G37" t="s">
        <v>432</v>
      </c>
      <c r="H37" t="s">
        <v>628</v>
      </c>
    </row>
    <row r="38" spans="1:8" x14ac:dyDescent="0.25">
      <c r="A38">
        <v>38</v>
      </c>
      <c r="B38" s="1">
        <f>5000/104*A38</f>
        <v>1826.9230769230771</v>
      </c>
      <c r="C38" t="s">
        <v>5</v>
      </c>
      <c r="D38" t="s">
        <v>577</v>
      </c>
      <c r="E38" t="s">
        <v>244</v>
      </c>
      <c r="F38" t="s">
        <v>263</v>
      </c>
      <c r="G38" t="s">
        <v>299</v>
      </c>
      <c r="H38" t="s">
        <v>335</v>
      </c>
    </row>
    <row r="39" spans="1:8" x14ac:dyDescent="0.25">
      <c r="A39">
        <v>37</v>
      </c>
      <c r="B39" s="1">
        <f t="shared" si="0"/>
        <v>1778.846153846154</v>
      </c>
      <c r="C39" t="s">
        <v>4</v>
      </c>
      <c r="D39" t="s">
        <v>578</v>
      </c>
      <c r="E39" t="s">
        <v>222</v>
      </c>
      <c r="F39" t="s">
        <v>262</v>
      </c>
      <c r="G39" t="s">
        <v>298</v>
      </c>
      <c r="H39" t="s">
        <v>334</v>
      </c>
    </row>
    <row r="40" spans="1:8" x14ac:dyDescent="0.25">
      <c r="A40">
        <v>39</v>
      </c>
      <c r="B40" s="1">
        <f t="shared" si="0"/>
        <v>1875.0000000000002</v>
      </c>
      <c r="C40" t="s">
        <v>6</v>
      </c>
      <c r="D40" t="s">
        <v>36</v>
      </c>
      <c r="E40" t="s">
        <v>372</v>
      </c>
      <c r="F40" t="s">
        <v>402</v>
      </c>
      <c r="G40" t="s">
        <v>540</v>
      </c>
      <c r="H40" t="s">
        <v>629</v>
      </c>
    </row>
    <row r="41" spans="1:8" x14ac:dyDescent="0.25">
      <c r="A41">
        <v>40</v>
      </c>
      <c r="B41" s="1">
        <f t="shared" si="0"/>
        <v>1923.0769230769233</v>
      </c>
      <c r="C41" t="s">
        <v>2</v>
      </c>
      <c r="D41" t="s">
        <v>579</v>
      </c>
      <c r="E41" t="s">
        <v>223</v>
      </c>
      <c r="F41" t="s">
        <v>264</v>
      </c>
      <c r="G41" t="s">
        <v>300</v>
      </c>
      <c r="H41" t="s">
        <v>336</v>
      </c>
    </row>
    <row r="42" spans="1:8" x14ac:dyDescent="0.25">
      <c r="A42">
        <v>41</v>
      </c>
      <c r="B42" s="1">
        <f t="shared" si="0"/>
        <v>1971.1538461538462</v>
      </c>
      <c r="C42" t="s">
        <v>3</v>
      </c>
      <c r="D42" t="s">
        <v>580</v>
      </c>
      <c r="E42" t="s">
        <v>224</v>
      </c>
      <c r="F42" t="s">
        <v>265</v>
      </c>
      <c r="G42" t="s">
        <v>301</v>
      </c>
      <c r="H42" t="s">
        <v>337</v>
      </c>
    </row>
    <row r="43" spans="1:8" x14ac:dyDescent="0.25">
      <c r="A43">
        <v>42</v>
      </c>
      <c r="B43" s="1">
        <f t="shared" si="0"/>
        <v>2019.2307692307693</v>
      </c>
      <c r="C43" t="s">
        <v>7</v>
      </c>
      <c r="D43" t="s">
        <v>74</v>
      </c>
      <c r="E43" t="s">
        <v>465</v>
      </c>
      <c r="F43" t="s">
        <v>503</v>
      </c>
      <c r="G43" t="s">
        <v>541</v>
      </c>
      <c r="H43" t="s">
        <v>630</v>
      </c>
    </row>
    <row r="44" spans="1:8" x14ac:dyDescent="0.25">
      <c r="A44">
        <v>43</v>
      </c>
      <c r="B44" s="1">
        <f t="shared" si="0"/>
        <v>2067.3076923076924</v>
      </c>
      <c r="C44" t="s">
        <v>6</v>
      </c>
      <c r="D44" t="s">
        <v>37</v>
      </c>
      <c r="E44" t="s">
        <v>373</v>
      </c>
      <c r="F44" t="s">
        <v>403</v>
      </c>
      <c r="G44" t="s">
        <v>542</v>
      </c>
      <c r="H44" t="s">
        <v>631</v>
      </c>
    </row>
    <row r="45" spans="1:8" x14ac:dyDescent="0.25">
      <c r="A45">
        <v>44</v>
      </c>
      <c r="B45" s="1">
        <f t="shared" si="0"/>
        <v>2115.3846153846157</v>
      </c>
      <c r="C45" t="s">
        <v>6</v>
      </c>
      <c r="D45" t="s">
        <v>38</v>
      </c>
      <c r="E45" t="s">
        <v>466</v>
      </c>
      <c r="F45" t="s">
        <v>504</v>
      </c>
      <c r="G45" t="s">
        <v>433</v>
      </c>
      <c r="H45" t="s">
        <v>632</v>
      </c>
    </row>
    <row r="46" spans="1:8" x14ac:dyDescent="0.25">
      <c r="A46">
        <v>45</v>
      </c>
      <c r="B46" s="1">
        <f t="shared" si="0"/>
        <v>2163.4615384615386</v>
      </c>
      <c r="C46" t="s">
        <v>2</v>
      </c>
      <c r="D46" t="s">
        <v>581</v>
      </c>
      <c r="E46" t="s">
        <v>225</v>
      </c>
      <c r="F46" t="s">
        <v>266</v>
      </c>
      <c r="G46" t="s">
        <v>302</v>
      </c>
      <c r="H46" t="s">
        <v>338</v>
      </c>
    </row>
    <row r="47" spans="1:8" x14ac:dyDescent="0.25">
      <c r="A47">
        <v>46</v>
      </c>
      <c r="B47" s="1">
        <f t="shared" si="0"/>
        <v>2211.5384615384619</v>
      </c>
      <c r="C47" t="s">
        <v>3</v>
      </c>
      <c r="D47" t="s">
        <v>582</v>
      </c>
      <c r="E47" t="s">
        <v>226</v>
      </c>
      <c r="F47" t="s">
        <v>267</v>
      </c>
      <c r="G47" t="s">
        <v>303</v>
      </c>
      <c r="H47" t="s">
        <v>339</v>
      </c>
    </row>
    <row r="48" spans="1:8" x14ac:dyDescent="0.25">
      <c r="A48">
        <v>47</v>
      </c>
      <c r="B48" s="1">
        <f t="shared" si="0"/>
        <v>2259.6153846153848</v>
      </c>
      <c r="C48" t="s">
        <v>7</v>
      </c>
      <c r="D48" t="s">
        <v>75</v>
      </c>
      <c r="E48" t="s">
        <v>467</v>
      </c>
      <c r="F48" t="s">
        <v>505</v>
      </c>
      <c r="G48" t="s">
        <v>543</v>
      </c>
      <c r="H48" t="s">
        <v>633</v>
      </c>
    </row>
    <row r="49" spans="1:8" x14ac:dyDescent="0.25">
      <c r="A49">
        <v>48</v>
      </c>
      <c r="B49" s="1">
        <f t="shared" si="0"/>
        <v>2307.6923076923076</v>
      </c>
      <c r="C49" t="s">
        <v>6</v>
      </c>
      <c r="D49" t="s">
        <v>39</v>
      </c>
      <c r="E49" t="s">
        <v>468</v>
      </c>
      <c r="F49" t="s">
        <v>506</v>
      </c>
      <c r="G49" t="s">
        <v>434</v>
      </c>
      <c r="H49" t="s">
        <v>634</v>
      </c>
    </row>
    <row r="50" spans="1:8" x14ac:dyDescent="0.25">
      <c r="A50">
        <v>49</v>
      </c>
      <c r="B50" s="1">
        <f t="shared" si="0"/>
        <v>2355.7692307692309</v>
      </c>
      <c r="C50" t="s">
        <v>6</v>
      </c>
      <c r="D50" t="s">
        <v>40</v>
      </c>
      <c r="E50" t="s">
        <v>469</v>
      </c>
      <c r="F50" t="s">
        <v>404</v>
      </c>
      <c r="G50" t="s">
        <v>544</v>
      </c>
      <c r="H50" t="s">
        <v>635</v>
      </c>
    </row>
    <row r="51" spans="1:8" x14ac:dyDescent="0.25">
      <c r="A51">
        <v>50</v>
      </c>
      <c r="B51" s="1">
        <f t="shared" si="0"/>
        <v>2403.8461538461538</v>
      </c>
      <c r="C51" t="s">
        <v>4</v>
      </c>
      <c r="D51" t="s">
        <v>583</v>
      </c>
      <c r="E51" t="s">
        <v>227</v>
      </c>
      <c r="F51" t="s">
        <v>268</v>
      </c>
      <c r="G51" t="s">
        <v>304</v>
      </c>
      <c r="H51" t="s">
        <v>340</v>
      </c>
    </row>
    <row r="52" spans="1:8" x14ac:dyDescent="0.25">
      <c r="A52" s="2">
        <v>51</v>
      </c>
      <c r="B52" s="3">
        <f t="shared" si="0"/>
        <v>2451.9230769230771</v>
      </c>
      <c r="C52" t="s">
        <v>5</v>
      </c>
      <c r="D52" t="s">
        <v>584</v>
      </c>
      <c r="E52" t="s">
        <v>245</v>
      </c>
      <c r="F52" t="s">
        <v>269</v>
      </c>
      <c r="G52" t="s">
        <v>305</v>
      </c>
      <c r="H52" t="s">
        <v>341</v>
      </c>
    </row>
    <row r="53" spans="1:8" ht="15.75" thickBot="1" x14ac:dyDescent="0.3">
      <c r="A53" s="4">
        <v>52</v>
      </c>
      <c r="B53" s="5">
        <f t="shared" si="0"/>
        <v>2500</v>
      </c>
      <c r="C53" s="4" t="s">
        <v>6</v>
      </c>
      <c r="D53" s="4" t="s">
        <v>41</v>
      </c>
      <c r="E53" s="4" t="s">
        <v>374</v>
      </c>
      <c r="F53" s="4" t="s">
        <v>507</v>
      </c>
      <c r="G53" s="4" t="s">
        <v>435</v>
      </c>
      <c r="H53" s="4" t="s">
        <v>636</v>
      </c>
    </row>
    <row r="54" spans="1:8" ht="15.75" thickTop="1" x14ac:dyDescent="0.25">
      <c r="A54">
        <v>53</v>
      </c>
      <c r="B54" s="1">
        <f t="shared" si="0"/>
        <v>2548.0769230769233</v>
      </c>
      <c r="C54" t="s">
        <v>6</v>
      </c>
      <c r="D54" t="s">
        <v>42</v>
      </c>
      <c r="E54" t="s">
        <v>470</v>
      </c>
      <c r="F54" t="s">
        <v>508</v>
      </c>
      <c r="G54" t="s">
        <v>545</v>
      </c>
      <c r="H54" t="s">
        <v>637</v>
      </c>
    </row>
    <row r="55" spans="1:8" x14ac:dyDescent="0.25">
      <c r="A55">
        <v>55</v>
      </c>
      <c r="B55" s="1">
        <f>5000/104*A55</f>
        <v>2644.2307692307695</v>
      </c>
      <c r="C55" t="s">
        <v>4</v>
      </c>
      <c r="D55" t="s">
        <v>585</v>
      </c>
      <c r="E55" t="s">
        <v>228</v>
      </c>
      <c r="F55" t="s">
        <v>272</v>
      </c>
      <c r="G55" t="s">
        <v>307</v>
      </c>
      <c r="H55" t="s">
        <v>343</v>
      </c>
    </row>
    <row r="56" spans="1:8" x14ac:dyDescent="0.25">
      <c r="A56">
        <v>54</v>
      </c>
      <c r="B56" s="1">
        <f t="shared" si="0"/>
        <v>2596.1538461538462</v>
      </c>
      <c r="C56" t="s">
        <v>5</v>
      </c>
      <c r="D56" t="s">
        <v>586</v>
      </c>
      <c r="E56" t="s">
        <v>246</v>
      </c>
      <c r="F56" t="s">
        <v>271</v>
      </c>
      <c r="G56" t="s">
        <v>306</v>
      </c>
      <c r="H56" t="s">
        <v>342</v>
      </c>
    </row>
    <row r="57" spans="1:8" x14ac:dyDescent="0.25">
      <c r="A57">
        <v>56</v>
      </c>
      <c r="B57" s="1">
        <f t="shared" si="0"/>
        <v>2692.3076923076924</v>
      </c>
      <c r="C57" t="s">
        <v>6</v>
      </c>
      <c r="D57" t="s">
        <v>43</v>
      </c>
      <c r="E57" t="s">
        <v>375</v>
      </c>
      <c r="F57" t="s">
        <v>405</v>
      </c>
      <c r="G57" t="s">
        <v>436</v>
      </c>
      <c r="H57" t="s">
        <v>638</v>
      </c>
    </row>
    <row r="58" spans="1:8" x14ac:dyDescent="0.25">
      <c r="A58">
        <v>57</v>
      </c>
      <c r="B58" s="1">
        <f t="shared" si="0"/>
        <v>2740.3846153846157</v>
      </c>
      <c r="C58" t="s">
        <v>6</v>
      </c>
      <c r="D58" t="s">
        <v>44</v>
      </c>
      <c r="E58" t="s">
        <v>471</v>
      </c>
      <c r="F58" t="s">
        <v>509</v>
      </c>
      <c r="G58" t="s">
        <v>546</v>
      </c>
      <c r="H58" t="s">
        <v>639</v>
      </c>
    </row>
    <row r="59" spans="1:8" x14ac:dyDescent="0.25">
      <c r="A59">
        <v>58</v>
      </c>
      <c r="B59" s="1">
        <f t="shared" si="0"/>
        <v>2788.4615384615386</v>
      </c>
      <c r="C59" t="s">
        <v>7</v>
      </c>
      <c r="D59" t="s">
        <v>76</v>
      </c>
      <c r="E59" t="s">
        <v>472</v>
      </c>
      <c r="F59" t="s">
        <v>510</v>
      </c>
      <c r="G59" t="s">
        <v>547</v>
      </c>
      <c r="H59" t="s">
        <v>640</v>
      </c>
    </row>
    <row r="60" spans="1:8" x14ac:dyDescent="0.25">
      <c r="A60">
        <v>59</v>
      </c>
      <c r="B60" s="1">
        <f t="shared" si="0"/>
        <v>2836.5384615384619</v>
      </c>
      <c r="C60" t="s">
        <v>3</v>
      </c>
      <c r="D60" t="s">
        <v>587</v>
      </c>
      <c r="E60" t="s">
        <v>229</v>
      </c>
      <c r="F60" t="s">
        <v>273</v>
      </c>
      <c r="G60" t="s">
        <v>308</v>
      </c>
      <c r="H60" t="s">
        <v>344</v>
      </c>
    </row>
    <row r="61" spans="1:8" x14ac:dyDescent="0.25">
      <c r="A61">
        <v>60</v>
      </c>
      <c r="B61" s="1">
        <f t="shared" si="0"/>
        <v>2884.6153846153848</v>
      </c>
      <c r="C61" t="s">
        <v>2</v>
      </c>
      <c r="D61" t="s">
        <v>588</v>
      </c>
      <c r="E61" t="s">
        <v>230</v>
      </c>
      <c r="F61" t="s">
        <v>274</v>
      </c>
      <c r="G61" t="s">
        <v>309</v>
      </c>
      <c r="H61" t="s">
        <v>345</v>
      </c>
    </row>
    <row r="62" spans="1:8" x14ac:dyDescent="0.25">
      <c r="A62">
        <v>61</v>
      </c>
      <c r="B62" s="1">
        <f t="shared" si="0"/>
        <v>2932.6923076923081</v>
      </c>
      <c r="C62" t="s">
        <v>6</v>
      </c>
      <c r="D62" t="s">
        <v>45</v>
      </c>
      <c r="E62" t="s">
        <v>473</v>
      </c>
      <c r="F62" t="s">
        <v>511</v>
      </c>
      <c r="G62" t="s">
        <v>548</v>
      </c>
      <c r="H62" t="s">
        <v>641</v>
      </c>
    </row>
    <row r="63" spans="1:8" x14ac:dyDescent="0.25">
      <c r="A63">
        <v>62</v>
      </c>
      <c r="B63" s="1">
        <f t="shared" si="0"/>
        <v>2980.7692307692309</v>
      </c>
      <c r="C63" t="s">
        <v>6</v>
      </c>
      <c r="D63" t="s">
        <v>46</v>
      </c>
      <c r="E63" t="s">
        <v>376</v>
      </c>
      <c r="F63" t="s">
        <v>406</v>
      </c>
      <c r="G63" t="s">
        <v>437</v>
      </c>
      <c r="H63" t="s">
        <v>642</v>
      </c>
    </row>
    <row r="64" spans="1:8" x14ac:dyDescent="0.25">
      <c r="A64">
        <v>63</v>
      </c>
      <c r="B64" s="1">
        <f t="shared" si="0"/>
        <v>3028.8461538461543</v>
      </c>
      <c r="C64" t="s">
        <v>7</v>
      </c>
      <c r="D64" t="s">
        <v>77</v>
      </c>
      <c r="E64" t="s">
        <v>474</v>
      </c>
      <c r="F64" t="s">
        <v>512</v>
      </c>
      <c r="G64" t="s">
        <v>549</v>
      </c>
      <c r="H64" t="s">
        <v>643</v>
      </c>
    </row>
    <row r="65" spans="1:8" x14ac:dyDescent="0.25">
      <c r="A65">
        <v>64</v>
      </c>
      <c r="B65" s="1">
        <f t="shared" si="0"/>
        <v>3076.9230769230771</v>
      </c>
      <c r="C65" t="s">
        <v>3</v>
      </c>
      <c r="D65" t="s">
        <v>589</v>
      </c>
      <c r="E65" t="s">
        <v>231</v>
      </c>
      <c r="F65" t="s">
        <v>275</v>
      </c>
      <c r="G65" t="s">
        <v>310</v>
      </c>
      <c r="H65" t="s">
        <v>346</v>
      </c>
    </row>
    <row r="66" spans="1:8" x14ac:dyDescent="0.25">
      <c r="A66">
        <v>65</v>
      </c>
      <c r="B66" s="1">
        <f t="shared" si="0"/>
        <v>3125</v>
      </c>
      <c r="C66" t="s">
        <v>2</v>
      </c>
      <c r="D66" t="s">
        <v>590</v>
      </c>
      <c r="E66" t="s">
        <v>232</v>
      </c>
      <c r="F66" t="s">
        <v>276</v>
      </c>
      <c r="G66" t="s">
        <v>311</v>
      </c>
      <c r="H66" t="s">
        <v>347</v>
      </c>
    </row>
    <row r="67" spans="1:8" x14ac:dyDescent="0.25">
      <c r="A67">
        <v>66</v>
      </c>
      <c r="B67" s="1">
        <f t="shared" ref="B67:B105" si="1">5000/104*A67</f>
        <v>3173.0769230769233</v>
      </c>
      <c r="C67" t="s">
        <v>6</v>
      </c>
      <c r="D67" t="s">
        <v>47</v>
      </c>
      <c r="E67" t="s">
        <v>377</v>
      </c>
      <c r="F67" t="s">
        <v>407</v>
      </c>
      <c r="G67" t="s">
        <v>438</v>
      </c>
      <c r="H67" t="s">
        <v>644</v>
      </c>
    </row>
    <row r="68" spans="1:8" x14ac:dyDescent="0.25">
      <c r="A68">
        <v>67</v>
      </c>
      <c r="B68" s="1">
        <f t="shared" si="1"/>
        <v>3221.1538461538462</v>
      </c>
      <c r="C68" t="s">
        <v>5</v>
      </c>
      <c r="D68" t="s">
        <v>591</v>
      </c>
      <c r="E68" t="s">
        <v>247</v>
      </c>
      <c r="F68" t="s">
        <v>277</v>
      </c>
      <c r="G68" t="s">
        <v>312</v>
      </c>
      <c r="H68" t="s">
        <v>348</v>
      </c>
    </row>
    <row r="69" spans="1:8" x14ac:dyDescent="0.25">
      <c r="A69">
        <v>68</v>
      </c>
      <c r="B69" s="1">
        <f t="shared" si="1"/>
        <v>3269.2307692307695</v>
      </c>
      <c r="C69" t="s">
        <v>4</v>
      </c>
      <c r="D69" t="s">
        <v>592</v>
      </c>
      <c r="E69" t="s">
        <v>233</v>
      </c>
      <c r="F69" t="s">
        <v>278</v>
      </c>
      <c r="G69" t="s">
        <v>313</v>
      </c>
      <c r="H69" t="s">
        <v>349</v>
      </c>
    </row>
    <row r="70" spans="1:8" x14ac:dyDescent="0.25">
      <c r="A70">
        <v>69</v>
      </c>
      <c r="B70" s="1">
        <f t="shared" si="1"/>
        <v>3317.3076923076924</v>
      </c>
      <c r="C70" t="s">
        <v>6</v>
      </c>
      <c r="D70" t="s">
        <v>48</v>
      </c>
      <c r="E70" t="s">
        <v>475</v>
      </c>
      <c r="F70" t="s">
        <v>513</v>
      </c>
      <c r="G70" t="s">
        <v>550</v>
      </c>
      <c r="H70" t="s">
        <v>645</v>
      </c>
    </row>
    <row r="71" spans="1:8" x14ac:dyDescent="0.25">
      <c r="A71">
        <v>70</v>
      </c>
      <c r="B71" s="1">
        <f t="shared" si="1"/>
        <v>3365.3846153846157</v>
      </c>
      <c r="C71" t="s">
        <v>6</v>
      </c>
      <c r="D71" t="s">
        <v>49</v>
      </c>
      <c r="E71" t="s">
        <v>378</v>
      </c>
      <c r="F71" t="s">
        <v>408</v>
      </c>
      <c r="G71" t="s">
        <v>439</v>
      </c>
      <c r="H71" t="s">
        <v>646</v>
      </c>
    </row>
    <row r="72" spans="1:8" x14ac:dyDescent="0.25">
      <c r="A72">
        <v>71</v>
      </c>
      <c r="B72" s="1">
        <f t="shared" si="1"/>
        <v>3413.4615384615386</v>
      </c>
      <c r="C72" t="s">
        <v>6</v>
      </c>
      <c r="D72" t="s">
        <v>50</v>
      </c>
      <c r="E72" t="s">
        <v>476</v>
      </c>
      <c r="F72" t="s">
        <v>514</v>
      </c>
      <c r="G72" t="s">
        <v>551</v>
      </c>
      <c r="H72" t="s">
        <v>647</v>
      </c>
    </row>
    <row r="73" spans="1:8" x14ac:dyDescent="0.25">
      <c r="A73">
        <v>72</v>
      </c>
      <c r="B73" s="1">
        <f t="shared" si="1"/>
        <v>3461.5384615384619</v>
      </c>
      <c r="C73" t="s">
        <v>6</v>
      </c>
      <c r="D73" t="s">
        <v>51</v>
      </c>
      <c r="E73" t="s">
        <v>379</v>
      </c>
      <c r="F73" t="s">
        <v>409</v>
      </c>
      <c r="G73" t="s">
        <v>440</v>
      </c>
      <c r="H73" t="s">
        <v>648</v>
      </c>
    </row>
    <row r="74" spans="1:8" x14ac:dyDescent="0.25">
      <c r="A74">
        <v>73</v>
      </c>
      <c r="B74" s="1">
        <f t="shared" si="1"/>
        <v>3509.6153846153848</v>
      </c>
      <c r="C74" t="s">
        <v>6</v>
      </c>
      <c r="D74" t="s">
        <v>52</v>
      </c>
      <c r="E74" t="s">
        <v>477</v>
      </c>
      <c r="F74" t="s">
        <v>515</v>
      </c>
      <c r="G74" t="s">
        <v>552</v>
      </c>
      <c r="H74" t="s">
        <v>649</v>
      </c>
    </row>
    <row r="75" spans="1:8" x14ac:dyDescent="0.25">
      <c r="A75">
        <v>74</v>
      </c>
      <c r="B75" s="1">
        <f t="shared" si="1"/>
        <v>3557.6923076923081</v>
      </c>
      <c r="C75" t="s">
        <v>6</v>
      </c>
      <c r="D75" t="s">
        <v>53</v>
      </c>
      <c r="E75" t="s">
        <v>380</v>
      </c>
      <c r="F75" t="s">
        <v>410</v>
      </c>
      <c r="G75" t="s">
        <v>441</v>
      </c>
      <c r="H75" t="s">
        <v>650</v>
      </c>
    </row>
    <row r="76" spans="1:8" x14ac:dyDescent="0.25">
      <c r="A76">
        <v>75</v>
      </c>
      <c r="B76" s="1">
        <f t="shared" si="1"/>
        <v>3605.7692307692309</v>
      </c>
      <c r="C76" t="s">
        <v>6</v>
      </c>
      <c r="D76" t="s">
        <v>54</v>
      </c>
      <c r="E76" t="s">
        <v>478</v>
      </c>
      <c r="F76" t="s">
        <v>516</v>
      </c>
      <c r="G76" t="s">
        <v>553</v>
      </c>
      <c r="H76" t="s">
        <v>651</v>
      </c>
    </row>
    <row r="77" spans="1:8" x14ac:dyDescent="0.25">
      <c r="A77">
        <v>77</v>
      </c>
      <c r="B77" s="1">
        <f>5000/104*A77</f>
        <v>3701.9230769230771</v>
      </c>
      <c r="C77" t="s">
        <v>4</v>
      </c>
      <c r="D77" t="s">
        <v>593</v>
      </c>
      <c r="E77" t="s">
        <v>234</v>
      </c>
      <c r="F77" t="s">
        <v>280</v>
      </c>
      <c r="G77" t="s">
        <v>315</v>
      </c>
      <c r="H77" t="s">
        <v>351</v>
      </c>
    </row>
    <row r="78" spans="1:8" x14ac:dyDescent="0.25">
      <c r="A78">
        <v>76</v>
      </c>
      <c r="B78" s="1">
        <f t="shared" si="1"/>
        <v>3653.8461538461543</v>
      </c>
      <c r="C78" t="s">
        <v>5</v>
      </c>
      <c r="D78" t="s">
        <v>594</v>
      </c>
      <c r="E78" t="s">
        <v>248</v>
      </c>
      <c r="F78" t="s">
        <v>279</v>
      </c>
      <c r="G78" t="s">
        <v>314</v>
      </c>
      <c r="H78" t="s">
        <v>350</v>
      </c>
    </row>
    <row r="79" spans="1:8" x14ac:dyDescent="0.25">
      <c r="A79">
        <v>78</v>
      </c>
      <c r="B79" s="1">
        <f t="shared" si="1"/>
        <v>3750.0000000000005</v>
      </c>
      <c r="C79" t="s">
        <v>6</v>
      </c>
      <c r="D79" t="s">
        <v>55</v>
      </c>
      <c r="E79" t="s">
        <v>381</v>
      </c>
      <c r="F79" t="s">
        <v>411</v>
      </c>
      <c r="G79" t="s">
        <v>442</v>
      </c>
      <c r="H79" t="s">
        <v>652</v>
      </c>
    </row>
    <row r="80" spans="1:8" x14ac:dyDescent="0.25">
      <c r="A80">
        <v>79</v>
      </c>
      <c r="B80" s="1">
        <f t="shared" si="1"/>
        <v>3798.0769230769233</v>
      </c>
      <c r="C80" t="s">
        <v>6</v>
      </c>
      <c r="D80" t="s">
        <v>56</v>
      </c>
      <c r="E80" t="s">
        <v>479</v>
      </c>
      <c r="F80" t="s">
        <v>517</v>
      </c>
      <c r="G80" t="s">
        <v>554</v>
      </c>
      <c r="H80" t="s">
        <v>653</v>
      </c>
    </row>
    <row r="81" spans="1:8" x14ac:dyDescent="0.25">
      <c r="A81">
        <v>80</v>
      </c>
      <c r="B81" s="1">
        <f t="shared" si="1"/>
        <v>3846.1538461538466</v>
      </c>
      <c r="C81" t="s">
        <v>6</v>
      </c>
      <c r="D81" t="s">
        <v>57</v>
      </c>
      <c r="E81" t="s">
        <v>382</v>
      </c>
      <c r="F81" t="s">
        <v>412</v>
      </c>
      <c r="G81" t="s">
        <v>443</v>
      </c>
      <c r="H81" t="s">
        <v>654</v>
      </c>
    </row>
    <row r="82" spans="1:8" x14ac:dyDescent="0.25">
      <c r="A82">
        <v>81</v>
      </c>
      <c r="B82" s="1">
        <f t="shared" si="1"/>
        <v>3894.2307692307695</v>
      </c>
      <c r="C82" t="s">
        <v>6</v>
      </c>
      <c r="D82" t="s">
        <v>58</v>
      </c>
      <c r="E82" t="s">
        <v>480</v>
      </c>
      <c r="F82" t="s">
        <v>518</v>
      </c>
      <c r="G82" t="s">
        <v>555</v>
      </c>
      <c r="H82" t="s">
        <v>655</v>
      </c>
    </row>
    <row r="83" spans="1:8" x14ac:dyDescent="0.25">
      <c r="A83">
        <v>82</v>
      </c>
      <c r="B83" s="1">
        <f t="shared" si="1"/>
        <v>3942.3076923076924</v>
      </c>
      <c r="C83" t="s">
        <v>6</v>
      </c>
      <c r="D83" t="s">
        <v>59</v>
      </c>
      <c r="E83" t="s">
        <v>383</v>
      </c>
      <c r="F83" t="s">
        <v>413</v>
      </c>
      <c r="G83" t="s">
        <v>444</v>
      </c>
      <c r="H83" t="s">
        <v>656</v>
      </c>
    </row>
    <row r="84" spans="1:8" x14ac:dyDescent="0.25">
      <c r="A84">
        <v>83</v>
      </c>
      <c r="B84" s="1">
        <f t="shared" si="1"/>
        <v>3990.3846153846157</v>
      </c>
      <c r="C84" t="s">
        <v>6</v>
      </c>
      <c r="D84" t="s">
        <v>60</v>
      </c>
      <c r="E84" t="s">
        <v>481</v>
      </c>
      <c r="F84" t="s">
        <v>519</v>
      </c>
      <c r="G84" t="s">
        <v>556</v>
      </c>
      <c r="H84" t="s">
        <v>657</v>
      </c>
    </row>
    <row r="85" spans="1:8" x14ac:dyDescent="0.25">
      <c r="A85">
        <v>84</v>
      </c>
      <c r="B85" s="1">
        <f t="shared" si="1"/>
        <v>4038.4615384615386</v>
      </c>
      <c r="C85" t="s">
        <v>6</v>
      </c>
      <c r="D85" t="s">
        <v>61</v>
      </c>
      <c r="E85" t="s">
        <v>384</v>
      </c>
      <c r="F85" t="s">
        <v>414</v>
      </c>
      <c r="G85" t="s">
        <v>445</v>
      </c>
      <c r="H85" t="s">
        <v>658</v>
      </c>
    </row>
    <row r="86" spans="1:8" x14ac:dyDescent="0.25">
      <c r="A86">
        <v>85</v>
      </c>
      <c r="B86" s="1">
        <f t="shared" si="1"/>
        <v>4086.5384615384619</v>
      </c>
      <c r="C86" t="s">
        <v>3</v>
      </c>
      <c r="D86" t="s">
        <v>595</v>
      </c>
      <c r="E86" t="s">
        <v>235</v>
      </c>
      <c r="F86" t="s">
        <v>281</v>
      </c>
      <c r="G86" t="s">
        <v>316</v>
      </c>
      <c r="H86" t="s">
        <v>352</v>
      </c>
    </row>
    <row r="87" spans="1:8" x14ac:dyDescent="0.25">
      <c r="A87">
        <v>86</v>
      </c>
      <c r="B87" s="1">
        <f t="shared" si="1"/>
        <v>4134.6153846153848</v>
      </c>
      <c r="C87" t="s">
        <v>2</v>
      </c>
      <c r="D87" t="s">
        <v>596</v>
      </c>
      <c r="E87" t="s">
        <v>236</v>
      </c>
      <c r="F87" t="s">
        <v>282</v>
      </c>
      <c r="G87" t="s">
        <v>317</v>
      </c>
      <c r="H87" t="s">
        <v>353</v>
      </c>
    </row>
    <row r="88" spans="1:8" x14ac:dyDescent="0.25">
      <c r="A88">
        <v>87</v>
      </c>
      <c r="B88" s="1">
        <f t="shared" si="1"/>
        <v>4182.6923076923076</v>
      </c>
      <c r="C88" t="s">
        <v>6</v>
      </c>
      <c r="D88" t="s">
        <v>62</v>
      </c>
      <c r="E88" t="s">
        <v>482</v>
      </c>
      <c r="F88" t="s">
        <v>520</v>
      </c>
      <c r="G88" t="s">
        <v>557</v>
      </c>
      <c r="H88" t="s">
        <v>659</v>
      </c>
    </row>
    <row r="89" spans="1:8" x14ac:dyDescent="0.25">
      <c r="A89">
        <v>88</v>
      </c>
      <c r="B89" s="1">
        <f t="shared" si="1"/>
        <v>4230.7692307692314</v>
      </c>
      <c r="C89" t="s">
        <v>6</v>
      </c>
      <c r="D89" t="s">
        <v>63</v>
      </c>
      <c r="E89" t="s">
        <v>385</v>
      </c>
      <c r="F89" t="s">
        <v>415</v>
      </c>
      <c r="G89" t="s">
        <v>446</v>
      </c>
      <c r="H89" t="s">
        <v>660</v>
      </c>
    </row>
    <row r="90" spans="1:8" x14ac:dyDescent="0.25">
      <c r="A90">
        <v>90</v>
      </c>
      <c r="B90" s="1">
        <f>5000/104*A90</f>
        <v>4326.9230769230771</v>
      </c>
      <c r="C90" t="s">
        <v>4</v>
      </c>
      <c r="D90" t="s">
        <v>597</v>
      </c>
      <c r="E90" t="s">
        <v>237</v>
      </c>
      <c r="F90" t="s">
        <v>284</v>
      </c>
      <c r="G90" t="s">
        <v>319</v>
      </c>
      <c r="H90" t="s">
        <v>355</v>
      </c>
    </row>
    <row r="91" spans="1:8" x14ac:dyDescent="0.25">
      <c r="A91">
        <v>89</v>
      </c>
      <c r="B91" s="1">
        <f t="shared" si="1"/>
        <v>4278.8461538461543</v>
      </c>
      <c r="C91" t="s">
        <v>5</v>
      </c>
      <c r="D91" t="s">
        <v>598</v>
      </c>
      <c r="E91" t="s">
        <v>249</v>
      </c>
      <c r="F91" t="s">
        <v>283</v>
      </c>
      <c r="G91" t="s">
        <v>318</v>
      </c>
      <c r="H91" t="s">
        <v>354</v>
      </c>
    </row>
    <row r="92" spans="1:8" x14ac:dyDescent="0.25">
      <c r="A92">
        <v>91</v>
      </c>
      <c r="B92" s="1">
        <f t="shared" si="1"/>
        <v>4375</v>
      </c>
      <c r="C92" t="s">
        <v>6</v>
      </c>
      <c r="D92" t="s">
        <v>64</v>
      </c>
      <c r="E92" t="s">
        <v>483</v>
      </c>
      <c r="F92" t="s">
        <v>521</v>
      </c>
      <c r="G92" t="s">
        <v>558</v>
      </c>
      <c r="H92" t="s">
        <v>661</v>
      </c>
    </row>
    <row r="93" spans="1:8" x14ac:dyDescent="0.25">
      <c r="A93">
        <v>92</v>
      </c>
      <c r="B93" s="1">
        <f t="shared" si="1"/>
        <v>4423.0769230769238</v>
      </c>
      <c r="C93" t="s">
        <v>6</v>
      </c>
      <c r="D93" t="s">
        <v>65</v>
      </c>
      <c r="E93" t="s">
        <v>386</v>
      </c>
      <c r="F93" t="s">
        <v>416</v>
      </c>
      <c r="G93" t="s">
        <v>447</v>
      </c>
      <c r="H93" t="s">
        <v>662</v>
      </c>
    </row>
    <row r="94" spans="1:8" x14ac:dyDescent="0.25">
      <c r="A94">
        <v>93</v>
      </c>
      <c r="B94" s="1">
        <f t="shared" si="1"/>
        <v>4471.1538461538466</v>
      </c>
      <c r="C94" t="s">
        <v>6</v>
      </c>
      <c r="D94" t="s">
        <v>66</v>
      </c>
      <c r="E94" t="s">
        <v>484</v>
      </c>
      <c r="F94" t="s">
        <v>522</v>
      </c>
      <c r="G94" t="s">
        <v>559</v>
      </c>
      <c r="H94" t="s">
        <v>663</v>
      </c>
    </row>
    <row r="95" spans="1:8" x14ac:dyDescent="0.25">
      <c r="A95">
        <v>94</v>
      </c>
      <c r="B95" s="1">
        <f t="shared" si="1"/>
        <v>4519.2307692307695</v>
      </c>
      <c r="C95" t="s">
        <v>6</v>
      </c>
      <c r="D95" t="s">
        <v>67</v>
      </c>
      <c r="E95" t="s">
        <v>387</v>
      </c>
      <c r="F95" t="s">
        <v>417</v>
      </c>
      <c r="G95" t="s">
        <v>448</v>
      </c>
      <c r="H95" t="s">
        <v>664</v>
      </c>
    </row>
    <row r="96" spans="1:8" x14ac:dyDescent="0.25">
      <c r="A96">
        <v>95</v>
      </c>
      <c r="B96" s="1">
        <f t="shared" si="1"/>
        <v>4567.3076923076924</v>
      </c>
      <c r="C96" t="s">
        <v>6</v>
      </c>
      <c r="D96" t="s">
        <v>68</v>
      </c>
      <c r="E96" t="s">
        <v>485</v>
      </c>
      <c r="F96" t="s">
        <v>523</v>
      </c>
      <c r="G96" t="s">
        <v>560</v>
      </c>
      <c r="H96" t="s">
        <v>665</v>
      </c>
    </row>
    <row r="97" spans="1:8" x14ac:dyDescent="0.25">
      <c r="A97">
        <v>96</v>
      </c>
      <c r="B97" s="1">
        <f t="shared" si="1"/>
        <v>4615.3846153846152</v>
      </c>
      <c r="C97" t="s">
        <v>6</v>
      </c>
      <c r="D97" t="s">
        <v>69</v>
      </c>
      <c r="E97" t="s">
        <v>388</v>
      </c>
      <c r="F97" t="s">
        <v>418</v>
      </c>
      <c r="G97" t="s">
        <v>449</v>
      </c>
      <c r="H97" t="s">
        <v>666</v>
      </c>
    </row>
    <row r="98" spans="1:8" x14ac:dyDescent="0.25">
      <c r="A98">
        <v>97</v>
      </c>
      <c r="B98" s="1">
        <f t="shared" si="1"/>
        <v>4663.461538461539</v>
      </c>
      <c r="C98" t="s">
        <v>6</v>
      </c>
      <c r="D98" t="s">
        <v>70</v>
      </c>
      <c r="E98" t="s">
        <v>486</v>
      </c>
      <c r="F98" t="s">
        <v>524</v>
      </c>
      <c r="G98" t="s">
        <v>561</v>
      </c>
      <c r="H98" t="s">
        <v>667</v>
      </c>
    </row>
    <row r="99" spans="1:8" x14ac:dyDescent="0.25">
      <c r="A99">
        <v>98</v>
      </c>
      <c r="B99" s="1">
        <f t="shared" si="1"/>
        <v>4711.5384615384619</v>
      </c>
      <c r="C99" t="s">
        <v>6</v>
      </c>
      <c r="D99" t="s">
        <v>71</v>
      </c>
      <c r="E99" t="s">
        <v>389</v>
      </c>
      <c r="F99" t="s">
        <v>419</v>
      </c>
      <c r="G99" t="s">
        <v>450</v>
      </c>
      <c r="H99" t="s">
        <v>668</v>
      </c>
    </row>
    <row r="100" spans="1:8" x14ac:dyDescent="0.25">
      <c r="A100">
        <v>99</v>
      </c>
      <c r="B100" s="1">
        <f t="shared" si="1"/>
        <v>4759.6153846153848</v>
      </c>
      <c r="C100" t="s">
        <v>6</v>
      </c>
      <c r="D100" t="s">
        <v>72</v>
      </c>
      <c r="E100" t="s">
        <v>487</v>
      </c>
      <c r="F100" t="s">
        <v>525</v>
      </c>
      <c r="G100" t="s">
        <v>562</v>
      </c>
      <c r="H100" t="s">
        <v>669</v>
      </c>
    </row>
    <row r="101" spans="1:8" x14ac:dyDescent="0.25">
      <c r="A101">
        <v>100</v>
      </c>
      <c r="B101" s="1">
        <f t="shared" si="1"/>
        <v>4807.6923076923076</v>
      </c>
      <c r="C101" t="s">
        <v>6</v>
      </c>
      <c r="D101" t="s">
        <v>73</v>
      </c>
      <c r="E101" t="s">
        <v>488</v>
      </c>
      <c r="F101" t="s">
        <v>526</v>
      </c>
      <c r="G101" s="14" t="s">
        <v>684</v>
      </c>
      <c r="H101" t="s">
        <v>670</v>
      </c>
    </row>
    <row r="102" spans="1:8" x14ac:dyDescent="0.25">
      <c r="A102">
        <v>101</v>
      </c>
      <c r="B102" s="1">
        <f t="shared" si="1"/>
        <v>4855.7692307692314</v>
      </c>
      <c r="C102" t="s">
        <v>5</v>
      </c>
      <c r="D102" t="s">
        <v>599</v>
      </c>
      <c r="E102" t="s">
        <v>250</v>
      </c>
      <c r="F102" t="s">
        <v>285</v>
      </c>
      <c r="G102" t="s">
        <v>320</v>
      </c>
      <c r="H102" t="s">
        <v>356</v>
      </c>
    </row>
    <row r="103" spans="1:8" x14ac:dyDescent="0.25">
      <c r="A103">
        <v>102</v>
      </c>
      <c r="B103" s="1">
        <f t="shared" si="1"/>
        <v>4903.8461538461543</v>
      </c>
      <c r="C103" t="s">
        <v>4</v>
      </c>
      <c r="D103" t="s">
        <v>600</v>
      </c>
      <c r="E103" t="s">
        <v>239</v>
      </c>
      <c r="F103" t="s">
        <v>286</v>
      </c>
      <c r="G103" t="s">
        <v>321</v>
      </c>
      <c r="H103" t="s">
        <v>357</v>
      </c>
    </row>
    <row r="104" spans="1:8" x14ac:dyDescent="0.25">
      <c r="A104">
        <v>103</v>
      </c>
      <c r="B104" s="1">
        <f t="shared" si="1"/>
        <v>4951.9230769230771</v>
      </c>
      <c r="C104" t="s">
        <v>3</v>
      </c>
      <c r="D104" t="s">
        <v>601</v>
      </c>
      <c r="E104" t="s">
        <v>240</v>
      </c>
      <c r="F104" t="s">
        <v>287</v>
      </c>
      <c r="G104" t="s">
        <v>322</v>
      </c>
      <c r="H104" t="s">
        <v>358</v>
      </c>
    </row>
    <row r="105" spans="1:8" x14ac:dyDescent="0.25">
      <c r="A105">
        <v>104</v>
      </c>
      <c r="B105" s="1">
        <f t="shared" si="1"/>
        <v>5000</v>
      </c>
      <c r="C105" t="s">
        <v>2</v>
      </c>
      <c r="D105" t="s">
        <v>602</v>
      </c>
      <c r="E105" t="s">
        <v>241</v>
      </c>
      <c r="F105" t="s">
        <v>288</v>
      </c>
      <c r="G105" t="s">
        <v>323</v>
      </c>
      <c r="H105" t="s">
        <v>359</v>
      </c>
    </row>
  </sheetData>
  <conditionalFormatting sqref="D1 C1:C1048576">
    <cfRule type="cellIs" dxfId="25" priority="1" operator="equal">
      <formula>"VDD"</formula>
    </cfRule>
    <cfRule type="cellIs" dxfId="24" priority="2" operator="equal">
      <formula>"DVDD"</formula>
    </cfRule>
    <cfRule type="cellIs" dxfId="23" priority="3" operator="equal">
      <formula>"SIG_D"</formula>
    </cfRule>
    <cfRule type="containsText" dxfId="22" priority="4" operator="containsText" text="VSS">
      <formula>NOT(ISERROR(SEARCH("VSS",C1)))</formula>
    </cfRule>
    <cfRule type="cellIs" dxfId="21" priority="5" operator="equal">
      <formula>"SIG"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B1" zoomScale="85" zoomScaleNormal="85" workbookViewId="0">
      <selection activeCell="M18" sqref="M18"/>
    </sheetView>
  </sheetViews>
  <sheetFormatPr defaultRowHeight="15" x14ac:dyDescent="0.25"/>
  <cols>
    <col min="1" max="1" width="8.42578125" bestFit="1" customWidth="1"/>
    <col min="2" max="2" width="9.7109375" bestFit="1" customWidth="1"/>
    <col min="3" max="3" width="6.140625" bestFit="1" customWidth="1"/>
    <col min="4" max="4" width="11.85546875" bestFit="1" customWidth="1"/>
    <col min="5" max="5" width="15.85546875" hidden="1" customWidth="1"/>
    <col min="6" max="6" width="16.140625" bestFit="1" customWidth="1"/>
    <col min="7" max="7" width="16.140625" hidden="1" customWidth="1"/>
    <col min="8" max="8" width="15.140625" bestFit="1" customWidth="1"/>
    <col min="9" max="9" width="19.28515625" hidden="1" customWidth="1"/>
    <col min="10" max="10" width="16.140625" bestFit="1" customWidth="1"/>
    <col min="11" max="11" width="17.28515625" hidden="1" customWidth="1"/>
    <col min="12" max="12" width="15.140625" bestFit="1" customWidth="1"/>
    <col min="13" max="13" width="15.7109375" customWidth="1"/>
    <col min="14" max="14" width="92.140625" bestFit="1" customWidth="1"/>
    <col min="18" max="18" width="22.42578125" customWidth="1"/>
    <col min="19" max="19" width="10.7109375" customWidth="1"/>
    <col min="22" max="22" width="15.7109375" bestFit="1" customWidth="1"/>
  </cols>
  <sheetData>
    <row r="1" spans="1:16" x14ac:dyDescent="0.25">
      <c r="A1" t="s">
        <v>0</v>
      </c>
      <c r="B1" t="s">
        <v>1</v>
      </c>
      <c r="C1" t="s">
        <v>8</v>
      </c>
      <c r="D1" t="s">
        <v>9</v>
      </c>
      <c r="E1" t="s">
        <v>709</v>
      </c>
      <c r="F1" t="s">
        <v>708</v>
      </c>
      <c r="G1" t="s">
        <v>710</v>
      </c>
      <c r="H1" t="s">
        <v>711</v>
      </c>
      <c r="I1" t="s">
        <v>712</v>
      </c>
      <c r="J1" t="s">
        <v>713</v>
      </c>
      <c r="K1" t="s">
        <v>714</v>
      </c>
      <c r="L1" t="s">
        <v>715</v>
      </c>
    </row>
    <row r="2" spans="1:16" x14ac:dyDescent="0.25">
      <c r="A2">
        <v>1</v>
      </c>
      <c r="B2" s="1">
        <f t="shared" ref="B2:B33" si="0">5001.6/104*A2</f>
        <v>48.092307692307699</v>
      </c>
      <c r="C2" t="s">
        <v>2</v>
      </c>
      <c r="D2" t="s">
        <v>567</v>
      </c>
      <c r="E2" t="s">
        <v>215</v>
      </c>
      <c r="F2" t="str">
        <f>E2</f>
        <v>DVDD_T_1</v>
      </c>
      <c r="G2" t="s">
        <v>251</v>
      </c>
      <c r="H2" t="str">
        <f>Table134[[#This Row],[Left Clean (↑)]]</f>
        <v>DVDD_L_1</v>
      </c>
      <c r="I2" t="s">
        <v>671</v>
      </c>
      <c r="J2" t="str">
        <f>Table134[[#This Row],[Bottom Clean (←)]]</f>
        <v>DVDDTIE_B_1</v>
      </c>
      <c r="K2" t="s">
        <v>324</v>
      </c>
      <c r="L2" t="str">
        <f>Table134[[#This Row],[Right Clean (↓)]]</f>
        <v>DVDD_R_1</v>
      </c>
    </row>
    <row r="3" spans="1:16" x14ac:dyDescent="0.25">
      <c r="A3">
        <v>2</v>
      </c>
      <c r="B3" s="1">
        <f t="shared" si="0"/>
        <v>96.184615384615398</v>
      </c>
      <c r="C3" t="s">
        <v>3</v>
      </c>
      <c r="D3" t="s">
        <v>568</v>
      </c>
      <c r="E3" t="s">
        <v>216</v>
      </c>
      <c r="F3" t="str">
        <f t="shared" ref="F3:F5" si="1">E3</f>
        <v>DVSS_T_1</v>
      </c>
      <c r="G3" t="s">
        <v>252</v>
      </c>
      <c r="H3" t="str">
        <f>Table134[[#This Row],[Left Clean (↑)]]</f>
        <v>DVSS_L_1</v>
      </c>
      <c r="I3" t="s">
        <v>289</v>
      </c>
      <c r="J3" t="str">
        <f>Table134[[#This Row],[Bottom Clean (←)]]</f>
        <v>DVSS_B_1</v>
      </c>
      <c r="K3" t="s">
        <v>325</v>
      </c>
      <c r="L3" t="str">
        <f>Table134[[#This Row],[Right Clean (↓)]]</f>
        <v>DVSS_R_1</v>
      </c>
      <c r="N3" s="13" t="s">
        <v>716</v>
      </c>
    </row>
    <row r="4" spans="1:16" x14ac:dyDescent="0.25">
      <c r="A4">
        <v>3</v>
      </c>
      <c r="B4" s="1">
        <f t="shared" si="0"/>
        <v>144.27692307692308</v>
      </c>
      <c r="C4" t="s">
        <v>4</v>
      </c>
      <c r="D4" t="s">
        <v>569</v>
      </c>
      <c r="E4" t="s">
        <v>217</v>
      </c>
      <c r="F4" t="str">
        <f t="shared" si="1"/>
        <v>VDD_T_1</v>
      </c>
      <c r="G4" t="s">
        <v>253</v>
      </c>
      <c r="H4" t="str">
        <f>Table134[[#This Row],[Left Clean (↑)]]</f>
        <v>VDD_L_1</v>
      </c>
      <c r="I4" t="s">
        <v>290</v>
      </c>
      <c r="J4" t="str">
        <f>Table134[[#This Row],[Bottom Clean (←)]]</f>
        <v>VDD_B_1</v>
      </c>
      <c r="K4" t="s">
        <v>326</v>
      </c>
      <c r="L4" t="str">
        <f>Table134[[#This Row],[Right Clean (↓)]]</f>
        <v>VDD_R_1</v>
      </c>
      <c r="N4" s="17" t="s">
        <v>719</v>
      </c>
      <c r="O4" s="16"/>
      <c r="P4" s="16"/>
    </row>
    <row r="5" spans="1:16" x14ac:dyDescent="0.25">
      <c r="A5">
        <v>4</v>
      </c>
      <c r="B5" s="1">
        <f t="shared" si="0"/>
        <v>192.3692307692308</v>
      </c>
      <c r="C5" t="s">
        <v>5</v>
      </c>
      <c r="D5" t="s">
        <v>570</v>
      </c>
      <c r="E5" t="s">
        <v>238</v>
      </c>
      <c r="F5" t="str">
        <f t="shared" si="1"/>
        <v>VSS_T_1</v>
      </c>
      <c r="G5" t="s">
        <v>254</v>
      </c>
      <c r="H5" t="str">
        <f>Table134[[#This Row],[Left Clean (↑)]]</f>
        <v>VSS_L_1</v>
      </c>
      <c r="I5" t="s">
        <v>291</v>
      </c>
      <c r="J5" t="str">
        <f>Table134[[#This Row],[Bottom Clean (←)]]</f>
        <v>VSS_B_1</v>
      </c>
      <c r="K5" t="s">
        <v>327</v>
      </c>
      <c r="L5" t="str">
        <f>Table134[[#This Row],[Right Clean (↓)]]</f>
        <v>VSS_R_1</v>
      </c>
      <c r="N5" s="17" t="s">
        <v>717</v>
      </c>
    </row>
    <row r="6" spans="1:16" x14ac:dyDescent="0.25">
      <c r="A6">
        <v>5</v>
      </c>
      <c r="B6" s="1">
        <f t="shared" si="0"/>
        <v>240.46153846153851</v>
      </c>
      <c r="C6" t="s">
        <v>6</v>
      </c>
      <c r="D6" t="s">
        <v>10</v>
      </c>
      <c r="E6" t="s">
        <v>451</v>
      </c>
      <c r="F6" t="str">
        <f>Table134[[#This Row],[Top Clean (→)]]</f>
        <v>SIG_T_1</v>
      </c>
      <c r="G6" t="s">
        <v>489</v>
      </c>
      <c r="H6" t="s">
        <v>178</v>
      </c>
      <c r="I6" t="s">
        <v>527</v>
      </c>
      <c r="J6" t="str">
        <f>Table134[[#This Row],[Bottom Clean (←)]]</f>
        <v>SIG_B_1</v>
      </c>
      <c r="K6" t="s">
        <v>603</v>
      </c>
      <c r="L6" t="s">
        <v>159</v>
      </c>
      <c r="N6" t="s">
        <v>718</v>
      </c>
    </row>
    <row r="7" spans="1:16" x14ac:dyDescent="0.25">
      <c r="A7">
        <v>6</v>
      </c>
      <c r="B7" s="1">
        <f t="shared" si="0"/>
        <v>288.55384615384617</v>
      </c>
      <c r="C7" t="s">
        <v>6</v>
      </c>
      <c r="D7" t="s">
        <v>11</v>
      </c>
      <c r="E7" t="s">
        <v>452</v>
      </c>
      <c r="F7" t="s">
        <v>113</v>
      </c>
      <c r="G7" t="s">
        <v>490</v>
      </c>
      <c r="H7" t="s">
        <v>177</v>
      </c>
      <c r="I7" t="s">
        <v>420</v>
      </c>
      <c r="J7" t="s">
        <v>176</v>
      </c>
      <c r="K7" t="s">
        <v>604</v>
      </c>
      <c r="L7" t="s">
        <v>161</v>
      </c>
      <c r="N7" t="s">
        <v>726</v>
      </c>
    </row>
    <row r="8" spans="1:16" x14ac:dyDescent="0.25">
      <c r="A8">
        <v>7</v>
      </c>
      <c r="B8" s="1">
        <f t="shared" si="0"/>
        <v>336.64615384615388</v>
      </c>
      <c r="C8" t="s">
        <v>6</v>
      </c>
      <c r="D8" t="s">
        <v>12</v>
      </c>
      <c r="E8" t="s">
        <v>360</v>
      </c>
      <c r="F8" t="str">
        <f>Table134[[#This Row],[Top Clean (→)]]</f>
        <v>SIG_T_3</v>
      </c>
      <c r="G8" t="s">
        <v>390</v>
      </c>
      <c r="H8" t="str">
        <f>Table134[[#This Row],[Left Clean (↑)]]</f>
        <v>SIG_L_3</v>
      </c>
      <c r="I8" t="s">
        <v>528</v>
      </c>
      <c r="J8" t="s">
        <v>175</v>
      </c>
      <c r="K8" t="s">
        <v>605</v>
      </c>
      <c r="L8" t="s">
        <v>162</v>
      </c>
      <c r="N8" t="s">
        <v>725</v>
      </c>
    </row>
    <row r="9" spans="1:16" x14ac:dyDescent="0.25">
      <c r="A9">
        <v>8</v>
      </c>
      <c r="B9" s="1">
        <f t="shared" si="0"/>
        <v>384.73846153846159</v>
      </c>
      <c r="C9" t="s">
        <v>6</v>
      </c>
      <c r="D9" t="s">
        <v>13</v>
      </c>
      <c r="E9" t="s">
        <v>453</v>
      </c>
      <c r="F9" t="s">
        <v>112</v>
      </c>
      <c r="G9" t="s">
        <v>491</v>
      </c>
      <c r="H9" t="s">
        <v>145</v>
      </c>
      <c r="I9" t="s">
        <v>421</v>
      </c>
      <c r="J9" t="s">
        <v>174</v>
      </c>
      <c r="K9" t="s">
        <v>606</v>
      </c>
      <c r="L9" t="s">
        <v>164</v>
      </c>
    </row>
    <row r="10" spans="1:16" x14ac:dyDescent="0.25">
      <c r="A10">
        <v>9</v>
      </c>
      <c r="B10" s="1">
        <f t="shared" si="0"/>
        <v>432.83076923076931</v>
      </c>
      <c r="C10" t="s">
        <v>6</v>
      </c>
      <c r="D10" t="s">
        <v>14</v>
      </c>
      <c r="E10" t="s">
        <v>361</v>
      </c>
      <c r="F10" t="str">
        <f>Table134[[#This Row],[Top Clean (→)]]</f>
        <v>SIG_T_5</v>
      </c>
      <c r="G10" t="s">
        <v>391</v>
      </c>
      <c r="H10" t="s">
        <v>144</v>
      </c>
      <c r="I10" t="s">
        <v>529</v>
      </c>
      <c r="J10" t="s">
        <v>173</v>
      </c>
      <c r="K10" t="s">
        <v>607</v>
      </c>
      <c r="L10" t="s">
        <v>90</v>
      </c>
    </row>
    <row r="11" spans="1:16" x14ac:dyDescent="0.25">
      <c r="A11">
        <v>10</v>
      </c>
      <c r="B11" s="1">
        <f t="shared" si="0"/>
        <v>480.92307692307702</v>
      </c>
      <c r="C11" t="s">
        <v>6</v>
      </c>
      <c r="D11" t="s">
        <v>15</v>
      </c>
      <c r="E11" t="s">
        <v>454</v>
      </c>
      <c r="F11" t="s">
        <v>111</v>
      </c>
      <c r="G11" t="s">
        <v>492</v>
      </c>
      <c r="H11" t="str">
        <f>Table134[[#This Row],[Left Clean (↑)]]</f>
        <v>SIG_L_6</v>
      </c>
      <c r="I11" t="s">
        <v>422</v>
      </c>
      <c r="J11" t="s">
        <v>172</v>
      </c>
      <c r="K11" t="s">
        <v>608</v>
      </c>
      <c r="L11" t="str">
        <f>Table134[[#This Row],[Right Clean (↓)]]</f>
        <v>SIG_R_6</v>
      </c>
    </row>
    <row r="12" spans="1:16" x14ac:dyDescent="0.25">
      <c r="A12">
        <v>11</v>
      </c>
      <c r="B12" s="1">
        <f t="shared" si="0"/>
        <v>529.01538461538473</v>
      </c>
      <c r="C12" t="s">
        <v>6</v>
      </c>
      <c r="D12" t="s">
        <v>16</v>
      </c>
      <c r="E12" t="s">
        <v>362</v>
      </c>
      <c r="F12" t="str">
        <f>Table134[[#This Row],[Top Clean (→)]]</f>
        <v>SIG_T_7</v>
      </c>
      <c r="G12" t="s">
        <v>392</v>
      </c>
      <c r="H12" t="s">
        <v>143</v>
      </c>
      <c r="I12" t="s">
        <v>530</v>
      </c>
      <c r="J12" t="s">
        <v>171</v>
      </c>
      <c r="K12" t="s">
        <v>609</v>
      </c>
      <c r="L12" t="str">
        <f>Table134[[#This Row],[Right Clean (↓)]]</f>
        <v>SIG_R_7</v>
      </c>
    </row>
    <row r="13" spans="1:16" x14ac:dyDescent="0.25">
      <c r="A13">
        <v>12</v>
      </c>
      <c r="B13" s="1">
        <f t="shared" si="0"/>
        <v>577.10769230769233</v>
      </c>
      <c r="C13" t="s">
        <v>6</v>
      </c>
      <c r="D13" t="s">
        <v>17</v>
      </c>
      <c r="E13" t="s">
        <v>455</v>
      </c>
      <c r="F13" t="s">
        <v>110</v>
      </c>
      <c r="G13" t="s">
        <v>493</v>
      </c>
      <c r="H13" t="s">
        <v>142</v>
      </c>
      <c r="I13" t="s">
        <v>423</v>
      </c>
      <c r="J13" t="s">
        <v>170</v>
      </c>
      <c r="K13" t="s">
        <v>610</v>
      </c>
      <c r="L13" t="str">
        <f>Table134[[#This Row],[Right Clean (↓)]]</f>
        <v>SIG_R_8</v>
      </c>
    </row>
    <row r="14" spans="1:16" x14ac:dyDescent="0.25">
      <c r="A14">
        <v>13</v>
      </c>
      <c r="B14" s="1">
        <f t="shared" si="0"/>
        <v>625.20000000000005</v>
      </c>
      <c r="C14" t="s">
        <v>6</v>
      </c>
      <c r="D14" t="s">
        <v>18</v>
      </c>
      <c r="E14" t="s">
        <v>363</v>
      </c>
      <c r="F14" t="str">
        <f>Table134[[#This Row],[Top Clean (→)]]</f>
        <v>SIG_T_9</v>
      </c>
      <c r="G14" t="s">
        <v>393</v>
      </c>
      <c r="H14" t="str">
        <f>Table134[[#This Row],[Left Clean (↑)]]</f>
        <v>SIG_L_9</v>
      </c>
      <c r="I14" t="s">
        <v>531</v>
      </c>
      <c r="J14" t="s">
        <v>169</v>
      </c>
      <c r="K14" t="s">
        <v>611</v>
      </c>
      <c r="L14" t="str">
        <f>Table134[[#This Row],[Right Clean (↓)]]</f>
        <v>SIG_R_9</v>
      </c>
    </row>
    <row r="15" spans="1:16" x14ac:dyDescent="0.25">
      <c r="A15">
        <v>14</v>
      </c>
      <c r="B15" s="1">
        <f t="shared" si="0"/>
        <v>673.29230769230776</v>
      </c>
      <c r="C15" t="s">
        <v>6</v>
      </c>
      <c r="D15" t="s">
        <v>19</v>
      </c>
      <c r="E15" t="s">
        <v>456</v>
      </c>
      <c r="F15" t="s">
        <v>109</v>
      </c>
      <c r="G15" t="s">
        <v>494</v>
      </c>
      <c r="H15" t="s">
        <v>141</v>
      </c>
      <c r="I15" t="s">
        <v>424</v>
      </c>
      <c r="J15" t="s">
        <v>168</v>
      </c>
      <c r="K15" t="s">
        <v>612</v>
      </c>
      <c r="L15" t="str">
        <f>Table134[[#This Row],[Right Clean (↓)]]</f>
        <v>SIG_R_10</v>
      </c>
    </row>
    <row r="16" spans="1:16" x14ac:dyDescent="0.25">
      <c r="A16">
        <v>16</v>
      </c>
      <c r="B16" s="1">
        <f t="shared" si="0"/>
        <v>769.47692307692319</v>
      </c>
      <c r="C16" t="s">
        <v>5</v>
      </c>
      <c r="D16" t="s">
        <v>571</v>
      </c>
      <c r="E16" t="s">
        <v>242</v>
      </c>
      <c r="F16" t="str">
        <f t="shared" ref="F16:F17" si="2">E16</f>
        <v>VSS_T_2</v>
      </c>
      <c r="G16" t="s">
        <v>257</v>
      </c>
      <c r="H16" t="str">
        <f>Table134[[#This Row],[Left Clean (↑)]]</f>
        <v>VSS_L_2</v>
      </c>
      <c r="I16" t="s">
        <v>293</v>
      </c>
      <c r="J16" t="str">
        <f>Table134[[#This Row],[Bottom Clean (←)]]</f>
        <v>VSS_B_2</v>
      </c>
      <c r="K16" t="s">
        <v>329</v>
      </c>
      <c r="L16" t="str">
        <f>Table134[[#This Row],[Right Clean (↓)]]</f>
        <v>VSS_R_2</v>
      </c>
    </row>
    <row r="17" spans="1:12" x14ac:dyDescent="0.25">
      <c r="A17">
        <v>15</v>
      </c>
      <c r="B17" s="1">
        <f t="shared" si="0"/>
        <v>721.38461538461547</v>
      </c>
      <c r="C17" t="s">
        <v>4</v>
      </c>
      <c r="D17" t="s">
        <v>572</v>
      </c>
      <c r="E17" t="s">
        <v>218</v>
      </c>
      <c r="F17" t="str">
        <f t="shared" si="2"/>
        <v>VDD_T_2</v>
      </c>
      <c r="G17" t="s">
        <v>256</v>
      </c>
      <c r="H17" t="str">
        <f>Table134[[#This Row],[Left Clean (↑)]]</f>
        <v>VDD_L_2</v>
      </c>
      <c r="I17" t="s">
        <v>292</v>
      </c>
      <c r="J17" t="str">
        <f>Table134[[#This Row],[Bottom Clean (←)]]</f>
        <v>VDD_B_2</v>
      </c>
      <c r="K17" t="s">
        <v>328</v>
      </c>
      <c r="L17" t="str">
        <f>Table134[[#This Row],[Right Clean (↓)]]</f>
        <v>VDD_R_2</v>
      </c>
    </row>
    <row r="18" spans="1:12" x14ac:dyDescent="0.25">
      <c r="A18">
        <v>17</v>
      </c>
      <c r="B18" s="1">
        <f t="shared" si="0"/>
        <v>817.5692307692309</v>
      </c>
      <c r="C18" t="s">
        <v>6</v>
      </c>
      <c r="D18" t="s">
        <v>20</v>
      </c>
      <c r="E18" t="s">
        <v>364</v>
      </c>
      <c r="F18" t="s">
        <v>108</v>
      </c>
      <c r="G18" t="s">
        <v>394</v>
      </c>
      <c r="H18" t="s">
        <v>140</v>
      </c>
      <c r="I18" t="s">
        <v>532</v>
      </c>
      <c r="J18" t="s">
        <v>167</v>
      </c>
      <c r="K18" t="s">
        <v>613</v>
      </c>
      <c r="L18" t="str">
        <f>Table134[[#This Row],[Right Clean (↓)]]</f>
        <v>SIG_R_11</v>
      </c>
    </row>
    <row r="19" spans="1:12" x14ac:dyDescent="0.25">
      <c r="A19">
        <v>18</v>
      </c>
      <c r="B19" s="1">
        <f t="shared" si="0"/>
        <v>865.66153846153861</v>
      </c>
      <c r="C19" t="s">
        <v>6</v>
      </c>
      <c r="D19" t="s">
        <v>21</v>
      </c>
      <c r="E19" t="s">
        <v>457</v>
      </c>
      <c r="F19" t="str">
        <f>Table134[[#This Row],[Top Clean (→)]]</f>
        <v>SIG_T_12</v>
      </c>
      <c r="G19" t="s">
        <v>495</v>
      </c>
      <c r="H19" t="str">
        <f>Table134[[#This Row],[Left Clean (↑)]]</f>
        <v>SIG_L_12</v>
      </c>
      <c r="I19" t="s">
        <v>425</v>
      </c>
      <c r="J19" t="s">
        <v>166</v>
      </c>
      <c r="K19" t="s">
        <v>614</v>
      </c>
      <c r="L19" t="s">
        <v>179</v>
      </c>
    </row>
    <row r="20" spans="1:12" x14ac:dyDescent="0.25">
      <c r="A20">
        <v>20</v>
      </c>
      <c r="B20" s="1">
        <f t="shared" si="0"/>
        <v>961.84615384615404</v>
      </c>
      <c r="C20" t="s">
        <v>3</v>
      </c>
      <c r="D20" t="s">
        <v>573</v>
      </c>
      <c r="E20" t="s">
        <v>220</v>
      </c>
      <c r="F20" t="str">
        <f t="shared" ref="F20:F21" si="3">E20</f>
        <v>DVSS_T_2</v>
      </c>
      <c r="G20" t="s">
        <v>259</v>
      </c>
      <c r="H20" t="str">
        <f>Table134[[#This Row],[Left Clean (↑)]]</f>
        <v>DVSS_L_2</v>
      </c>
      <c r="I20" t="s">
        <v>295</v>
      </c>
      <c r="J20" t="str">
        <f>Table134[[#This Row],[Bottom Clean (←)]]</f>
        <v>DVSS_B_2</v>
      </c>
      <c r="K20" t="s">
        <v>331</v>
      </c>
      <c r="L20" t="str">
        <f>Table134[[#This Row],[Right Clean (↓)]]</f>
        <v>DVSS_R_2</v>
      </c>
    </row>
    <row r="21" spans="1:12" x14ac:dyDescent="0.25">
      <c r="A21">
        <v>19</v>
      </c>
      <c r="B21" s="1">
        <f t="shared" si="0"/>
        <v>913.75384615384633</v>
      </c>
      <c r="C21" t="s">
        <v>2</v>
      </c>
      <c r="D21" t="s">
        <v>574</v>
      </c>
      <c r="E21" t="s">
        <v>219</v>
      </c>
      <c r="F21" t="str">
        <f t="shared" si="3"/>
        <v>DVDD_T_2</v>
      </c>
      <c r="G21" t="s">
        <v>258</v>
      </c>
      <c r="H21" t="str">
        <f>Table134[[#This Row],[Left Clean (↑)]]</f>
        <v>DVDD_L_2</v>
      </c>
      <c r="I21" t="s">
        <v>294</v>
      </c>
      <c r="J21" t="str">
        <f>Table134[[#This Row],[Bottom Clean (←)]]</f>
        <v>DVDD_B_2</v>
      </c>
      <c r="K21" t="s">
        <v>330</v>
      </c>
      <c r="L21" t="str">
        <f>Table134[[#This Row],[Right Clean (↓)]]</f>
        <v>DVDD_R_2</v>
      </c>
    </row>
    <row r="22" spans="1:12" x14ac:dyDescent="0.25">
      <c r="A22">
        <v>21</v>
      </c>
      <c r="B22" s="1">
        <f t="shared" si="0"/>
        <v>1009.9384615384616</v>
      </c>
      <c r="C22" t="s">
        <v>6</v>
      </c>
      <c r="D22" t="s">
        <v>22</v>
      </c>
      <c r="E22" t="s">
        <v>365</v>
      </c>
      <c r="F22" t="s">
        <v>107</v>
      </c>
      <c r="G22" t="s">
        <v>395</v>
      </c>
      <c r="H22" t="s">
        <v>139</v>
      </c>
      <c r="I22" t="s">
        <v>533</v>
      </c>
      <c r="J22" t="s">
        <v>165</v>
      </c>
      <c r="K22" t="s">
        <v>615</v>
      </c>
      <c r="L22" t="s">
        <v>180</v>
      </c>
    </row>
    <row r="23" spans="1:12" x14ac:dyDescent="0.25">
      <c r="A23">
        <v>22</v>
      </c>
      <c r="B23" s="1">
        <f t="shared" si="0"/>
        <v>1058.0307692307695</v>
      </c>
      <c r="C23" t="s">
        <v>6</v>
      </c>
      <c r="D23" t="s">
        <v>23</v>
      </c>
      <c r="E23" t="s">
        <v>458</v>
      </c>
      <c r="F23" t="s">
        <v>106</v>
      </c>
      <c r="G23" t="s">
        <v>496</v>
      </c>
      <c r="H23" t="str">
        <f>Table134[[#This Row],[Left Clean (↑)]]</f>
        <v>SIG_L_14</v>
      </c>
      <c r="I23" t="s">
        <v>426</v>
      </c>
      <c r="J23" t="s">
        <v>163</v>
      </c>
      <c r="K23" t="s">
        <v>616</v>
      </c>
      <c r="L23" t="str">
        <f>Table134[[#This Row],[Right Clean (↓)]]</f>
        <v>SIG_R_14</v>
      </c>
    </row>
    <row r="24" spans="1:12" x14ac:dyDescent="0.25">
      <c r="A24">
        <v>23</v>
      </c>
      <c r="B24" s="1">
        <f t="shared" si="0"/>
        <v>1106.1230769230772</v>
      </c>
      <c r="C24" t="s">
        <v>6</v>
      </c>
      <c r="D24" t="s">
        <v>24</v>
      </c>
      <c r="E24" t="s">
        <v>366</v>
      </c>
      <c r="F24" t="str">
        <f>Table134[[#This Row],[Top Clean (→)]]</f>
        <v>SIG_T_15</v>
      </c>
      <c r="G24" t="s">
        <v>396</v>
      </c>
      <c r="H24" t="s">
        <v>138</v>
      </c>
      <c r="I24" t="s">
        <v>534</v>
      </c>
      <c r="J24" t="s">
        <v>160</v>
      </c>
      <c r="K24" t="s">
        <v>617</v>
      </c>
      <c r="L24" t="s">
        <v>181</v>
      </c>
    </row>
    <row r="25" spans="1:12" x14ac:dyDescent="0.25">
      <c r="A25">
        <v>24</v>
      </c>
      <c r="B25" s="1">
        <f t="shared" si="0"/>
        <v>1154.2153846153847</v>
      </c>
      <c r="C25" t="s">
        <v>6</v>
      </c>
      <c r="D25" t="s">
        <v>25</v>
      </c>
      <c r="E25" t="s">
        <v>459</v>
      </c>
      <c r="F25" t="s">
        <v>105</v>
      </c>
      <c r="G25" t="s">
        <v>497</v>
      </c>
      <c r="H25" t="str">
        <f>Table134[[#This Row],[Left Clean (↑)]]</f>
        <v>SIG_L_16</v>
      </c>
      <c r="I25" t="s">
        <v>427</v>
      </c>
      <c r="J25" t="s">
        <v>158</v>
      </c>
      <c r="K25" t="s">
        <v>618</v>
      </c>
      <c r="L25" t="str">
        <f>Table134[[#This Row],[Right Clean (↓)]]</f>
        <v>SIG_R_16</v>
      </c>
    </row>
    <row r="26" spans="1:12" x14ac:dyDescent="0.25">
      <c r="A26">
        <v>25</v>
      </c>
      <c r="B26" s="1">
        <f t="shared" si="0"/>
        <v>1202.3076923076924</v>
      </c>
      <c r="C26" t="s">
        <v>6</v>
      </c>
      <c r="D26" t="s">
        <v>26</v>
      </c>
      <c r="E26" t="s">
        <v>367</v>
      </c>
      <c r="F26" t="str">
        <f>Table134[[#This Row],[Top Clean (→)]]</f>
        <v>SIG_T_17</v>
      </c>
      <c r="G26" t="s">
        <v>397</v>
      </c>
      <c r="H26" t="s">
        <v>137</v>
      </c>
      <c r="I26" t="s">
        <v>535</v>
      </c>
      <c r="J26" t="s">
        <v>157</v>
      </c>
      <c r="K26" t="s">
        <v>619</v>
      </c>
      <c r="L26" t="s">
        <v>182</v>
      </c>
    </row>
    <row r="27" spans="1:12" x14ac:dyDescent="0.25">
      <c r="A27">
        <v>26</v>
      </c>
      <c r="B27" s="1">
        <f t="shared" si="0"/>
        <v>1250.4000000000001</v>
      </c>
      <c r="C27" t="s">
        <v>6</v>
      </c>
      <c r="D27" t="s">
        <v>27</v>
      </c>
      <c r="E27" t="s">
        <v>460</v>
      </c>
      <c r="F27" t="s">
        <v>104</v>
      </c>
      <c r="G27" t="s">
        <v>498</v>
      </c>
      <c r="H27" t="str">
        <f>Table134[[#This Row],[Left Clean (↑)]]</f>
        <v>SIG_L_18</v>
      </c>
      <c r="I27" t="s">
        <v>428</v>
      </c>
      <c r="J27" t="s">
        <v>691</v>
      </c>
      <c r="K27" t="s">
        <v>620</v>
      </c>
      <c r="L27" t="str">
        <f>Table134[[#This Row],[Right Clean (↓)]]</f>
        <v>SIG_R_18</v>
      </c>
    </row>
    <row r="28" spans="1:12" x14ac:dyDescent="0.25">
      <c r="A28">
        <v>27</v>
      </c>
      <c r="B28" s="1">
        <f t="shared" si="0"/>
        <v>1298.4923076923078</v>
      </c>
      <c r="C28" t="s">
        <v>6</v>
      </c>
      <c r="D28" t="s">
        <v>28</v>
      </c>
      <c r="E28" t="s">
        <v>368</v>
      </c>
      <c r="F28" t="s">
        <v>103</v>
      </c>
      <c r="G28" t="s">
        <v>398</v>
      </c>
      <c r="H28" t="s">
        <v>136</v>
      </c>
      <c r="I28" t="s">
        <v>536</v>
      </c>
      <c r="J28" t="s">
        <v>685</v>
      </c>
      <c r="K28" t="s">
        <v>621</v>
      </c>
      <c r="L28" t="s">
        <v>183</v>
      </c>
    </row>
    <row r="29" spans="1:12" x14ac:dyDescent="0.25">
      <c r="A29">
        <v>29</v>
      </c>
      <c r="B29" s="1">
        <f t="shared" si="0"/>
        <v>1394.6769230769232</v>
      </c>
      <c r="C29" t="s">
        <v>5</v>
      </c>
      <c r="D29" t="s">
        <v>575</v>
      </c>
      <c r="E29" t="s">
        <v>243</v>
      </c>
      <c r="F29" t="str">
        <f t="shared" ref="F29:F30" si="4">E29</f>
        <v>VSS_T_3</v>
      </c>
      <c r="G29" t="s">
        <v>261</v>
      </c>
      <c r="H29" t="str">
        <f>Table134[[#This Row],[Left Clean (↑)]]</f>
        <v>VSS_L_3</v>
      </c>
      <c r="I29" t="s">
        <v>297</v>
      </c>
      <c r="J29" t="str">
        <f>Table134[[#This Row],[Bottom Clean (←)]]</f>
        <v>VSS_B_3</v>
      </c>
      <c r="K29" t="s">
        <v>333</v>
      </c>
      <c r="L29" t="str">
        <f>Table134[[#This Row],[Right Clean (↓)]]</f>
        <v>VSS_R_3</v>
      </c>
    </row>
    <row r="30" spans="1:12" x14ac:dyDescent="0.25">
      <c r="A30">
        <v>28</v>
      </c>
      <c r="B30" s="1">
        <f t="shared" si="0"/>
        <v>1346.5846153846155</v>
      </c>
      <c r="C30" t="s">
        <v>4</v>
      </c>
      <c r="D30" t="s">
        <v>576</v>
      </c>
      <c r="E30" t="s">
        <v>221</v>
      </c>
      <c r="F30" t="str">
        <f t="shared" si="4"/>
        <v>VDD_T_3</v>
      </c>
      <c r="G30" t="s">
        <v>260</v>
      </c>
      <c r="H30" t="str">
        <f>Table134[[#This Row],[Left Clean (↑)]]</f>
        <v>VDD_L_3</v>
      </c>
      <c r="I30" t="s">
        <v>296</v>
      </c>
      <c r="J30" t="str">
        <f>Table134[[#This Row],[Bottom Clean (←)]]</f>
        <v>VDD_B_3</v>
      </c>
      <c r="K30" t="s">
        <v>332</v>
      </c>
      <c r="L30" t="str">
        <f>Table134[[#This Row],[Right Clean (↓)]]</f>
        <v>VDD_R_3</v>
      </c>
    </row>
    <row r="31" spans="1:12" x14ac:dyDescent="0.25">
      <c r="A31">
        <v>30</v>
      </c>
      <c r="B31" s="1">
        <f t="shared" si="0"/>
        <v>1442.7692307692309</v>
      </c>
      <c r="C31" t="s">
        <v>6</v>
      </c>
      <c r="D31" t="s">
        <v>29</v>
      </c>
      <c r="E31" t="s">
        <v>461</v>
      </c>
      <c r="F31" t="s">
        <v>101</v>
      </c>
      <c r="G31" t="s">
        <v>499</v>
      </c>
      <c r="H31" t="s">
        <v>135</v>
      </c>
      <c r="I31" t="s">
        <v>429</v>
      </c>
      <c r="J31" t="s">
        <v>688</v>
      </c>
      <c r="K31" t="s">
        <v>622</v>
      </c>
      <c r="L31" t="s">
        <v>184</v>
      </c>
    </row>
    <row r="32" spans="1:12" x14ac:dyDescent="0.25">
      <c r="A32">
        <v>31</v>
      </c>
      <c r="B32" s="1">
        <f t="shared" si="0"/>
        <v>1490.8615384615387</v>
      </c>
      <c r="C32" t="s">
        <v>6</v>
      </c>
      <c r="D32" t="s">
        <v>30</v>
      </c>
      <c r="E32" t="s">
        <v>369</v>
      </c>
      <c r="F32" t="str">
        <f>Table134[[#This Row],[Top Clean (→)]]</f>
        <v>SIG_T_21</v>
      </c>
      <c r="G32" t="s">
        <v>399</v>
      </c>
      <c r="H32" t="str">
        <f>Table134[[#This Row],[Left Clean (↑)]]</f>
        <v>SIG_L_21</v>
      </c>
      <c r="I32" t="s">
        <v>537</v>
      </c>
      <c r="J32" t="s">
        <v>692</v>
      </c>
      <c r="K32" t="s">
        <v>623</v>
      </c>
      <c r="L32" t="str">
        <f>Table134[[#This Row],[Right Clean (↓)]]</f>
        <v>SIG_R_21</v>
      </c>
    </row>
    <row r="33" spans="1:12" x14ac:dyDescent="0.25">
      <c r="A33">
        <v>32</v>
      </c>
      <c r="B33" s="1">
        <f t="shared" si="0"/>
        <v>1538.9538461538464</v>
      </c>
      <c r="C33" t="s">
        <v>6</v>
      </c>
      <c r="D33" t="s">
        <v>31</v>
      </c>
      <c r="E33" t="s">
        <v>462</v>
      </c>
      <c r="F33" t="s">
        <v>102</v>
      </c>
      <c r="G33" t="s">
        <v>500</v>
      </c>
      <c r="H33" t="s">
        <v>134</v>
      </c>
      <c r="I33" t="s">
        <v>430</v>
      </c>
      <c r="J33" t="s">
        <v>686</v>
      </c>
      <c r="K33" t="s">
        <v>624</v>
      </c>
      <c r="L33" t="s">
        <v>185</v>
      </c>
    </row>
    <row r="34" spans="1:12" x14ac:dyDescent="0.25">
      <c r="A34">
        <v>33</v>
      </c>
      <c r="B34" s="1">
        <f t="shared" ref="B34:B65" si="5">5001.6/104*A34</f>
        <v>1587.0461538461541</v>
      </c>
      <c r="C34" t="s">
        <v>6</v>
      </c>
      <c r="D34" t="s">
        <v>32</v>
      </c>
      <c r="E34" t="s">
        <v>370</v>
      </c>
      <c r="F34" t="str">
        <f>Table134[[#This Row],[Top Clean (→)]]</f>
        <v>SIG_T_23</v>
      </c>
      <c r="G34" t="s">
        <v>400</v>
      </c>
      <c r="H34" t="str">
        <f>Table134[[#This Row],[Left Clean (↑)]]</f>
        <v>SIG_L_23</v>
      </c>
      <c r="I34" t="s">
        <v>538</v>
      </c>
      <c r="J34" t="s">
        <v>689</v>
      </c>
      <c r="K34" t="s">
        <v>625</v>
      </c>
      <c r="L34" t="str">
        <f>Table134[[#This Row],[Right Clean (↓)]]</f>
        <v>SIG_R_23</v>
      </c>
    </row>
    <row r="35" spans="1:12" x14ac:dyDescent="0.25">
      <c r="A35">
        <v>34</v>
      </c>
      <c r="B35" s="1">
        <f t="shared" si="5"/>
        <v>1635.1384615384618</v>
      </c>
      <c r="C35" t="s">
        <v>6</v>
      </c>
      <c r="D35" t="s">
        <v>33</v>
      </c>
      <c r="E35" t="s">
        <v>463</v>
      </c>
      <c r="F35" t="s">
        <v>100</v>
      </c>
      <c r="G35" t="s">
        <v>501</v>
      </c>
      <c r="H35" t="s">
        <v>133</v>
      </c>
      <c r="I35" t="s">
        <v>431</v>
      </c>
      <c r="J35" t="s">
        <v>693</v>
      </c>
      <c r="K35" t="s">
        <v>626</v>
      </c>
      <c r="L35" t="s">
        <v>186</v>
      </c>
    </row>
    <row r="36" spans="1:12" x14ac:dyDescent="0.25">
      <c r="A36">
        <v>35</v>
      </c>
      <c r="B36" s="1">
        <f t="shared" si="5"/>
        <v>1683.2307692307695</v>
      </c>
      <c r="C36" t="s">
        <v>6</v>
      </c>
      <c r="D36" t="s">
        <v>34</v>
      </c>
      <c r="E36" t="s">
        <v>371</v>
      </c>
      <c r="F36" t="str">
        <f>Table134[[#This Row],[Top Clean (→)]]</f>
        <v>SIG_T_25</v>
      </c>
      <c r="G36" t="s">
        <v>401</v>
      </c>
      <c r="H36" t="str">
        <f>Table134[[#This Row],[Left Clean (↑)]]</f>
        <v>SIG_L_25</v>
      </c>
      <c r="I36" t="s">
        <v>539</v>
      </c>
      <c r="J36" t="s">
        <v>687</v>
      </c>
      <c r="K36" t="s">
        <v>627</v>
      </c>
      <c r="L36" t="str">
        <f>Table134[[#This Row],[Right Clean (↓)]]</f>
        <v>SIG_R_25</v>
      </c>
    </row>
    <row r="37" spans="1:12" x14ac:dyDescent="0.25">
      <c r="A37">
        <v>36</v>
      </c>
      <c r="B37" s="1">
        <f t="shared" si="5"/>
        <v>1731.3230769230772</v>
      </c>
      <c r="C37" t="s">
        <v>6</v>
      </c>
      <c r="D37" t="s">
        <v>35</v>
      </c>
      <c r="E37" t="s">
        <v>464</v>
      </c>
      <c r="F37" t="s">
        <v>99</v>
      </c>
      <c r="G37" t="s">
        <v>502</v>
      </c>
      <c r="H37" t="s">
        <v>132</v>
      </c>
      <c r="I37" t="s">
        <v>432</v>
      </c>
      <c r="J37" t="s">
        <v>690</v>
      </c>
      <c r="K37" t="s">
        <v>628</v>
      </c>
      <c r="L37" t="s">
        <v>187</v>
      </c>
    </row>
    <row r="38" spans="1:12" x14ac:dyDescent="0.25">
      <c r="A38">
        <v>38</v>
      </c>
      <c r="B38" s="1">
        <f t="shared" si="5"/>
        <v>1827.5076923076927</v>
      </c>
      <c r="C38" t="s">
        <v>5</v>
      </c>
      <c r="D38" t="s">
        <v>577</v>
      </c>
      <c r="E38" t="s">
        <v>244</v>
      </c>
      <c r="F38" t="str">
        <f t="shared" ref="F38:F39" si="6">E38</f>
        <v>VSS_T_4</v>
      </c>
      <c r="G38" t="s">
        <v>263</v>
      </c>
      <c r="H38" t="str">
        <f>Table134[[#This Row],[Left Clean (↑)]]</f>
        <v>VSS_L_4</v>
      </c>
      <c r="I38" t="s">
        <v>299</v>
      </c>
      <c r="J38" t="str">
        <f>Table134[[#This Row],[Bottom Clean (←)]]</f>
        <v>VSS_B_4</v>
      </c>
      <c r="K38" t="s">
        <v>335</v>
      </c>
      <c r="L38" t="str">
        <f>Table134[[#This Row],[Right Clean (↓)]]</f>
        <v>VSS_R_4</v>
      </c>
    </row>
    <row r="39" spans="1:12" x14ac:dyDescent="0.25">
      <c r="A39">
        <v>37</v>
      </c>
      <c r="B39" s="1">
        <f t="shared" si="5"/>
        <v>1779.4153846153849</v>
      </c>
      <c r="C39" t="s">
        <v>4</v>
      </c>
      <c r="D39" t="s">
        <v>578</v>
      </c>
      <c r="E39" t="s">
        <v>222</v>
      </c>
      <c r="F39" t="str">
        <f t="shared" si="6"/>
        <v>VDD_T_4</v>
      </c>
      <c r="G39" t="s">
        <v>262</v>
      </c>
      <c r="H39" t="str">
        <f>Table134[[#This Row],[Left Clean (↑)]]</f>
        <v>VDD_L_4</v>
      </c>
      <c r="I39" t="s">
        <v>298</v>
      </c>
      <c r="J39" t="str">
        <f>Table134[[#This Row],[Bottom Clean (←)]]</f>
        <v>VDD_B_4</v>
      </c>
      <c r="K39" t="s">
        <v>334</v>
      </c>
      <c r="L39" t="str">
        <f>Table134[[#This Row],[Right Clean (↓)]]</f>
        <v>VDD_R_4</v>
      </c>
    </row>
    <row r="40" spans="1:12" x14ac:dyDescent="0.25">
      <c r="A40">
        <v>39</v>
      </c>
      <c r="B40" s="1">
        <f t="shared" si="5"/>
        <v>1875.6000000000004</v>
      </c>
      <c r="C40" t="s">
        <v>6</v>
      </c>
      <c r="D40" t="s">
        <v>36</v>
      </c>
      <c r="E40" t="s">
        <v>372</v>
      </c>
      <c r="F40" t="s">
        <v>98</v>
      </c>
      <c r="G40" t="s">
        <v>402</v>
      </c>
      <c r="H40" t="s">
        <v>131</v>
      </c>
      <c r="I40" t="s">
        <v>540</v>
      </c>
      <c r="J40" t="s">
        <v>707</v>
      </c>
      <c r="K40" t="s">
        <v>629</v>
      </c>
      <c r="L40" t="s">
        <v>188</v>
      </c>
    </row>
    <row r="41" spans="1:12" x14ac:dyDescent="0.25">
      <c r="A41">
        <v>40</v>
      </c>
      <c r="B41" s="1">
        <f t="shared" si="5"/>
        <v>1923.6923076923081</v>
      </c>
      <c r="C41" t="s">
        <v>2</v>
      </c>
      <c r="D41" t="s">
        <v>579</v>
      </c>
      <c r="E41" t="s">
        <v>223</v>
      </c>
      <c r="F41" t="str">
        <f t="shared" ref="F41:F42" si="7">E41</f>
        <v>DVDD_T_3</v>
      </c>
      <c r="G41" t="s">
        <v>264</v>
      </c>
      <c r="H41" t="str">
        <f>Table134[[#This Row],[Left Clean (↑)]]</f>
        <v>DVDD_L_3</v>
      </c>
      <c r="I41" t="s">
        <v>300</v>
      </c>
      <c r="J41" t="str">
        <f>Table134[[#This Row],[Bottom Clean (←)]]</f>
        <v>DVDD_B_3</v>
      </c>
      <c r="K41" t="s">
        <v>336</v>
      </c>
      <c r="L41" t="str">
        <f>Table134[[#This Row],[Right Clean (↓)]]</f>
        <v>DVDD_R_3</v>
      </c>
    </row>
    <row r="42" spans="1:12" ht="15.75" thickBot="1" x14ac:dyDescent="0.3">
      <c r="A42">
        <v>41</v>
      </c>
      <c r="B42" s="1">
        <f t="shared" si="5"/>
        <v>1971.7846153846156</v>
      </c>
      <c r="C42" t="s">
        <v>3</v>
      </c>
      <c r="D42" t="s">
        <v>580</v>
      </c>
      <c r="E42" t="s">
        <v>224</v>
      </c>
      <c r="F42" t="str">
        <f t="shared" si="7"/>
        <v>DVSS_T_3</v>
      </c>
      <c r="G42" t="s">
        <v>265</v>
      </c>
      <c r="H42" t="str">
        <f>Table134[[#This Row],[Left Clean (↑)]]</f>
        <v>DVSS_L_3</v>
      </c>
      <c r="I42" t="s">
        <v>301</v>
      </c>
      <c r="J42" s="8" t="str">
        <f>Table134[[#This Row],[Bottom Clean (←)]]</f>
        <v>DVSS_B_3</v>
      </c>
      <c r="K42" t="s">
        <v>337</v>
      </c>
      <c r="L42" t="str">
        <f>Table134[[#This Row],[Right Clean (↓)]]</f>
        <v>DVSS_R_3</v>
      </c>
    </row>
    <row r="43" spans="1:12" ht="15.75" thickTop="1" x14ac:dyDescent="0.25">
      <c r="A43">
        <v>42</v>
      </c>
      <c r="B43" s="1">
        <f t="shared" si="5"/>
        <v>2019.8769230769233</v>
      </c>
      <c r="C43" t="s">
        <v>7</v>
      </c>
      <c r="D43" t="s">
        <v>74</v>
      </c>
      <c r="E43" t="s">
        <v>465</v>
      </c>
      <c r="F43" t="s">
        <v>97</v>
      </c>
      <c r="G43" t="s">
        <v>503</v>
      </c>
      <c r="H43" t="s">
        <v>130</v>
      </c>
      <c r="I43" t="s">
        <v>541</v>
      </c>
      <c r="J43" s="11" t="s">
        <v>697</v>
      </c>
      <c r="K43" t="s">
        <v>630</v>
      </c>
      <c r="L43" t="s">
        <v>189</v>
      </c>
    </row>
    <row r="44" spans="1:12" x14ac:dyDescent="0.25">
      <c r="A44">
        <v>43</v>
      </c>
      <c r="B44" s="1">
        <f t="shared" si="5"/>
        <v>2067.9692307692312</v>
      </c>
      <c r="C44" t="s">
        <v>6</v>
      </c>
      <c r="D44" t="s">
        <v>37</v>
      </c>
      <c r="E44" t="s">
        <v>373</v>
      </c>
      <c r="F44" t="str">
        <f>Table134[[#This Row],[Top Clean (→)]]</f>
        <v>SIG_T_29</v>
      </c>
      <c r="G44" t="s">
        <v>403</v>
      </c>
      <c r="H44" t="str">
        <f>Table134[[#This Row],[Left Clean (↑)]]</f>
        <v>SIG_L_29</v>
      </c>
      <c r="I44" t="s">
        <v>542</v>
      </c>
      <c r="J44" s="11" t="s">
        <v>703</v>
      </c>
      <c r="K44" t="s">
        <v>631</v>
      </c>
      <c r="L44" t="str">
        <f>Table134[[#This Row],[Right Clean (↓)]]</f>
        <v>SIG_R_29</v>
      </c>
    </row>
    <row r="45" spans="1:12" x14ac:dyDescent="0.25">
      <c r="A45">
        <v>44</v>
      </c>
      <c r="B45" s="1">
        <f t="shared" si="5"/>
        <v>2116.0615384615389</v>
      </c>
      <c r="C45" t="s">
        <v>6</v>
      </c>
      <c r="D45" t="s">
        <v>38</v>
      </c>
      <c r="E45" t="s">
        <v>466</v>
      </c>
      <c r="F45" t="str">
        <f>Table134[[#This Row],[Top Clean (→)]]</f>
        <v>SIG_T_30</v>
      </c>
      <c r="G45" t="s">
        <v>504</v>
      </c>
      <c r="H45" t="str">
        <f>Table134[[#This Row],[Left Clean (↑)]]</f>
        <v>SIG_L_30</v>
      </c>
      <c r="I45" t="s">
        <v>433</v>
      </c>
      <c r="J45" s="11" t="s">
        <v>705</v>
      </c>
      <c r="K45" t="s">
        <v>632</v>
      </c>
      <c r="L45" t="s">
        <v>190</v>
      </c>
    </row>
    <row r="46" spans="1:12" x14ac:dyDescent="0.25">
      <c r="A46">
        <v>45</v>
      </c>
      <c r="B46" s="1">
        <f t="shared" si="5"/>
        <v>2164.1538461538466</v>
      </c>
      <c r="C46" t="s">
        <v>2</v>
      </c>
      <c r="D46" t="s">
        <v>581</v>
      </c>
      <c r="E46" t="s">
        <v>225</v>
      </c>
      <c r="F46" t="str">
        <f t="shared" ref="F46:F47" si="8">E46</f>
        <v>DVDD_T_4</v>
      </c>
      <c r="G46" t="s">
        <v>266</v>
      </c>
      <c r="H46" t="str">
        <f>Table134[[#This Row],[Left Clean (↑)]]</f>
        <v>DVDD_L_4</v>
      </c>
      <c r="I46" t="s">
        <v>302</v>
      </c>
      <c r="J46" s="11" t="str">
        <f>Table134[[#This Row],[Bottom Clean (←)]]</f>
        <v>DVDD_B_4</v>
      </c>
      <c r="K46" t="s">
        <v>338</v>
      </c>
      <c r="L46" t="str">
        <f>Table134[[#This Row],[Right Clean (↓)]]</f>
        <v>DVDD_R_4</v>
      </c>
    </row>
    <row r="47" spans="1:12" x14ac:dyDescent="0.25">
      <c r="A47">
        <v>46</v>
      </c>
      <c r="B47" s="1">
        <f t="shared" si="5"/>
        <v>2212.2461538461544</v>
      </c>
      <c r="C47" t="s">
        <v>3</v>
      </c>
      <c r="D47" t="s">
        <v>582</v>
      </c>
      <c r="E47" t="s">
        <v>226</v>
      </c>
      <c r="F47" t="str">
        <f t="shared" si="8"/>
        <v>DVSS_T_4</v>
      </c>
      <c r="G47" t="s">
        <v>267</v>
      </c>
      <c r="H47" t="str">
        <f>Table134[[#This Row],[Left Clean (↑)]]</f>
        <v>DVSS_L_4</v>
      </c>
      <c r="I47" t="s">
        <v>303</v>
      </c>
      <c r="J47" s="11" t="str">
        <f>Table134[[#This Row],[Bottom Clean (←)]]</f>
        <v>DVSS_B_4</v>
      </c>
      <c r="K47" t="s">
        <v>339</v>
      </c>
      <c r="L47" t="str">
        <f>Table134[[#This Row],[Right Clean (↓)]]</f>
        <v>DVSS_R_4</v>
      </c>
    </row>
    <row r="48" spans="1:12" x14ac:dyDescent="0.25">
      <c r="A48">
        <v>47</v>
      </c>
      <c r="B48" s="1">
        <f t="shared" si="5"/>
        <v>2260.3384615384621</v>
      </c>
      <c r="C48" t="s">
        <v>7</v>
      </c>
      <c r="D48" t="s">
        <v>75</v>
      </c>
      <c r="E48" t="s">
        <v>467</v>
      </c>
      <c r="F48" t="s">
        <v>96</v>
      </c>
      <c r="G48" t="s">
        <v>505</v>
      </c>
      <c r="H48" t="s">
        <v>270</v>
      </c>
      <c r="I48" t="s">
        <v>543</v>
      </c>
      <c r="J48" s="11" t="s">
        <v>694</v>
      </c>
      <c r="K48" t="s">
        <v>633</v>
      </c>
      <c r="L48" t="s">
        <v>191</v>
      </c>
    </row>
    <row r="49" spans="1:13" x14ac:dyDescent="0.25">
      <c r="A49">
        <v>48</v>
      </c>
      <c r="B49" s="1">
        <f t="shared" si="5"/>
        <v>2308.4307692307693</v>
      </c>
      <c r="C49" t="s">
        <v>6</v>
      </c>
      <c r="D49" t="s">
        <v>39</v>
      </c>
      <c r="E49" t="s">
        <v>468</v>
      </c>
      <c r="F49" t="str">
        <f>Table134[[#This Row],[Top Clean (→)]]</f>
        <v>SIG_T_32</v>
      </c>
      <c r="G49" t="s">
        <v>506</v>
      </c>
      <c r="H49" t="str">
        <f>Table134[[#This Row],[Left Clean (↑)]]</f>
        <v>SIG_L_32</v>
      </c>
      <c r="I49" t="s">
        <v>434</v>
      </c>
      <c r="J49" s="11" t="s">
        <v>700</v>
      </c>
      <c r="K49" t="s">
        <v>634</v>
      </c>
      <c r="L49" t="str">
        <f>Table134[[#This Row],[Right Clean (↓)]]</f>
        <v>SIG_R_32</v>
      </c>
    </row>
    <row r="50" spans="1:13" x14ac:dyDescent="0.25">
      <c r="A50">
        <v>49</v>
      </c>
      <c r="B50" s="1">
        <f t="shared" si="5"/>
        <v>2356.523076923077</v>
      </c>
      <c r="C50" t="s">
        <v>6</v>
      </c>
      <c r="D50" t="s">
        <v>40</v>
      </c>
      <c r="E50" t="s">
        <v>469</v>
      </c>
      <c r="F50" t="s">
        <v>95</v>
      </c>
      <c r="G50" t="s">
        <v>404</v>
      </c>
      <c r="H50" t="s">
        <v>129</v>
      </c>
      <c r="I50" t="s">
        <v>544</v>
      </c>
      <c r="J50" s="11" t="s">
        <v>698</v>
      </c>
      <c r="K50" t="s">
        <v>635</v>
      </c>
      <c r="L50" t="s">
        <v>192</v>
      </c>
    </row>
    <row r="51" spans="1:13" x14ac:dyDescent="0.25">
      <c r="A51">
        <v>50</v>
      </c>
      <c r="B51" s="1">
        <f t="shared" si="5"/>
        <v>2404.6153846153848</v>
      </c>
      <c r="C51" t="s">
        <v>4</v>
      </c>
      <c r="D51" t="s">
        <v>583</v>
      </c>
      <c r="E51" t="s">
        <v>227</v>
      </c>
      <c r="F51" t="str">
        <f t="shared" ref="F51:F52" si="9">E51</f>
        <v>VDD_T_5</v>
      </c>
      <c r="G51" t="s">
        <v>268</v>
      </c>
      <c r="H51" t="str">
        <f>Table134[[#This Row],[Left Clean (↑)]]</f>
        <v>VDD_L_5</v>
      </c>
      <c r="I51" t="s">
        <v>304</v>
      </c>
      <c r="J51" s="15" t="s">
        <v>684</v>
      </c>
      <c r="K51" t="s">
        <v>340</v>
      </c>
      <c r="L51" t="str">
        <f>Table134[[#This Row],[Right Clean (↓)]]</f>
        <v>VDD_R_5</v>
      </c>
    </row>
    <row r="52" spans="1:13" x14ac:dyDescent="0.25">
      <c r="A52" s="2">
        <v>51</v>
      </c>
      <c r="B52" s="3">
        <f t="shared" si="5"/>
        <v>2452.7076923076925</v>
      </c>
      <c r="C52" t="s">
        <v>5</v>
      </c>
      <c r="D52" t="s">
        <v>584</v>
      </c>
      <c r="E52" t="s">
        <v>245</v>
      </c>
      <c r="F52" t="str">
        <f t="shared" si="9"/>
        <v>VSS_T_5</v>
      </c>
      <c r="G52" t="s">
        <v>269</v>
      </c>
      <c r="H52" t="str">
        <f>Table134[[#This Row],[Left Clean (↑)]]</f>
        <v>VSS_L_5</v>
      </c>
      <c r="I52" t="s">
        <v>305</v>
      </c>
      <c r="J52" s="15" t="s">
        <v>684</v>
      </c>
      <c r="K52" t="s">
        <v>341</v>
      </c>
      <c r="L52" t="str">
        <f>Table134[[#This Row],[Right Clean (↓)]]</f>
        <v>VSS_R_5</v>
      </c>
    </row>
    <row r="53" spans="1:13" ht="15.75" thickBot="1" x14ac:dyDescent="0.3">
      <c r="A53" s="4">
        <v>52</v>
      </c>
      <c r="B53" s="5">
        <f t="shared" si="5"/>
        <v>2500.8000000000002</v>
      </c>
      <c r="C53" s="4" t="s">
        <v>6</v>
      </c>
      <c r="D53" s="4" t="s">
        <v>41</v>
      </c>
      <c r="E53" s="4" t="s">
        <v>374</v>
      </c>
      <c r="F53" s="18" t="str">
        <f>Table134[[#This Row],[Top Clean (→)]]</f>
        <v>SIG_T_34</v>
      </c>
      <c r="G53" s="18" t="s">
        <v>507</v>
      </c>
      <c r="H53" s="18" t="s">
        <v>128</v>
      </c>
      <c r="I53" s="18" t="s">
        <v>435</v>
      </c>
      <c r="J53" s="19" t="s">
        <v>695</v>
      </c>
      <c r="K53" s="18" t="s">
        <v>636</v>
      </c>
      <c r="L53" s="18" t="s">
        <v>193</v>
      </c>
      <c r="M53" s="7"/>
    </row>
    <row r="54" spans="1:13" ht="15.75" thickTop="1" x14ac:dyDescent="0.25">
      <c r="A54">
        <v>53</v>
      </c>
      <c r="B54" s="1">
        <f t="shared" si="5"/>
        <v>2548.8923076923079</v>
      </c>
      <c r="C54" t="s">
        <v>6</v>
      </c>
      <c r="D54" t="s">
        <v>42</v>
      </c>
      <c r="E54" t="s">
        <v>470</v>
      </c>
      <c r="F54" t="str">
        <f>Table134[[#This Row],[Top Clean (→)]]</f>
        <v>SIG_T_35</v>
      </c>
      <c r="G54" t="s">
        <v>508</v>
      </c>
      <c r="H54" t="s">
        <v>127</v>
      </c>
      <c r="I54" t="s">
        <v>545</v>
      </c>
      <c r="J54" s="11" t="s">
        <v>701</v>
      </c>
      <c r="K54" t="s">
        <v>637</v>
      </c>
      <c r="L54" t="s">
        <v>194</v>
      </c>
    </row>
    <row r="55" spans="1:13" x14ac:dyDescent="0.25">
      <c r="A55">
        <v>55</v>
      </c>
      <c r="B55" s="1">
        <f t="shared" si="5"/>
        <v>2645.0769230769233</v>
      </c>
      <c r="C55" t="s">
        <v>4</v>
      </c>
      <c r="D55" t="s">
        <v>585</v>
      </c>
      <c r="E55" t="s">
        <v>228</v>
      </c>
      <c r="F55" t="str">
        <f t="shared" ref="F55:F56" si="10">E55</f>
        <v>VDD_T_6</v>
      </c>
      <c r="G55" t="s">
        <v>272</v>
      </c>
      <c r="H55" t="str">
        <f>Table134[[#This Row],[Left Clean (↑)]]</f>
        <v>VDD_L_6</v>
      </c>
      <c r="I55" t="s">
        <v>307</v>
      </c>
      <c r="J55" s="15" t="s">
        <v>684</v>
      </c>
      <c r="K55" t="s">
        <v>343</v>
      </c>
      <c r="L55" t="str">
        <f>Table134[[#This Row],[Right Clean (↓)]]</f>
        <v>VDD_R_6</v>
      </c>
    </row>
    <row r="56" spans="1:13" x14ac:dyDescent="0.25">
      <c r="A56">
        <v>54</v>
      </c>
      <c r="B56" s="1">
        <f t="shared" si="5"/>
        <v>2596.9846153846156</v>
      </c>
      <c r="C56" t="s">
        <v>5</v>
      </c>
      <c r="D56" t="s">
        <v>586</v>
      </c>
      <c r="E56" t="s">
        <v>246</v>
      </c>
      <c r="F56" t="str">
        <f t="shared" si="10"/>
        <v>VSS_T_6</v>
      </c>
      <c r="G56" t="s">
        <v>271</v>
      </c>
      <c r="H56" t="str">
        <f>Table134[[#This Row],[Left Clean (↑)]]</f>
        <v>VSS_L_6</v>
      </c>
      <c r="I56" t="s">
        <v>306</v>
      </c>
      <c r="J56" s="15" t="s">
        <v>684</v>
      </c>
      <c r="K56" t="s">
        <v>342</v>
      </c>
      <c r="L56" t="str">
        <f>Table134[[#This Row],[Right Clean (↓)]]</f>
        <v>VSS_R_6</v>
      </c>
    </row>
    <row r="57" spans="1:13" x14ac:dyDescent="0.25">
      <c r="A57">
        <v>56</v>
      </c>
      <c r="B57" s="1">
        <f t="shared" si="5"/>
        <v>2693.169230769231</v>
      </c>
      <c r="C57" t="s">
        <v>6</v>
      </c>
      <c r="D57" t="s">
        <v>43</v>
      </c>
      <c r="E57" t="s">
        <v>375</v>
      </c>
      <c r="F57" t="s">
        <v>94</v>
      </c>
      <c r="G57" t="s">
        <v>405</v>
      </c>
      <c r="H57" t="s">
        <v>126</v>
      </c>
      <c r="I57" t="s">
        <v>436</v>
      </c>
      <c r="J57" t="str">
        <f>Table134[[#This Row],[Bottom Clean (←)]]</f>
        <v>SIG_B_36</v>
      </c>
      <c r="K57" t="s">
        <v>638</v>
      </c>
      <c r="L57" t="s">
        <v>195</v>
      </c>
    </row>
    <row r="58" spans="1:13" x14ac:dyDescent="0.25">
      <c r="A58">
        <v>57</v>
      </c>
      <c r="B58" s="1">
        <f t="shared" si="5"/>
        <v>2741.2615384615387</v>
      </c>
      <c r="C58" t="s">
        <v>6</v>
      </c>
      <c r="D58" t="s">
        <v>44</v>
      </c>
      <c r="E58" t="s">
        <v>471</v>
      </c>
      <c r="F58" t="str">
        <f>Table134[[#This Row],[Top Clean (→)]]</f>
        <v>SIG_T_37</v>
      </c>
      <c r="G58" t="s">
        <v>509</v>
      </c>
      <c r="H58" t="str">
        <f>Table134[[#This Row],[Left Clean (↑)]]</f>
        <v>SIG_L_37</v>
      </c>
      <c r="I58" t="s">
        <v>546</v>
      </c>
      <c r="J58" s="11" t="s">
        <v>702</v>
      </c>
      <c r="K58" t="s">
        <v>639</v>
      </c>
      <c r="L58" t="str">
        <f>Table134[[#This Row],[Right Clean (↓)]]</f>
        <v>SIG_R_37</v>
      </c>
    </row>
    <row r="59" spans="1:13" x14ac:dyDescent="0.25">
      <c r="A59">
        <v>58</v>
      </c>
      <c r="B59" s="1">
        <f t="shared" si="5"/>
        <v>2789.3538461538465</v>
      </c>
      <c r="C59" t="s">
        <v>7</v>
      </c>
      <c r="D59" t="s">
        <v>76</v>
      </c>
      <c r="E59" t="s">
        <v>472</v>
      </c>
      <c r="F59" t="s">
        <v>93</v>
      </c>
      <c r="G59" t="s">
        <v>510</v>
      </c>
      <c r="H59" t="s">
        <v>125</v>
      </c>
      <c r="I59" t="s">
        <v>547</v>
      </c>
      <c r="J59" s="11" t="s">
        <v>699</v>
      </c>
      <c r="K59" t="s">
        <v>640</v>
      </c>
      <c r="L59" t="s">
        <v>196</v>
      </c>
    </row>
    <row r="60" spans="1:13" x14ac:dyDescent="0.25">
      <c r="A60">
        <v>59</v>
      </c>
      <c r="B60" s="1">
        <f t="shared" si="5"/>
        <v>2837.4461538461542</v>
      </c>
      <c r="C60" t="s">
        <v>3</v>
      </c>
      <c r="D60" t="s">
        <v>587</v>
      </c>
      <c r="E60" t="s">
        <v>229</v>
      </c>
      <c r="F60" t="str">
        <f t="shared" ref="F60:F61" si="11">E60</f>
        <v>DVSS_T_5</v>
      </c>
      <c r="G60" t="s">
        <v>273</v>
      </c>
      <c r="H60" t="str">
        <f>Table134[[#This Row],[Left Clean (↑)]]</f>
        <v>DVSS_L_5</v>
      </c>
      <c r="I60" t="s">
        <v>308</v>
      </c>
      <c r="J60" s="11" t="str">
        <f>Table134[[#This Row],[Bottom Clean (←)]]</f>
        <v>DVSS_B_5</v>
      </c>
      <c r="K60" t="s">
        <v>344</v>
      </c>
      <c r="L60" t="str">
        <f>Table134[[#This Row],[Right Clean (↓)]]</f>
        <v>DVSS_R_5</v>
      </c>
    </row>
    <row r="61" spans="1:13" x14ac:dyDescent="0.25">
      <c r="A61">
        <v>60</v>
      </c>
      <c r="B61" s="1">
        <f t="shared" si="5"/>
        <v>2885.5384615384619</v>
      </c>
      <c r="C61" t="s">
        <v>2</v>
      </c>
      <c r="D61" t="s">
        <v>588</v>
      </c>
      <c r="E61" t="s">
        <v>230</v>
      </c>
      <c r="F61" t="str">
        <f t="shared" si="11"/>
        <v>DVDD_T_5</v>
      </c>
      <c r="G61" t="s">
        <v>274</v>
      </c>
      <c r="H61" t="str">
        <f>Table134[[#This Row],[Left Clean (↑)]]</f>
        <v>DVDD_L_5</v>
      </c>
      <c r="I61" t="s">
        <v>309</v>
      </c>
      <c r="J61" s="11" t="str">
        <f>Table134[[#This Row],[Bottom Clean (←)]]</f>
        <v>DVDD_B_5</v>
      </c>
      <c r="K61" t="s">
        <v>345</v>
      </c>
      <c r="L61" t="str">
        <f>Table134[[#This Row],[Right Clean (↓)]]</f>
        <v>DVDD_R_5</v>
      </c>
    </row>
    <row r="62" spans="1:13" x14ac:dyDescent="0.25">
      <c r="A62">
        <v>61</v>
      </c>
      <c r="B62" s="1">
        <f t="shared" si="5"/>
        <v>2933.6307692307696</v>
      </c>
      <c r="C62" t="s">
        <v>6</v>
      </c>
      <c r="D62" t="s">
        <v>45</v>
      </c>
      <c r="E62" t="s">
        <v>473</v>
      </c>
      <c r="F62" t="str">
        <f>Table134[[#This Row],[Top Clean (→)]]</f>
        <v>SIG_T_39</v>
      </c>
      <c r="G62" t="s">
        <v>511</v>
      </c>
      <c r="H62" t="s">
        <v>124</v>
      </c>
      <c r="I62" t="s">
        <v>548</v>
      </c>
      <c r="J62" s="11" t="s">
        <v>696</v>
      </c>
      <c r="K62" t="s">
        <v>641</v>
      </c>
      <c r="L62" t="str">
        <f>Table134[[#This Row],[Right Clean (↓)]]</f>
        <v>SIG_R_39</v>
      </c>
    </row>
    <row r="63" spans="1:13" x14ac:dyDescent="0.25">
      <c r="A63">
        <v>62</v>
      </c>
      <c r="B63" s="1">
        <f t="shared" si="5"/>
        <v>2981.7230769230773</v>
      </c>
      <c r="C63" t="s">
        <v>6</v>
      </c>
      <c r="D63" t="s">
        <v>46</v>
      </c>
      <c r="E63" t="s">
        <v>376</v>
      </c>
      <c r="F63" t="str">
        <f>Table134[[#This Row],[Top Clean (→)]]</f>
        <v>SIG_T_40</v>
      </c>
      <c r="G63" t="s">
        <v>406</v>
      </c>
      <c r="H63" t="str">
        <f>Table134[[#This Row],[Left Clean (↑)]]</f>
        <v>SIG_L_40</v>
      </c>
      <c r="I63" t="s">
        <v>437</v>
      </c>
      <c r="J63" s="11" t="s">
        <v>706</v>
      </c>
      <c r="K63" t="s">
        <v>642</v>
      </c>
      <c r="L63" t="str">
        <f>Table134[[#This Row],[Right Clean (↓)]]</f>
        <v>SIG_R_40</v>
      </c>
    </row>
    <row r="64" spans="1:13" x14ac:dyDescent="0.25">
      <c r="A64">
        <v>63</v>
      </c>
      <c r="B64" s="1">
        <f t="shared" si="5"/>
        <v>3029.815384615385</v>
      </c>
      <c r="C64" t="s">
        <v>7</v>
      </c>
      <c r="D64" t="s">
        <v>77</v>
      </c>
      <c r="E64" t="s">
        <v>474</v>
      </c>
      <c r="F64" t="s">
        <v>92</v>
      </c>
      <c r="G64" t="s">
        <v>512</v>
      </c>
      <c r="H64" t="s">
        <v>123</v>
      </c>
      <c r="I64" t="s">
        <v>549</v>
      </c>
      <c r="J64" s="11" t="s">
        <v>704</v>
      </c>
      <c r="K64" t="s">
        <v>643</v>
      </c>
      <c r="L64" t="s">
        <v>197</v>
      </c>
    </row>
    <row r="65" spans="1:12" x14ac:dyDescent="0.25">
      <c r="A65">
        <v>64</v>
      </c>
      <c r="B65" s="1">
        <f t="shared" si="5"/>
        <v>3077.9076923076927</v>
      </c>
      <c r="C65" t="s">
        <v>3</v>
      </c>
      <c r="D65" t="s">
        <v>589</v>
      </c>
      <c r="E65" t="s">
        <v>231</v>
      </c>
      <c r="F65" t="str">
        <f t="shared" ref="F65:F66" si="12">E65</f>
        <v>DVSS_T_6</v>
      </c>
      <c r="G65" t="s">
        <v>275</v>
      </c>
      <c r="H65" t="str">
        <f>Table134[[#This Row],[Left Clean (↑)]]</f>
        <v>DVSS_L_6</v>
      </c>
      <c r="I65" t="s">
        <v>310</v>
      </c>
      <c r="J65" s="11" t="str">
        <f>Table134[[#This Row],[Bottom Clean (←)]]</f>
        <v>DVSS_B_6</v>
      </c>
      <c r="K65" t="s">
        <v>346</v>
      </c>
      <c r="L65" t="str">
        <f>Table134[[#This Row],[Right Clean (↓)]]</f>
        <v>DVSS_R_6</v>
      </c>
    </row>
    <row r="66" spans="1:12" ht="15.75" thickBot="1" x14ac:dyDescent="0.3">
      <c r="A66">
        <v>65</v>
      </c>
      <c r="B66" s="1">
        <f t="shared" ref="B66:B97" si="13">5001.6/104*A66</f>
        <v>3126.0000000000005</v>
      </c>
      <c r="C66" t="s">
        <v>2</v>
      </c>
      <c r="D66" t="s">
        <v>590</v>
      </c>
      <c r="E66" t="s">
        <v>232</v>
      </c>
      <c r="F66" t="str">
        <f t="shared" si="12"/>
        <v>DVDD_T_6</v>
      </c>
      <c r="G66" t="s">
        <v>276</v>
      </c>
      <c r="H66" t="str">
        <f>Table134[[#This Row],[Left Clean (↑)]]</f>
        <v>DVDD_L_6</v>
      </c>
      <c r="I66" t="s">
        <v>311</v>
      </c>
      <c r="J66" s="12" t="str">
        <f>Table134[[#This Row],[Bottom Clean (←)]]</f>
        <v>DVDD_B_6</v>
      </c>
      <c r="K66" t="s">
        <v>347</v>
      </c>
      <c r="L66" t="str">
        <f>Table134[[#This Row],[Right Clean (↓)]]</f>
        <v>DVDD_R_6</v>
      </c>
    </row>
    <row r="67" spans="1:12" ht="15.75" thickTop="1" x14ac:dyDescent="0.25">
      <c r="A67">
        <v>66</v>
      </c>
      <c r="B67" s="1">
        <f t="shared" si="13"/>
        <v>3174.0923076923082</v>
      </c>
      <c r="C67" t="s">
        <v>6</v>
      </c>
      <c r="D67" t="s">
        <v>47</v>
      </c>
      <c r="E67" t="s">
        <v>377</v>
      </c>
      <c r="F67" t="s">
        <v>91</v>
      </c>
      <c r="G67" t="s">
        <v>407</v>
      </c>
      <c r="H67" t="s">
        <v>122</v>
      </c>
      <c r="I67" t="s">
        <v>438</v>
      </c>
      <c r="J67" s="9" t="s">
        <v>673</v>
      </c>
      <c r="K67" t="s">
        <v>644</v>
      </c>
      <c r="L67" t="s">
        <v>198</v>
      </c>
    </row>
    <row r="68" spans="1:12" x14ac:dyDescent="0.25">
      <c r="A68">
        <v>67</v>
      </c>
      <c r="B68" s="1">
        <f t="shared" si="13"/>
        <v>3222.1846153846159</v>
      </c>
      <c r="C68" t="s">
        <v>5</v>
      </c>
      <c r="D68" t="s">
        <v>591</v>
      </c>
      <c r="E68" t="s">
        <v>247</v>
      </c>
      <c r="F68" t="str">
        <f t="shared" ref="F68:F69" si="14">E68</f>
        <v>VSS_T_7</v>
      </c>
      <c r="G68" t="s">
        <v>277</v>
      </c>
      <c r="H68" t="str">
        <f>Table134[[#This Row],[Left Clean (↑)]]</f>
        <v>VSS_L_7</v>
      </c>
      <c r="I68" t="s">
        <v>312</v>
      </c>
      <c r="J68" s="9" t="str">
        <f>Table134[[#This Row],[Bottom Clean (←)]]</f>
        <v>VSS_B_7</v>
      </c>
      <c r="K68" t="s">
        <v>348</v>
      </c>
      <c r="L68" t="str">
        <f>Table134[[#This Row],[Right Clean (↓)]]</f>
        <v>VSS_R_7</v>
      </c>
    </row>
    <row r="69" spans="1:12" x14ac:dyDescent="0.25">
      <c r="A69">
        <v>68</v>
      </c>
      <c r="B69" s="1">
        <f t="shared" si="13"/>
        <v>3270.2769230769236</v>
      </c>
      <c r="C69" t="s">
        <v>4</v>
      </c>
      <c r="D69" t="s">
        <v>592</v>
      </c>
      <c r="E69" t="s">
        <v>233</v>
      </c>
      <c r="F69" t="str">
        <f t="shared" si="14"/>
        <v>VDD_T_7</v>
      </c>
      <c r="G69" t="s">
        <v>278</v>
      </c>
      <c r="H69" t="str">
        <f>Table134[[#This Row],[Left Clean (↑)]]</f>
        <v>VDD_L_7</v>
      </c>
      <c r="I69" t="s">
        <v>313</v>
      </c>
      <c r="J69" s="20" t="str">
        <f>Table134[[#This Row],[Bottom Clean (←)]]</f>
        <v>VDD_B_7</v>
      </c>
      <c r="K69" t="s">
        <v>349</v>
      </c>
      <c r="L69" t="str">
        <f>Table134[[#This Row],[Right Clean (↓)]]</f>
        <v>VDD_R_7</v>
      </c>
    </row>
    <row r="70" spans="1:12" x14ac:dyDescent="0.25">
      <c r="A70">
        <v>69</v>
      </c>
      <c r="B70" s="1">
        <f t="shared" si="13"/>
        <v>3318.3692307692313</v>
      </c>
      <c r="C70" t="s">
        <v>6</v>
      </c>
      <c r="D70" t="s">
        <v>48</v>
      </c>
      <c r="E70" t="s">
        <v>475</v>
      </c>
      <c r="F70" t="str">
        <f>Table134[[#This Row],[Top Clean (→)]]</f>
        <v>SIG_T_43</v>
      </c>
      <c r="G70" t="s">
        <v>513</v>
      </c>
      <c r="H70" t="s">
        <v>121</v>
      </c>
      <c r="I70" t="s">
        <v>550</v>
      </c>
      <c r="J70" s="9" t="s">
        <v>682</v>
      </c>
      <c r="K70" t="s">
        <v>645</v>
      </c>
      <c r="L70" t="s">
        <v>199</v>
      </c>
    </row>
    <row r="71" spans="1:12" x14ac:dyDescent="0.25">
      <c r="A71">
        <v>70</v>
      </c>
      <c r="B71" s="1">
        <f t="shared" si="13"/>
        <v>3366.461538461539</v>
      </c>
      <c r="C71" t="s">
        <v>6</v>
      </c>
      <c r="D71" t="s">
        <v>49</v>
      </c>
      <c r="E71" t="s">
        <v>378</v>
      </c>
      <c r="F71" t="str">
        <f>Table134[[#This Row],[Top Clean (→)]]</f>
        <v>SIG_T_44</v>
      </c>
      <c r="G71" t="s">
        <v>408</v>
      </c>
      <c r="H71" t="str">
        <f>Table134[[#This Row],[Left Clean (↑)]]</f>
        <v>SIG_L_44</v>
      </c>
      <c r="I71" t="s">
        <v>439</v>
      </c>
      <c r="J71" s="9" t="s">
        <v>683</v>
      </c>
      <c r="K71" t="s">
        <v>646</v>
      </c>
      <c r="L71" s="7" t="s">
        <v>200</v>
      </c>
    </row>
    <row r="72" spans="1:12" x14ac:dyDescent="0.25">
      <c r="A72">
        <v>71</v>
      </c>
      <c r="B72" s="1">
        <f t="shared" si="13"/>
        <v>3414.5538461538467</v>
      </c>
      <c r="C72" t="s">
        <v>6</v>
      </c>
      <c r="D72" t="s">
        <v>50</v>
      </c>
      <c r="E72" t="s">
        <v>476</v>
      </c>
      <c r="F72" t="str">
        <f>Table134[[#This Row],[Top Clean (→)]]</f>
        <v>SIG_T_45</v>
      </c>
      <c r="G72" t="s">
        <v>514</v>
      </c>
      <c r="H72" t="s">
        <v>120</v>
      </c>
      <c r="I72" t="s">
        <v>551</v>
      </c>
      <c r="J72" s="9" t="s">
        <v>674</v>
      </c>
      <c r="K72" t="s">
        <v>647</v>
      </c>
      <c r="L72" t="str">
        <f>Table134[[#This Row],[Right Clean (↓)]]</f>
        <v>SIG_R_45</v>
      </c>
    </row>
    <row r="73" spans="1:12" x14ac:dyDescent="0.25">
      <c r="A73">
        <v>72</v>
      </c>
      <c r="B73" s="1">
        <f t="shared" si="13"/>
        <v>3462.6461538461544</v>
      </c>
      <c r="C73" t="s">
        <v>6</v>
      </c>
      <c r="D73" t="s">
        <v>51</v>
      </c>
      <c r="E73" t="s">
        <v>379</v>
      </c>
      <c r="F73" t="s">
        <v>89</v>
      </c>
      <c r="G73" t="s">
        <v>409</v>
      </c>
      <c r="H73" t="str">
        <f>Table134[[#This Row],[Left Clean (↑)]]</f>
        <v>SIG_L_46</v>
      </c>
      <c r="I73" t="s">
        <v>440</v>
      </c>
      <c r="J73" s="9" t="s">
        <v>675</v>
      </c>
      <c r="K73" t="s">
        <v>648</v>
      </c>
      <c r="L73" t="s">
        <v>201</v>
      </c>
    </row>
    <row r="74" spans="1:12" x14ac:dyDescent="0.25">
      <c r="A74">
        <v>73</v>
      </c>
      <c r="B74" s="1">
        <f t="shared" si="13"/>
        <v>3510.7384615384622</v>
      </c>
      <c r="C74" t="s">
        <v>6</v>
      </c>
      <c r="D74" t="s">
        <v>52</v>
      </c>
      <c r="E74" t="s">
        <v>477</v>
      </c>
      <c r="F74" t="str">
        <f>Table134[[#This Row],[Top Clean (→)]]</f>
        <v>SIG_T_47</v>
      </c>
      <c r="G74" t="s">
        <v>515</v>
      </c>
      <c r="H74" t="s">
        <v>119</v>
      </c>
      <c r="I74" t="s">
        <v>552</v>
      </c>
      <c r="J74" s="9" t="s">
        <v>676</v>
      </c>
      <c r="K74" t="s">
        <v>649</v>
      </c>
      <c r="L74" t="s">
        <v>202</v>
      </c>
    </row>
    <row r="75" spans="1:12" x14ac:dyDescent="0.25">
      <c r="A75">
        <v>74</v>
      </c>
      <c r="B75" s="1">
        <f t="shared" si="13"/>
        <v>3558.8307692307699</v>
      </c>
      <c r="C75" t="s">
        <v>6</v>
      </c>
      <c r="D75" t="s">
        <v>53</v>
      </c>
      <c r="E75" t="s">
        <v>380</v>
      </c>
      <c r="F75" t="str">
        <f>Table134[[#This Row],[Top Clean (→)]]</f>
        <v>SIG_T_48</v>
      </c>
      <c r="G75" t="s">
        <v>410</v>
      </c>
      <c r="H75" t="str">
        <f>Table134[[#This Row],[Left Clean (↑)]]</f>
        <v>SIG_L_48</v>
      </c>
      <c r="I75" t="s">
        <v>441</v>
      </c>
      <c r="J75" s="9" t="s">
        <v>677</v>
      </c>
      <c r="K75" t="s">
        <v>650</v>
      </c>
      <c r="L75" t="str">
        <f>Table134[[#This Row],[Right Clean (↓)]]</f>
        <v>SIG_R_48</v>
      </c>
    </row>
    <row r="76" spans="1:12" x14ac:dyDescent="0.25">
      <c r="A76">
        <v>75</v>
      </c>
      <c r="B76" s="1">
        <f t="shared" si="13"/>
        <v>3606.9230769230776</v>
      </c>
      <c r="C76" t="s">
        <v>6</v>
      </c>
      <c r="D76" t="s">
        <v>54</v>
      </c>
      <c r="E76" t="s">
        <v>478</v>
      </c>
      <c r="F76" t="s">
        <v>88</v>
      </c>
      <c r="G76" t="s">
        <v>516</v>
      </c>
      <c r="H76" t="s">
        <v>118</v>
      </c>
      <c r="I76" t="s">
        <v>553</v>
      </c>
      <c r="J76" s="9" t="s">
        <v>678</v>
      </c>
      <c r="K76" t="s">
        <v>651</v>
      </c>
      <c r="L76" t="s">
        <v>203</v>
      </c>
    </row>
    <row r="77" spans="1:12" x14ac:dyDescent="0.25">
      <c r="A77">
        <v>77</v>
      </c>
      <c r="B77" s="1">
        <f t="shared" si="13"/>
        <v>3703.107692307693</v>
      </c>
      <c r="C77" t="s">
        <v>4</v>
      </c>
      <c r="D77" t="s">
        <v>593</v>
      </c>
      <c r="E77" t="s">
        <v>234</v>
      </c>
      <c r="F77" t="str">
        <f t="shared" ref="F77:F78" si="15">E77</f>
        <v>VDD_T_8</v>
      </c>
      <c r="G77" t="s">
        <v>280</v>
      </c>
      <c r="H77" t="str">
        <f>Table134[[#This Row],[Left Clean (↑)]]</f>
        <v>VDD_L_8</v>
      </c>
      <c r="I77" t="s">
        <v>315</v>
      </c>
      <c r="J77" s="9" t="str">
        <f>Table134[[#This Row],[Bottom Clean (←)]]</f>
        <v>VDD_B_8</v>
      </c>
      <c r="K77" t="s">
        <v>351</v>
      </c>
      <c r="L77" t="str">
        <f>Table134[[#This Row],[Right Clean (↓)]]</f>
        <v>VDD_R_8</v>
      </c>
    </row>
    <row r="78" spans="1:12" x14ac:dyDescent="0.25">
      <c r="A78">
        <v>76</v>
      </c>
      <c r="B78" s="1">
        <f t="shared" si="13"/>
        <v>3655.0153846153853</v>
      </c>
      <c r="C78" t="s">
        <v>5</v>
      </c>
      <c r="D78" t="s">
        <v>594</v>
      </c>
      <c r="E78" t="s">
        <v>248</v>
      </c>
      <c r="F78" t="str">
        <f t="shared" si="15"/>
        <v>VSS_T_8</v>
      </c>
      <c r="G78" t="s">
        <v>279</v>
      </c>
      <c r="H78" t="str">
        <f>Table134[[#This Row],[Left Clean (↑)]]</f>
        <v>VSS_L_8</v>
      </c>
      <c r="I78" t="s">
        <v>314</v>
      </c>
      <c r="J78" s="9" t="str">
        <f>Table134[[#This Row],[Bottom Clean (←)]]</f>
        <v>VSS_B_8</v>
      </c>
      <c r="K78" t="s">
        <v>350</v>
      </c>
      <c r="L78" t="str">
        <f>Table134[[#This Row],[Right Clean (↓)]]</f>
        <v>VSS_R_8</v>
      </c>
    </row>
    <row r="79" spans="1:12" x14ac:dyDescent="0.25">
      <c r="A79">
        <v>78</v>
      </c>
      <c r="B79" s="1">
        <f t="shared" si="13"/>
        <v>3751.2000000000007</v>
      </c>
      <c r="C79" t="s">
        <v>6</v>
      </c>
      <c r="D79" t="s">
        <v>55</v>
      </c>
      <c r="E79" t="s">
        <v>381</v>
      </c>
      <c r="F79" t="s">
        <v>87</v>
      </c>
      <c r="G79" t="s">
        <v>411</v>
      </c>
      <c r="H79" t="s">
        <v>117</v>
      </c>
      <c r="I79" t="s">
        <v>442</v>
      </c>
      <c r="J79" s="9" t="s">
        <v>679</v>
      </c>
      <c r="K79" t="s">
        <v>652</v>
      </c>
      <c r="L79" t="s">
        <v>204</v>
      </c>
    </row>
    <row r="80" spans="1:12" x14ac:dyDescent="0.25">
      <c r="A80">
        <v>79</v>
      </c>
      <c r="B80" s="1">
        <f t="shared" si="13"/>
        <v>3799.2923076923084</v>
      </c>
      <c r="C80" t="s">
        <v>6</v>
      </c>
      <c r="D80" t="s">
        <v>56</v>
      </c>
      <c r="E80" t="s">
        <v>479</v>
      </c>
      <c r="F80" t="str">
        <f>Table134[[#This Row],[Top Clean (→)]]</f>
        <v>SIG_T_51</v>
      </c>
      <c r="G80" t="s">
        <v>517</v>
      </c>
      <c r="H80" t="str">
        <f>Table134[[#This Row],[Left Clean (↑)]]</f>
        <v>SIG_L_51</v>
      </c>
      <c r="I80" t="s">
        <v>554</v>
      </c>
      <c r="J80" s="9" t="s">
        <v>680</v>
      </c>
      <c r="K80" t="s">
        <v>653</v>
      </c>
      <c r="L80" t="s">
        <v>205</v>
      </c>
    </row>
    <row r="81" spans="1:12" x14ac:dyDescent="0.25">
      <c r="A81">
        <v>80</v>
      </c>
      <c r="B81" s="1">
        <f t="shared" si="13"/>
        <v>3847.3846153846162</v>
      </c>
      <c r="C81" t="s">
        <v>6</v>
      </c>
      <c r="D81" t="s">
        <v>57</v>
      </c>
      <c r="E81" t="s">
        <v>382</v>
      </c>
      <c r="F81" t="s">
        <v>86</v>
      </c>
      <c r="G81" t="s">
        <v>412</v>
      </c>
      <c r="H81" t="s">
        <v>116</v>
      </c>
      <c r="I81" t="s">
        <v>443</v>
      </c>
      <c r="J81" s="9" t="s">
        <v>681</v>
      </c>
      <c r="K81" t="s">
        <v>654</v>
      </c>
      <c r="L81" t="str">
        <f>Table134[[#This Row],[Right Clean (↓)]]</f>
        <v>SIG_R_52</v>
      </c>
    </row>
    <row r="82" spans="1:12" x14ac:dyDescent="0.25">
      <c r="A82">
        <v>81</v>
      </c>
      <c r="B82" s="1">
        <f t="shared" si="13"/>
        <v>3895.4769230769234</v>
      </c>
      <c r="C82" t="s">
        <v>6</v>
      </c>
      <c r="D82" t="s">
        <v>58</v>
      </c>
      <c r="E82" t="s">
        <v>480</v>
      </c>
      <c r="F82" t="str">
        <f>Table134[[#This Row],[Top Clean (→)]]</f>
        <v>SIG_T_53</v>
      </c>
      <c r="G82" t="s">
        <v>518</v>
      </c>
      <c r="H82" t="str">
        <f>Table134[[#This Row],[Left Clean (↑)]]</f>
        <v>SIG_L_53</v>
      </c>
      <c r="I82" t="s">
        <v>555</v>
      </c>
      <c r="J82" s="9" t="s">
        <v>722</v>
      </c>
      <c r="K82" t="s">
        <v>655</v>
      </c>
      <c r="L82" t="s">
        <v>206</v>
      </c>
    </row>
    <row r="83" spans="1:12" x14ac:dyDescent="0.25">
      <c r="A83">
        <v>82</v>
      </c>
      <c r="B83" s="1">
        <f t="shared" si="13"/>
        <v>3943.5692307692311</v>
      </c>
      <c r="C83" t="s">
        <v>6</v>
      </c>
      <c r="D83" t="s">
        <v>59</v>
      </c>
      <c r="E83" t="s">
        <v>383</v>
      </c>
      <c r="F83" t="s">
        <v>85</v>
      </c>
      <c r="G83" t="s">
        <v>413</v>
      </c>
      <c r="H83" t="s">
        <v>115</v>
      </c>
      <c r="I83" t="s">
        <v>444</v>
      </c>
      <c r="J83" s="9" t="s">
        <v>723</v>
      </c>
      <c r="K83" t="s">
        <v>656</v>
      </c>
      <c r="L83" t="s">
        <v>207</v>
      </c>
    </row>
    <row r="84" spans="1:12" x14ac:dyDescent="0.25">
      <c r="A84">
        <v>83</v>
      </c>
      <c r="B84" s="1">
        <f t="shared" si="13"/>
        <v>3991.6615384615388</v>
      </c>
      <c r="C84" t="s">
        <v>6</v>
      </c>
      <c r="D84" t="s">
        <v>60</v>
      </c>
      <c r="E84" t="s">
        <v>481</v>
      </c>
      <c r="F84" t="str">
        <f>Table134[[#This Row],[Top Clean (→)]]</f>
        <v>SIG_T_55</v>
      </c>
      <c r="G84" t="s">
        <v>519</v>
      </c>
      <c r="H84" t="str">
        <f>Table134[[#This Row],[Left Clean (↑)]]</f>
        <v>SIG_L_55</v>
      </c>
      <c r="I84" t="s">
        <v>556</v>
      </c>
      <c r="J84" s="9" t="s">
        <v>720</v>
      </c>
      <c r="K84" t="s">
        <v>657</v>
      </c>
      <c r="L84" t="str">
        <f>Table134[[#This Row],[Right Clean (↓)]]</f>
        <v>SIG_R_55</v>
      </c>
    </row>
    <row r="85" spans="1:12" ht="15.75" thickBot="1" x14ac:dyDescent="0.3">
      <c r="A85">
        <v>84</v>
      </c>
      <c r="B85" s="1">
        <f t="shared" si="13"/>
        <v>4039.7538461538466</v>
      </c>
      <c r="C85" t="s">
        <v>6</v>
      </c>
      <c r="D85" t="s">
        <v>61</v>
      </c>
      <c r="E85" t="s">
        <v>384</v>
      </c>
      <c r="F85" t="s">
        <v>84</v>
      </c>
      <c r="G85" t="s">
        <v>414</v>
      </c>
      <c r="H85" t="s">
        <v>114</v>
      </c>
      <c r="I85" t="s">
        <v>445</v>
      </c>
      <c r="J85" s="10" t="s">
        <v>721</v>
      </c>
      <c r="K85" t="s">
        <v>658</v>
      </c>
      <c r="L85" t="s">
        <v>208</v>
      </c>
    </row>
    <row r="86" spans="1:12" ht="15.75" thickTop="1" x14ac:dyDescent="0.25">
      <c r="A86">
        <v>85</v>
      </c>
      <c r="B86" s="1">
        <f t="shared" si="13"/>
        <v>4087.8461538461543</v>
      </c>
      <c r="C86" t="s">
        <v>3</v>
      </c>
      <c r="D86" t="s">
        <v>595</v>
      </c>
      <c r="E86" t="s">
        <v>235</v>
      </c>
      <c r="F86" t="str">
        <f t="shared" ref="F86:F87" si="16">E86</f>
        <v>DVSS_T_7</v>
      </c>
      <c r="G86" t="s">
        <v>281</v>
      </c>
      <c r="H86" t="str">
        <f>Table134[[#This Row],[Left Clean (↑)]]</f>
        <v>DVSS_L_7</v>
      </c>
      <c r="I86" t="s">
        <v>316</v>
      </c>
      <c r="J86" t="str">
        <f>Table134[[#This Row],[Bottom Clean (←)]]</f>
        <v>DVSS_B_7</v>
      </c>
      <c r="K86" t="s">
        <v>352</v>
      </c>
      <c r="L86" t="str">
        <f>Table134[[#This Row],[Right Clean (↓)]]</f>
        <v>DVSS_R_7</v>
      </c>
    </row>
    <row r="87" spans="1:12" x14ac:dyDescent="0.25">
      <c r="A87">
        <v>86</v>
      </c>
      <c r="B87" s="1">
        <f t="shared" si="13"/>
        <v>4135.9384615384624</v>
      </c>
      <c r="C87" t="s">
        <v>2</v>
      </c>
      <c r="D87" t="s">
        <v>596</v>
      </c>
      <c r="E87" t="s">
        <v>236</v>
      </c>
      <c r="F87" t="str">
        <f t="shared" si="16"/>
        <v>DVDD_T_7</v>
      </c>
      <c r="G87" t="s">
        <v>282</v>
      </c>
      <c r="H87" t="str">
        <f>Table134[[#This Row],[Left Clean (↑)]]</f>
        <v>DVDD_L_7</v>
      </c>
      <c r="I87" t="s">
        <v>317</v>
      </c>
      <c r="J87" t="str">
        <f>Table134[[#This Row],[Bottom Clean (←)]]</f>
        <v>DVDD_B_7</v>
      </c>
      <c r="K87" t="s">
        <v>353</v>
      </c>
      <c r="L87" t="str">
        <f>Table134[[#This Row],[Right Clean (↓)]]</f>
        <v>DVDD_R_7</v>
      </c>
    </row>
    <row r="88" spans="1:12" x14ac:dyDescent="0.25">
      <c r="A88">
        <v>87</v>
      </c>
      <c r="B88" s="1">
        <f t="shared" si="13"/>
        <v>4184.0307692307697</v>
      </c>
      <c r="C88" t="s">
        <v>6</v>
      </c>
      <c r="D88" t="s">
        <v>62</v>
      </c>
      <c r="E88" t="s">
        <v>482</v>
      </c>
      <c r="F88" t="str">
        <f>Table134[[#This Row],[Top Clean (→)]]</f>
        <v>SIG_T_57</v>
      </c>
      <c r="G88" t="s">
        <v>520</v>
      </c>
      <c r="H88" t="str">
        <f>Table134[[#This Row],[Left Clean (↑)]]</f>
        <v>SIG_L_57</v>
      </c>
      <c r="I88" t="s">
        <v>557</v>
      </c>
      <c r="J88" t="s">
        <v>156</v>
      </c>
      <c r="K88" t="s">
        <v>659</v>
      </c>
      <c r="L88" t="s">
        <v>209</v>
      </c>
    </row>
    <row r="89" spans="1:12" x14ac:dyDescent="0.25">
      <c r="A89">
        <v>88</v>
      </c>
      <c r="B89" s="1">
        <f t="shared" si="13"/>
        <v>4232.1230769230779</v>
      </c>
      <c r="C89" t="s">
        <v>6</v>
      </c>
      <c r="D89" t="s">
        <v>63</v>
      </c>
      <c r="E89" t="s">
        <v>385</v>
      </c>
      <c r="F89" t="s">
        <v>83</v>
      </c>
      <c r="G89" t="s">
        <v>415</v>
      </c>
      <c r="H89" t="s">
        <v>255</v>
      </c>
      <c r="I89" t="s">
        <v>446</v>
      </c>
      <c r="J89" t="s">
        <v>155</v>
      </c>
      <c r="K89" t="s">
        <v>660</v>
      </c>
      <c r="L89" t="s">
        <v>210</v>
      </c>
    </row>
    <row r="90" spans="1:12" x14ac:dyDescent="0.25">
      <c r="A90">
        <v>90</v>
      </c>
      <c r="B90" s="1">
        <f t="shared" si="13"/>
        <v>4328.3076923076933</v>
      </c>
      <c r="C90" t="s">
        <v>4</v>
      </c>
      <c r="D90" t="s">
        <v>597</v>
      </c>
      <c r="E90" t="s">
        <v>237</v>
      </c>
      <c r="F90" t="str">
        <f t="shared" ref="F90:F91" si="17">E90</f>
        <v>VDD_T_9</v>
      </c>
      <c r="G90" t="s">
        <v>284</v>
      </c>
      <c r="H90" t="str">
        <f>Table134[[#This Row],[Left Clean (↑)]]</f>
        <v>VDD_L_9</v>
      </c>
      <c r="I90" t="s">
        <v>319</v>
      </c>
      <c r="J90" t="str">
        <f>Table134[[#This Row],[Bottom Clean (←)]]</f>
        <v>VDD_B_9</v>
      </c>
      <c r="K90" t="s">
        <v>355</v>
      </c>
      <c r="L90" t="str">
        <f>Table134[[#This Row],[Right Clean (↓)]]</f>
        <v>VDD_R_9</v>
      </c>
    </row>
    <row r="91" spans="1:12" x14ac:dyDescent="0.25">
      <c r="A91">
        <v>89</v>
      </c>
      <c r="B91" s="1">
        <f t="shared" si="13"/>
        <v>4280.2153846153851</v>
      </c>
      <c r="C91" t="s">
        <v>5</v>
      </c>
      <c r="D91" t="s">
        <v>598</v>
      </c>
      <c r="E91" t="s">
        <v>249</v>
      </c>
      <c r="F91" t="str">
        <f t="shared" si="17"/>
        <v>VSS_T_9</v>
      </c>
      <c r="G91" t="s">
        <v>283</v>
      </c>
      <c r="H91" t="str">
        <f>Table134[[#This Row],[Left Clean (↑)]]</f>
        <v>VSS_L_9</v>
      </c>
      <c r="I91" t="s">
        <v>318</v>
      </c>
      <c r="J91" t="str">
        <f>Table134[[#This Row],[Bottom Clean (←)]]</f>
        <v>VSS_B_9</v>
      </c>
      <c r="K91" t="s">
        <v>354</v>
      </c>
      <c r="L91" t="str">
        <f>Table134[[#This Row],[Right Clean (↓)]]</f>
        <v>VSS_R_9</v>
      </c>
    </row>
    <row r="92" spans="1:12" x14ac:dyDescent="0.25">
      <c r="A92">
        <v>91</v>
      </c>
      <c r="B92" s="1">
        <f t="shared" si="13"/>
        <v>4376.4000000000005</v>
      </c>
      <c r="C92" t="s">
        <v>6</v>
      </c>
      <c r="D92" t="s">
        <v>64</v>
      </c>
      <c r="E92" t="s">
        <v>483</v>
      </c>
      <c r="F92" t="s">
        <v>82</v>
      </c>
      <c r="G92" t="s">
        <v>521</v>
      </c>
      <c r="H92" s="9" t="s">
        <v>672</v>
      </c>
      <c r="I92" t="s">
        <v>558</v>
      </c>
      <c r="J92" t="s">
        <v>154</v>
      </c>
      <c r="K92" t="s">
        <v>661</v>
      </c>
      <c r="L92" t="s">
        <v>211</v>
      </c>
    </row>
    <row r="93" spans="1:12" x14ac:dyDescent="0.25">
      <c r="A93">
        <v>92</v>
      </c>
      <c r="B93" s="1">
        <f t="shared" si="13"/>
        <v>4424.4923076923087</v>
      </c>
      <c r="C93" t="s">
        <v>6</v>
      </c>
      <c r="D93" t="s">
        <v>65</v>
      </c>
      <c r="E93" t="s">
        <v>386</v>
      </c>
      <c r="F93" t="str">
        <f>Table134[[#This Row],[Top Clean (→)]]</f>
        <v>SIG_T_60</v>
      </c>
      <c r="G93" t="s">
        <v>416</v>
      </c>
      <c r="H93" s="9" t="s">
        <v>672</v>
      </c>
      <c r="I93" t="s">
        <v>447</v>
      </c>
      <c r="J93" t="s">
        <v>153</v>
      </c>
      <c r="K93" t="s">
        <v>662</v>
      </c>
      <c r="L93" t="str">
        <f>Table134[[#This Row],[Right Clean (↓)]]</f>
        <v>SIG_R_60</v>
      </c>
    </row>
    <row r="94" spans="1:12" x14ac:dyDescent="0.25">
      <c r="A94">
        <v>93</v>
      </c>
      <c r="B94" s="1">
        <f t="shared" si="13"/>
        <v>4472.584615384616</v>
      </c>
      <c r="C94" t="s">
        <v>6</v>
      </c>
      <c r="D94" t="s">
        <v>66</v>
      </c>
      <c r="E94" t="s">
        <v>484</v>
      </c>
      <c r="F94" t="s">
        <v>81</v>
      </c>
      <c r="G94" t="s">
        <v>522</v>
      </c>
      <c r="H94" s="9" t="s">
        <v>672</v>
      </c>
      <c r="I94" t="s">
        <v>559</v>
      </c>
      <c r="J94" t="s">
        <v>152</v>
      </c>
      <c r="K94" t="s">
        <v>663</v>
      </c>
      <c r="L94" t="s">
        <v>212</v>
      </c>
    </row>
    <row r="95" spans="1:12" x14ac:dyDescent="0.25">
      <c r="A95">
        <v>94</v>
      </c>
      <c r="B95" s="1">
        <f t="shared" si="13"/>
        <v>4520.6769230769241</v>
      </c>
      <c r="C95" t="s">
        <v>6</v>
      </c>
      <c r="D95" t="s">
        <v>67</v>
      </c>
      <c r="E95" t="s">
        <v>387</v>
      </c>
      <c r="F95" t="str">
        <f>Table134[[#This Row],[Top Clean (→)]]</f>
        <v>SIG_T_62</v>
      </c>
      <c r="G95" t="s">
        <v>417</v>
      </c>
      <c r="H95" s="9" t="s">
        <v>672</v>
      </c>
      <c r="I95" t="s">
        <v>448</v>
      </c>
      <c r="J95" t="s">
        <v>151</v>
      </c>
      <c r="K95" t="s">
        <v>664</v>
      </c>
      <c r="L95" t="str">
        <f>Table134[[#This Row],[Right Clean (↓)]]</f>
        <v>SIG_R_62</v>
      </c>
    </row>
    <row r="96" spans="1:12" x14ac:dyDescent="0.25">
      <c r="A96">
        <v>95</v>
      </c>
      <c r="B96" s="1">
        <f t="shared" si="13"/>
        <v>4568.7692307692314</v>
      </c>
      <c r="C96" t="s">
        <v>6</v>
      </c>
      <c r="D96" t="s">
        <v>68</v>
      </c>
      <c r="E96" t="s">
        <v>485</v>
      </c>
      <c r="F96" t="s">
        <v>80</v>
      </c>
      <c r="G96" t="s">
        <v>523</v>
      </c>
      <c r="H96" s="9" t="s">
        <v>672</v>
      </c>
      <c r="I96" t="s">
        <v>560</v>
      </c>
      <c r="J96" t="s">
        <v>150</v>
      </c>
      <c r="K96" t="s">
        <v>665</v>
      </c>
      <c r="L96" t="s">
        <v>213</v>
      </c>
    </row>
    <row r="97" spans="1:14" x14ac:dyDescent="0.25">
      <c r="A97">
        <v>96</v>
      </c>
      <c r="B97" s="1">
        <f t="shared" si="13"/>
        <v>4616.8615384615387</v>
      </c>
      <c r="C97" t="s">
        <v>6</v>
      </c>
      <c r="D97" t="s">
        <v>69</v>
      </c>
      <c r="E97" t="s">
        <v>388</v>
      </c>
      <c r="F97" t="str">
        <f>Table134[[#This Row],[Top Clean (→)]]</f>
        <v>SIG_T_64</v>
      </c>
      <c r="G97" t="s">
        <v>418</v>
      </c>
      <c r="H97" s="9" t="s">
        <v>672</v>
      </c>
      <c r="I97" t="s">
        <v>449</v>
      </c>
      <c r="J97" t="s">
        <v>149</v>
      </c>
      <c r="K97" t="s">
        <v>666</v>
      </c>
      <c r="L97" t="str">
        <f>Table134[[#This Row],[Right Clean (↓)]]</f>
        <v>SIG_R_64</v>
      </c>
    </row>
    <row r="98" spans="1:14" x14ac:dyDescent="0.25">
      <c r="A98">
        <v>97</v>
      </c>
      <c r="B98" s="1">
        <f t="shared" ref="B98:B105" si="18">5001.6/104*A98</f>
        <v>4664.9538461538468</v>
      </c>
      <c r="C98" t="s">
        <v>6</v>
      </c>
      <c r="D98" t="s">
        <v>70</v>
      </c>
      <c r="E98" t="s">
        <v>486</v>
      </c>
      <c r="F98" t="s">
        <v>79</v>
      </c>
      <c r="G98" t="s">
        <v>524</v>
      </c>
      <c r="H98" s="9" t="s">
        <v>672</v>
      </c>
      <c r="I98" t="s">
        <v>561</v>
      </c>
      <c r="J98" t="s">
        <v>148</v>
      </c>
      <c r="K98" t="s">
        <v>667</v>
      </c>
      <c r="L98" t="s">
        <v>214</v>
      </c>
    </row>
    <row r="99" spans="1:14" x14ac:dyDescent="0.25">
      <c r="A99">
        <v>98</v>
      </c>
      <c r="B99" s="1">
        <f t="shared" si="18"/>
        <v>4713.0461538461541</v>
      </c>
      <c r="C99" t="s">
        <v>6</v>
      </c>
      <c r="D99" t="s">
        <v>71</v>
      </c>
      <c r="E99" t="s">
        <v>389</v>
      </c>
      <c r="F99" t="str">
        <f>Table134[[#This Row],[Top Clean (→)]]</f>
        <v>SIG_T_66</v>
      </c>
      <c r="G99" t="s">
        <v>419</v>
      </c>
      <c r="H99" s="9" t="s">
        <v>672</v>
      </c>
      <c r="I99" t="s">
        <v>450</v>
      </c>
      <c r="J99" t="s">
        <v>147</v>
      </c>
      <c r="K99" t="s">
        <v>668</v>
      </c>
      <c r="L99" t="str">
        <f>Table134[[#This Row],[Right Clean (↓)]]</f>
        <v>SIG_R_66</v>
      </c>
    </row>
    <row r="100" spans="1:14" x14ac:dyDescent="0.25">
      <c r="A100">
        <v>99</v>
      </c>
      <c r="B100" s="1">
        <f t="shared" si="18"/>
        <v>4761.1384615384623</v>
      </c>
      <c r="C100" t="s">
        <v>6</v>
      </c>
      <c r="D100" t="s">
        <v>72</v>
      </c>
      <c r="E100" t="s">
        <v>487</v>
      </c>
      <c r="F100" t="s">
        <v>78</v>
      </c>
      <c r="G100" t="s">
        <v>525</v>
      </c>
      <c r="H100" s="9" t="s">
        <v>672</v>
      </c>
      <c r="I100" t="s">
        <v>562</v>
      </c>
      <c r="J100" t="s">
        <v>146</v>
      </c>
      <c r="K100" t="s">
        <v>669</v>
      </c>
      <c r="L100" t="str">
        <f>Table134[[#This Row],[Right Clean (↓)]]</f>
        <v>SIG_R_67</v>
      </c>
    </row>
    <row r="101" spans="1:14" x14ac:dyDescent="0.25">
      <c r="A101">
        <v>100</v>
      </c>
      <c r="B101" s="1">
        <f t="shared" si="18"/>
        <v>4809.2307692307695</v>
      </c>
      <c r="C101" t="s">
        <v>6</v>
      </c>
      <c r="D101" t="s">
        <v>73</v>
      </c>
      <c r="E101" t="s">
        <v>488</v>
      </c>
      <c r="F101" t="str">
        <f>Table134[[#This Row],[Top Clean (→)]]</f>
        <v>SIG_T_68</v>
      </c>
      <c r="G101" t="s">
        <v>526</v>
      </c>
      <c r="H101" s="9" t="s">
        <v>672</v>
      </c>
      <c r="I101" s="14" t="s">
        <v>684</v>
      </c>
      <c r="J101" s="14" t="s">
        <v>684</v>
      </c>
      <c r="K101" t="s">
        <v>670</v>
      </c>
      <c r="L101" t="str">
        <f>Table134[[#This Row],[Right Clean (↓)]]</f>
        <v>SIG_R_68</v>
      </c>
      <c r="N101" t="s">
        <v>724</v>
      </c>
    </row>
    <row r="102" spans="1:14" x14ac:dyDescent="0.25">
      <c r="A102">
        <v>101</v>
      </c>
      <c r="B102" s="1">
        <f t="shared" si="18"/>
        <v>4857.3230769230777</v>
      </c>
      <c r="C102" t="s">
        <v>5</v>
      </c>
      <c r="D102" t="s">
        <v>599</v>
      </c>
      <c r="E102" t="s">
        <v>250</v>
      </c>
      <c r="F102" t="str">
        <f t="shared" ref="F102:F105" si="19">E102</f>
        <v>VSS_T_10</v>
      </c>
      <c r="G102" t="s">
        <v>285</v>
      </c>
      <c r="H102" t="str">
        <f>Table134[[#This Row],[Left Clean (↑)]]</f>
        <v>VSS_L_10</v>
      </c>
      <c r="I102" t="s">
        <v>320</v>
      </c>
      <c r="J102" t="str">
        <f>Table134[[#This Row],[Bottom Clean (←)]]</f>
        <v>VSS_B_10</v>
      </c>
      <c r="K102" t="s">
        <v>356</v>
      </c>
      <c r="L102" t="str">
        <f>Table134[[#This Row],[Right Clean (↓)]]</f>
        <v>VSS_R_10</v>
      </c>
    </row>
    <row r="103" spans="1:14" x14ac:dyDescent="0.25">
      <c r="A103">
        <v>102</v>
      </c>
      <c r="B103" s="1">
        <f t="shared" si="18"/>
        <v>4905.4153846153849</v>
      </c>
      <c r="C103" t="s">
        <v>4</v>
      </c>
      <c r="D103" t="s">
        <v>600</v>
      </c>
      <c r="E103" t="s">
        <v>239</v>
      </c>
      <c r="F103" t="str">
        <f t="shared" si="19"/>
        <v>VDD_T_10</v>
      </c>
      <c r="G103" t="s">
        <v>286</v>
      </c>
      <c r="H103" t="str">
        <f>Table134[[#This Row],[Left Clean (↑)]]</f>
        <v>VDD_L_10</v>
      </c>
      <c r="I103" t="s">
        <v>321</v>
      </c>
      <c r="J103" t="str">
        <f>Table134[[#This Row],[Bottom Clean (←)]]</f>
        <v>VDD_B_10</v>
      </c>
      <c r="K103" t="s">
        <v>357</v>
      </c>
      <c r="L103" t="str">
        <f>Table134[[#This Row],[Right Clean (↓)]]</f>
        <v>VDD_R_10</v>
      </c>
    </row>
    <row r="104" spans="1:14" x14ac:dyDescent="0.25">
      <c r="A104">
        <v>103</v>
      </c>
      <c r="B104" s="1">
        <f t="shared" si="18"/>
        <v>4953.5076923076931</v>
      </c>
      <c r="C104" t="s">
        <v>3</v>
      </c>
      <c r="D104" t="s">
        <v>601</v>
      </c>
      <c r="E104" t="s">
        <v>240</v>
      </c>
      <c r="F104" t="str">
        <f t="shared" si="19"/>
        <v>DVSS_T_8</v>
      </c>
      <c r="G104" t="s">
        <v>287</v>
      </c>
      <c r="H104" t="str">
        <f>Table134[[#This Row],[Left Clean (↑)]]</f>
        <v>DVSS_L_8</v>
      </c>
      <c r="I104" t="s">
        <v>322</v>
      </c>
      <c r="J104" t="str">
        <f>Table134[[#This Row],[Bottom Clean (←)]]</f>
        <v>DVSS_B_8</v>
      </c>
      <c r="K104" t="s">
        <v>358</v>
      </c>
      <c r="L104" t="str">
        <f>Table134[[#This Row],[Right Clean (↓)]]</f>
        <v>DVSS_R_8</v>
      </c>
    </row>
    <row r="105" spans="1:14" x14ac:dyDescent="0.25">
      <c r="A105">
        <v>104</v>
      </c>
      <c r="B105" s="1">
        <f t="shared" si="18"/>
        <v>5001.6000000000004</v>
      </c>
      <c r="C105" t="s">
        <v>2</v>
      </c>
      <c r="D105" t="s">
        <v>602</v>
      </c>
      <c r="E105" t="s">
        <v>241</v>
      </c>
      <c r="F105" t="str">
        <f t="shared" si="19"/>
        <v>DVDD_T_8</v>
      </c>
      <c r="G105" t="s">
        <v>288</v>
      </c>
      <c r="H105" t="str">
        <f>Table134[[#This Row],[Left Clean (↑)]]</f>
        <v>DVDD_L_8</v>
      </c>
      <c r="I105" t="s">
        <v>323</v>
      </c>
      <c r="J105" t="str">
        <f>Table134[[#This Row],[Bottom Clean (←)]]</f>
        <v>DVDD_B_8</v>
      </c>
      <c r="K105" t="s">
        <v>359</v>
      </c>
      <c r="L105" t="str">
        <f>Table134[[#This Row],[Right Clean (↓)]]</f>
        <v>DVDD_R_8</v>
      </c>
    </row>
  </sheetData>
  <conditionalFormatting sqref="D1 C1:C1048576">
    <cfRule type="cellIs" dxfId="20" priority="45" operator="equal">
      <formula>"VDD"</formula>
    </cfRule>
    <cfRule type="cellIs" dxfId="19" priority="46" operator="equal">
      <formula>"DVDD"</formula>
    </cfRule>
    <cfRule type="cellIs" dxfId="18" priority="47" operator="equal">
      <formula>"SIG_D"</formula>
    </cfRule>
    <cfRule type="containsText" dxfId="17" priority="48" operator="containsText" text="VSS">
      <formula>NOT(ISERROR(SEARCH("VSS",C1)))</formula>
    </cfRule>
    <cfRule type="cellIs" dxfId="16" priority="49" operator="equal">
      <formula>"SIG"</formula>
    </cfRule>
  </conditionalFormatting>
  <conditionalFormatting sqref="H43 H81 H59:H62 H57 H53:H54 H48 H50 H79 H76 H74 H70 H72 H83 H89 H85 H64:H67">
    <cfRule type="beginsWith" dxfId="15" priority="8" operator="beginsWith" text="SIG_">
      <formula>LEFT(H43,LEN("SIG_"))="SIG_"</formula>
    </cfRule>
  </conditionalFormatting>
  <conditionalFormatting sqref="H86:H87 H90:H105">
    <cfRule type="beginsWith" dxfId="14" priority="6" operator="beginsWith" text="SIG_">
      <formula>LEFT(H86,LEN("SIG_"))="SIG_"</formula>
    </cfRule>
  </conditionalFormatting>
  <conditionalFormatting sqref="F100">
    <cfRule type="beginsWith" dxfId="13" priority="19" operator="beginsWith" text="SIG_">
      <formula>LEFT(F100,LEN("SIG_"))="SIG_"</formula>
    </cfRule>
  </conditionalFormatting>
  <conditionalFormatting sqref="F98">
    <cfRule type="beginsWith" dxfId="12" priority="18" operator="beginsWith" text="SIG_">
      <formula>LEFT(F98,LEN("SIG_"))="SIG_"</formula>
    </cfRule>
  </conditionalFormatting>
  <conditionalFormatting sqref="F94">
    <cfRule type="beginsWith" dxfId="11" priority="17" operator="beginsWith" text="SIG_">
      <formula>LEFT(F94,LEN("SIG_"))="SIG_"</formula>
    </cfRule>
  </conditionalFormatting>
  <conditionalFormatting sqref="F92">
    <cfRule type="beginsWith" dxfId="10" priority="16" operator="beginsWith" text="SIG_">
      <formula>LEFT(F92,LEN("SIG_"))="SIG_"</formula>
    </cfRule>
  </conditionalFormatting>
  <conditionalFormatting sqref="F85">
    <cfRule type="beginsWith" dxfId="9" priority="15" operator="beginsWith" text="SIG_">
      <formula>LEFT(F85,LEN("SIG_"))="SIG_"</formula>
    </cfRule>
  </conditionalFormatting>
  <conditionalFormatting sqref="F79">
    <cfRule type="beginsWith" dxfId="8" priority="14" operator="beginsWith" text="SIG_">
      <formula>LEFT(F79,LEN("SIG_"))="SIG_"</formula>
    </cfRule>
  </conditionalFormatting>
  <conditionalFormatting sqref="F73">
    <cfRule type="beginsWith" dxfId="7" priority="13" operator="beginsWith" text="SIG_">
      <formula>LEFT(F73,LEN("SIG_"))="SIG_"</formula>
    </cfRule>
  </conditionalFormatting>
  <conditionalFormatting sqref="F64">
    <cfRule type="beginsWith" dxfId="6" priority="11" operator="beginsWith" text="SIG_">
      <formula>LEFT(F64,LEN("SIG_"))="SIG_"</formula>
    </cfRule>
  </conditionalFormatting>
  <conditionalFormatting sqref="F59">
    <cfRule type="beginsWith" dxfId="5" priority="10" operator="beginsWith" text="SIG_">
      <formula>LEFT(F59,LEN("SIG_"))="SIG_"</formula>
    </cfRule>
  </conditionalFormatting>
  <conditionalFormatting sqref="F43">
    <cfRule type="beginsWith" dxfId="4" priority="9" operator="beginsWith" text="SIG_">
      <formula>LEFT(F43,LEN("SIG_"))="SIG_"</formula>
    </cfRule>
  </conditionalFormatting>
  <conditionalFormatting sqref="H43 H48 H79 H81 H57 H70 H72 H59:H61 H65:H66 H86:H87 H90:H91 H102:H105">
    <cfRule type="beginsWith" dxfId="3" priority="7" operator="beginsWith" text="SIG_">
      <formula>LEFT(H43,LEN("SIG_"))="SIG_"</formula>
    </cfRule>
  </conditionalFormatting>
  <conditionalFormatting sqref="H65:H66 H60:H61">
    <cfRule type="beginsWith" dxfId="2" priority="5" operator="beginsWith" text="SIG_">
      <formula>LEFT(H60,LEN("SIG_"))="SIG_"</formula>
    </cfRule>
  </conditionalFormatting>
  <conditionalFormatting sqref="H77:H78 H68:H69 H65:H66 H60:H61 H55:H56 H51:H52 H46:H47 H42">
    <cfRule type="beginsWith" dxfId="1" priority="3" operator="beginsWith" text="SIG_">
      <formula>LEFT(H42,LEN("SIG_"))="SIG_"</formula>
    </cfRule>
  </conditionalFormatting>
  <conditionalFormatting sqref="H77:H78 H68:H69 H55:H56 H51:H52 H46:H47 H42">
    <cfRule type="beginsWith" dxfId="0" priority="2" operator="beginsWith" text="SIG_">
      <formula>LEFT(H42,LEN("SIG_"))="SIG_"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1" sqref="D11"/>
    </sheetView>
  </sheetViews>
  <sheetFormatPr defaultRowHeight="15" x14ac:dyDescent="0.25"/>
  <cols>
    <col min="1" max="2" width="10.140625" bestFit="1" customWidth="1"/>
    <col min="3" max="3" width="10" bestFit="1" customWidth="1"/>
    <col min="4" max="4" width="10.140625" bestFit="1" customWidth="1"/>
    <col min="5" max="5" width="12.85546875" bestFit="1" customWidth="1"/>
    <col min="8" max="8" width="15.140625" customWidth="1"/>
    <col min="9" max="9" width="33.28515625" customWidth="1"/>
    <col min="10" max="10" width="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MPW2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Tutu Ajayi</dc:creator>
  <cp:lastModifiedBy>Tutu Ajayi</cp:lastModifiedBy>
  <dcterms:created xsi:type="dcterms:W3CDTF">2017-03-02T19:30:59Z</dcterms:created>
  <dcterms:modified xsi:type="dcterms:W3CDTF">2017-04-09T16:44:41Z</dcterms:modified>
</cp:coreProperties>
</file>