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40" tabRatio="500" activeTab="6"/>
  </bookViews>
  <sheets>
    <sheet name="BaseTableUS" sheetId="1" r:id="rId1"/>
    <sheet name="Geo" sheetId="3" r:id="rId2"/>
    <sheet name="info" sheetId="4" r:id="rId3"/>
    <sheet name="exame" sheetId="6" r:id="rId4"/>
    <sheet name="exame2" sheetId="7" r:id="rId5"/>
    <sheet name="consolidado" sheetId="8" r:id="rId6"/>
    <sheet name="consolidadoFinal" sheetId="9" r:id="rId7"/>
  </sheets>
  <definedNames>
    <definedName name="_xlnm._FilterDatabase" localSheetId="0" hidden="1">BaseTableUS!$A$1:$A$91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E2" i="6"/>
  <c r="D2" i="6"/>
  <c r="D55" i="8"/>
  <c r="F55" i="8"/>
  <c r="E55" i="8"/>
  <c r="G55" i="8"/>
  <c r="S1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E3" i="8"/>
  <c r="G3" i="8"/>
  <c r="D3" i="8"/>
  <c r="F3" i="8"/>
  <c r="F28" i="6"/>
  <c r="E28" i="6"/>
  <c r="D28" i="6"/>
  <c r="F26" i="6"/>
  <c r="E26" i="6"/>
  <c r="D26" i="6"/>
  <c r="F24" i="6"/>
  <c r="E24" i="6"/>
  <c r="D24" i="6"/>
  <c r="F22" i="6"/>
  <c r="E22" i="6"/>
  <c r="D22" i="6"/>
  <c r="F20" i="6"/>
  <c r="E20" i="6"/>
  <c r="D20" i="6"/>
  <c r="F18" i="6"/>
  <c r="E18" i="6"/>
  <c r="D18" i="6"/>
  <c r="F16" i="6"/>
  <c r="E16" i="6"/>
  <c r="D16" i="6"/>
  <c r="F14" i="6"/>
  <c r="E14" i="6"/>
  <c r="D14" i="6"/>
  <c r="F12" i="6"/>
  <c r="E12" i="6"/>
  <c r="D12" i="6"/>
  <c r="F10" i="6"/>
  <c r="E10" i="6"/>
  <c r="D10" i="6"/>
  <c r="F8" i="6"/>
  <c r="E8" i="6"/>
  <c r="D8" i="6"/>
  <c r="F6" i="6"/>
  <c r="E6" i="6"/>
  <c r="D6" i="6"/>
  <c r="F4" i="6"/>
  <c r="E4" i="6"/>
  <c r="D4" i="6"/>
</calcChain>
</file>

<file path=xl/comments1.xml><?xml version="1.0" encoding="utf-8"?>
<comments xmlns="http://schemas.openxmlformats.org/spreadsheetml/2006/main">
  <authors>
    <author>Walmart Associate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Walmart Associate:</t>
        </r>
        <r>
          <rPr>
            <sz val="9"/>
            <color indexed="81"/>
            <rFont val="Calibri"/>
            <family val="2"/>
          </rPr>
          <t xml:space="preserve">
http://info.abril.com.br/carreira/salarios/
</t>
        </r>
      </text>
    </comment>
  </commentList>
</comments>
</file>

<file path=xl/sharedStrings.xml><?xml version="1.0" encoding="utf-8"?>
<sst xmlns="http://schemas.openxmlformats.org/spreadsheetml/2006/main" count="875" uniqueCount="288">
  <si>
    <t>Job Title 2014 2015 % Change</t>
  </si>
  <si>
    <t xml:space="preserve">Administration </t>
  </si>
  <si>
    <t>Applications Development (a)</t>
  </si>
  <si>
    <t>nsulting &amp; Systems Integration</t>
  </si>
  <si>
    <t xml:space="preserve">Data/Database Administration (b) </t>
  </si>
  <si>
    <t xml:space="preserve">Quality Assurance (QA) &amp; Testing (c) </t>
  </si>
  <si>
    <t>Web Development (d)</t>
  </si>
  <si>
    <t>Networking/Telecommunications (e)</t>
  </si>
  <si>
    <t>Operations</t>
  </si>
  <si>
    <t>Security (f)</t>
  </si>
  <si>
    <t>Software Development (g)</t>
  </si>
  <si>
    <t>Technical Services, Help Desk &amp; Technical Support (h)</t>
  </si>
  <si>
    <t xml:space="preserve">Chief Information Officer (CIO) </t>
  </si>
  <si>
    <t xml:space="preserve">Chief Technology Officer (CTO) </t>
  </si>
  <si>
    <t xml:space="preserve">Chief Security Officer (CSO) </t>
  </si>
  <si>
    <t xml:space="preserve">Vice President of Information Technology </t>
  </si>
  <si>
    <t xml:space="preserve">Technology Director </t>
  </si>
  <si>
    <t xml:space="preserve">Information Technology Manager </t>
  </si>
  <si>
    <t xml:space="preserve">Manager </t>
  </si>
  <si>
    <t xml:space="preserve">Project Manager </t>
  </si>
  <si>
    <t xml:space="preserve">Systems Analyst </t>
  </si>
  <si>
    <t xml:space="preserve">Applications Architect </t>
  </si>
  <si>
    <t xml:space="preserve">Business Systems Analyst </t>
  </si>
  <si>
    <t xml:space="preserve">CRM Business Analyst </t>
  </si>
  <si>
    <t xml:space="preserve">CRM Technical Developer </t>
  </si>
  <si>
    <t xml:space="preserve">Developer/Programmer Analyst </t>
  </si>
  <si>
    <t xml:space="preserve">ERP Business Analyst </t>
  </si>
  <si>
    <t xml:space="preserve">ERP Technical/Functional Analyst </t>
  </si>
  <si>
    <t xml:space="preserve">ERP Technical Developer </t>
  </si>
  <si>
    <t xml:space="preserve">Lead Applications Developer </t>
  </si>
  <si>
    <t xml:space="preserve">Mobile Applications Developer </t>
  </si>
  <si>
    <t xml:space="preserve">Technical Writer </t>
  </si>
  <si>
    <t xml:space="preserve">Director </t>
  </si>
  <si>
    <t xml:space="preserve">Practice Manager </t>
  </si>
  <si>
    <t xml:space="preserve">Project Manager/Senior Consultant </t>
  </si>
  <si>
    <t xml:space="preserve">Staff Consultant </t>
  </si>
  <si>
    <t xml:space="preserve">Senior IT Auditor </t>
  </si>
  <si>
    <t xml:space="preserve">IT Auditor </t>
  </si>
  <si>
    <t xml:space="preserve">Big Data Engineer </t>
  </si>
  <si>
    <t xml:space="preserve">Database Manager </t>
  </si>
  <si>
    <t xml:space="preserve">Database Developer </t>
  </si>
  <si>
    <t xml:space="preserve">Database Administrator </t>
  </si>
  <si>
    <t xml:space="preserve">Data Analyst/Report Writer </t>
  </si>
  <si>
    <t xml:space="preserve">Data Architect </t>
  </si>
  <si>
    <t xml:space="preserve">Data Modeler </t>
  </si>
  <si>
    <t xml:space="preserve">Data Warehouse Manager </t>
  </si>
  <si>
    <t xml:space="preserve">Data Warehouse Analyst </t>
  </si>
  <si>
    <t xml:space="preserve">Business Intelligence Analyst </t>
  </si>
  <si>
    <t xml:space="preserve">Electronic Data Interchange (EDI) Specialist </t>
  </si>
  <si>
    <t xml:space="preserve">Portal Administrator </t>
  </si>
  <si>
    <t xml:space="preserve">QA Engineer – Manual </t>
  </si>
  <si>
    <t xml:space="preserve">QA Engineer – Automated </t>
  </si>
  <si>
    <t xml:space="preserve">QA/Testing Manager </t>
  </si>
  <si>
    <t xml:space="preserve">QA Associate/Analyst </t>
  </si>
  <si>
    <t xml:space="preserve">Senior Web Developer </t>
  </si>
  <si>
    <t xml:space="preserve">Web Developer </t>
  </si>
  <si>
    <t xml:space="preserve">Web Administrator </t>
  </si>
  <si>
    <t xml:space="preserve">Web Designer </t>
  </si>
  <si>
    <t xml:space="preserve">E-Commerce Analyst </t>
  </si>
  <si>
    <t xml:space="preserve">Network Architect </t>
  </si>
  <si>
    <t xml:space="preserve">Network Manager </t>
  </si>
  <si>
    <t xml:space="preserve">Network Engineer </t>
  </si>
  <si>
    <t xml:space="preserve">Wireless Network Engineer </t>
  </si>
  <si>
    <t xml:space="preserve">Network Administrator </t>
  </si>
  <si>
    <t xml:space="preserve">Pre-Sales Engineer/Technical Engineer </t>
  </si>
  <si>
    <t xml:space="preserve">Telecommunications Manager </t>
  </si>
  <si>
    <t xml:space="preserve">Telecommunications Specialist </t>
  </si>
  <si>
    <t xml:space="preserve">Computer Operator </t>
  </si>
  <si>
    <t xml:space="preserve">Mainframe Systems Programmer </t>
  </si>
  <si>
    <t xml:space="preserve">Data Security Analyst </t>
  </si>
  <si>
    <t xml:space="preserve">Systems Security Administrator </t>
  </si>
  <si>
    <t xml:space="preserve">Network Security Administrator </t>
  </si>
  <si>
    <t xml:space="preserve">Network Security Engineer </t>
  </si>
  <si>
    <t xml:space="preserve">Information Systems Security Manager </t>
  </si>
  <si>
    <t xml:space="preserve">Product Manager </t>
  </si>
  <si>
    <t xml:space="preserve">Software Engineer </t>
  </si>
  <si>
    <t xml:space="preserve">Software Developer </t>
  </si>
  <si>
    <t xml:space="preserve">Desktop Support Analyst </t>
  </si>
  <si>
    <t xml:space="preserve">Systems Administrator </t>
  </si>
  <si>
    <t xml:space="preserve">Systems Engineer </t>
  </si>
  <si>
    <t xml:space="preserve">Messaging Administrator </t>
  </si>
  <si>
    <t xml:space="preserve">Help Desk Tier 3 </t>
  </si>
  <si>
    <t xml:space="preserve">Help Desk Tier 2 </t>
  </si>
  <si>
    <t xml:space="preserve">Help Desk Tier 1 </t>
  </si>
  <si>
    <t xml:space="preserve">Instructor/Trainer </t>
  </si>
  <si>
    <t xml:space="preserve">PC Technician </t>
  </si>
  <si>
    <t xml:space="preserve">Business Continuity Analyst </t>
  </si>
  <si>
    <t>Consulting &amp; Systems Integration</t>
  </si>
  <si>
    <t xml:space="preserve">ALABAMA </t>
  </si>
  <si>
    <t xml:space="preserve">Birmingham......95.0 Huntsville ........93.0 Mobile ..........86.0 </t>
  </si>
  <si>
    <t xml:space="preserve">ARIZONA </t>
  </si>
  <si>
    <t xml:space="preserve">Phoenix . . . . . . . . . 108.0 Tucson. . . . . . . . . . 102.0 </t>
  </si>
  <si>
    <t xml:space="preserve">ARKANSAS </t>
  </si>
  <si>
    <t xml:space="preserve">Fayetteville . . . . . . .95.0 Little Rock . . . . . . . . 95.0 </t>
  </si>
  <si>
    <t xml:space="preserve">CALIFORNIA </t>
  </si>
  <si>
    <t xml:space="preserve">Fresno. . . . . . . . . . . 90.0 Irvine ..........124.5 Los Angeles . . . . . . 127.0 Oakland........127.0 Ontario.........115.0 Sacramento......101.5 San Diego . . . . . . . 118.5 San Francisco . . . . 138.0 San Jose . . . . . . . . 135.0 Santa Barbara . . . . 125.0 Santa Rosa . . . . . . 118.1 Stockton .........85.0 </t>
  </si>
  <si>
    <t xml:space="preserve">COLORADO </t>
  </si>
  <si>
    <t xml:space="preserve">Boulder.........115.3 Colorado Springs. . . 90.5 Denver .........103.7 Fort Collins . . . . . . . 94.1 Greeley . . . . . . . . . . 84.6 Loveland . . . . . . . . . 91.4 Pueblo. . . . . . . . . . . 78.0 </t>
  </si>
  <si>
    <t xml:space="preserve">CONNECTICUT </t>
  </si>
  <si>
    <t xml:space="preserve">Hartford ........116.5 New Haven. . . . . .112.0 Stamford . . . . . . . . 131.0 </t>
  </si>
  <si>
    <t xml:space="preserve">DELAWARE </t>
  </si>
  <si>
    <t xml:space="preserve">Wilmington . . . . . . 105.0 </t>
  </si>
  <si>
    <t xml:space="preserve">DISTRICT OF COLUMBIA </t>
  </si>
  <si>
    <t xml:space="preserve">Washington......132.0 </t>
  </si>
  <si>
    <t xml:space="preserve">FLORIDA </t>
  </si>
  <si>
    <t xml:space="preserve">Fort Myers . . . . . . . . 89.0 Jacksonville. . . . . . .94.5 Melbourne........89.5 Miami/ </t>
  </si>
  <si>
    <t xml:space="preserve">Fort Lauderdale . . 107.0 Orlando .........99.0 </t>
  </si>
  <si>
    <t>tabela salarial</t>
  </si>
  <si>
    <t>Cargos</t>
  </si>
  <si>
    <t>Administrador de banco de dados (DBA)</t>
  </si>
  <si>
    <t>Administrador de rede</t>
  </si>
  <si>
    <t>Analista de dados e infra-estrutura</t>
  </si>
  <si>
    <t>Analista de negócios</t>
  </si>
  <si>
    <t>Analista de organização e métodos</t>
  </si>
  <si>
    <t>Analista de processos</t>
  </si>
  <si>
    <t>Analista de produção </t>
  </si>
  <si>
    <t>Analista de projetos </t>
  </si>
  <si>
    <t>Analista de segurança da informação</t>
  </si>
  <si>
    <t>Analista de sistemas </t>
  </si>
  <si>
    <t>Analista de sistemas Web</t>
  </si>
  <si>
    <t>Analista BI</t>
  </si>
  <si>
    <t>Analista de suporte de vendas</t>
  </si>
  <si>
    <t>Analista de suporte ERP </t>
  </si>
  <si>
    <t>Analista de suporte Linux </t>
  </si>
  <si>
    <t>Analista de suporte Mainframe  </t>
  </si>
  <si>
    <t>Analista de suporte Notes </t>
  </si>
  <si>
    <t>Analista de suporte Redes </t>
  </si>
  <si>
    <t>Analista de suporte técnico</t>
  </si>
  <si>
    <t>Analista de suporte Unix </t>
  </si>
  <si>
    <t>Analista de telecomunicações </t>
  </si>
  <si>
    <t>Analista de testes </t>
  </si>
  <si>
    <t>Analista programador  mainframe  </t>
  </si>
  <si>
    <t>Analista programador .NET</t>
  </si>
  <si>
    <t>Analista programador Abap </t>
  </si>
  <si>
    <t>Analista programador ASP </t>
  </si>
  <si>
    <t>Analista programador C++ </t>
  </si>
  <si>
    <t>Analista programador Delphi </t>
  </si>
  <si>
    <t>Analista programador Java </t>
  </si>
  <si>
    <t>Analista programador PHP </t>
  </si>
  <si>
    <t>Analista programador progress</t>
  </si>
  <si>
    <t>Analista programador Visual Basic </t>
  </si>
  <si>
    <t>Analista segurança de sistemas</t>
  </si>
  <si>
    <t>Arquiteto de Sistemas</t>
  </si>
  <si>
    <t>Arquiteto de Infraestrutura</t>
  </si>
  <si>
    <t>Arquiteto de testes</t>
  </si>
  <si>
    <t>Auditor de sistemas</t>
  </si>
  <si>
    <t>Líder de sistemas</t>
  </si>
  <si>
    <t>Líder de telecomunicações</t>
  </si>
  <si>
    <t>Líder programação de sistemas</t>
  </si>
  <si>
    <t>Consultor TI especializado</t>
  </si>
  <si>
    <t>Consultor TI funcional</t>
  </si>
  <si>
    <t>Coordenador de projetos </t>
  </si>
  <si>
    <t>Coordenador de suporte técnico</t>
  </si>
  <si>
    <t>Engenheiro de sistemas - software</t>
  </si>
  <si>
    <t>Engenheiro de telecomunicações</t>
  </si>
  <si>
    <t>Executivo de contas</t>
  </si>
  <si>
    <t>Gerente de contas TI</t>
  </si>
  <si>
    <t>Gerente de e-commerce</t>
  </si>
  <si>
    <t>Gerente de operação</t>
  </si>
  <si>
    <t>Gerente de processos</t>
  </si>
  <si>
    <t>Gerente de produção </t>
  </si>
  <si>
    <t>Gerente de projetos </t>
  </si>
  <si>
    <t>Gerente de Projetos SAP</t>
  </si>
  <si>
    <t>Gerente de segurança </t>
  </si>
  <si>
    <t>Gerente de sistemas</t>
  </si>
  <si>
    <t>Gerente de suporte técnico</t>
  </si>
  <si>
    <t>Gerente de telecomunicações</t>
  </si>
  <si>
    <t>Operador de computador </t>
  </si>
  <si>
    <t>Técnico de celular</t>
  </si>
  <si>
    <t>Técnico de hardware</t>
  </si>
  <si>
    <t>Técnico de telecomunicações </t>
  </si>
  <si>
    <t>Webdesigner</t>
  </si>
  <si>
    <t>Webmaster</t>
  </si>
  <si>
    <t>Diretor de TI/ CIO </t>
  </si>
  <si>
    <t>P/M</t>
  </si>
  <si>
    <t>G</t>
  </si>
  <si>
    <t>Gerente de TI </t>
  </si>
  <si>
    <t>Gerente de Infraestrutura/Telecom </t>
  </si>
  <si>
    <t>Gerente de Sistemas/ Desenvolvimento </t>
  </si>
  <si>
    <t>Gerente de Serviços/ Operações </t>
  </si>
  <si>
    <t>Gerente de Projetos </t>
  </si>
  <si>
    <t>Coordenador de Infraestrutura/Telecom </t>
  </si>
  <si>
    <t>Coordenador de Sistemas/ Desenvolvimento </t>
  </si>
  <si>
    <t>Coordenador Segurança/Redes </t>
  </si>
  <si>
    <t>Analista de Negócios/ Processos </t>
  </si>
  <si>
    <t>Analista de ERP </t>
  </si>
  <si>
    <t>Analista de Business Intelligence </t>
  </si>
  <si>
    <t>Analista de Infraestrutura/Telecom </t>
  </si>
  <si>
    <t>Analista de sistemas/ desenvolvimento </t>
  </si>
  <si>
    <t>http://info.abril.com.br/carreira/salarios/</t>
  </si>
  <si>
    <t>Porte</t>
  </si>
  <si>
    <t>0-2max</t>
  </si>
  <si>
    <t>3-5min</t>
  </si>
  <si>
    <t>3-5max</t>
  </si>
  <si>
    <t>6-9min</t>
  </si>
  <si>
    <t>6-9max</t>
  </si>
  <si>
    <t>&gt;10 min</t>
  </si>
  <si>
    <t>&gt;10 max</t>
  </si>
  <si>
    <t>Min</t>
  </si>
  <si>
    <t>Max</t>
  </si>
  <si>
    <t>Media</t>
  </si>
  <si>
    <t>min-2014</t>
  </si>
  <si>
    <t>max-2014</t>
  </si>
  <si>
    <t>max-2015</t>
  </si>
  <si>
    <t>min-2015</t>
  </si>
  <si>
    <t>min R$</t>
  </si>
  <si>
    <t>max R$</t>
  </si>
  <si>
    <t>monthly</t>
  </si>
  <si>
    <t>monthly max</t>
  </si>
  <si>
    <t>exame</t>
  </si>
  <si>
    <t>inflacao 2013</t>
  </si>
  <si>
    <t>inflacao 2014</t>
  </si>
  <si>
    <t>min 2012</t>
  </si>
  <si>
    <t>med 2012</t>
  </si>
  <si>
    <t>max 2012</t>
  </si>
  <si>
    <t>min2014</t>
  </si>
  <si>
    <t>max 2014</t>
  </si>
  <si>
    <t>info</t>
  </si>
  <si>
    <t>fonte</t>
  </si>
  <si>
    <t>Database Administrator</t>
  </si>
  <si>
    <t>Description in english</t>
  </si>
  <si>
    <t>Júnior (valor site)</t>
  </si>
  <si>
    <t>Pleno(valor site)</t>
  </si>
  <si>
    <t>Sênior(valor site)</t>
  </si>
  <si>
    <t>Fonte</t>
  </si>
  <si>
    <t>Info</t>
  </si>
  <si>
    <t>Junior(corrigido)</t>
  </si>
  <si>
    <t>pleno(corrigido)</t>
  </si>
  <si>
    <t>Senior(corrigido)</t>
  </si>
  <si>
    <t>Network administrator</t>
  </si>
  <si>
    <t>Data analyst / Bi analyst</t>
  </si>
  <si>
    <t>Business analyst</t>
  </si>
  <si>
    <t>Process analyst</t>
  </si>
  <si>
    <t>Production analyst</t>
  </si>
  <si>
    <t>Project analyst</t>
  </si>
  <si>
    <t>Information security analyst</t>
  </si>
  <si>
    <t>Systems analyst</t>
  </si>
  <si>
    <t>Web Analyst</t>
  </si>
  <si>
    <t>BI Analyst</t>
  </si>
  <si>
    <t>Sales support Analyst</t>
  </si>
  <si>
    <t>ERP support analyst</t>
  </si>
  <si>
    <t>Linux Analyst</t>
  </si>
  <si>
    <t>Mainframe analyst</t>
  </si>
  <si>
    <t>Network analyst</t>
  </si>
  <si>
    <t>support helpdesk</t>
  </si>
  <si>
    <t>Unix Support</t>
  </si>
  <si>
    <t>Mainframe developer</t>
  </si>
  <si>
    <t>Abap developer</t>
  </si>
  <si>
    <t>.NET developer</t>
  </si>
  <si>
    <t>Asp developer</t>
  </si>
  <si>
    <t>C++ Developer</t>
  </si>
  <si>
    <t>Delphi developer</t>
  </si>
  <si>
    <t>Java Developer</t>
  </si>
  <si>
    <t>PHP developer</t>
  </si>
  <si>
    <t>Progress developer</t>
  </si>
  <si>
    <t>Visual basico developer</t>
  </si>
  <si>
    <t>QA Engineer</t>
  </si>
  <si>
    <t>Network lead</t>
  </si>
  <si>
    <t>Engineer lead</t>
  </si>
  <si>
    <t>TI consultant</t>
  </si>
  <si>
    <t>Functional consultant TI</t>
  </si>
  <si>
    <t>Project coordinator</t>
  </si>
  <si>
    <t>Support Coordinator</t>
  </si>
  <si>
    <t>Software Engineer</t>
  </si>
  <si>
    <t>Telecom Engineer</t>
  </si>
  <si>
    <t>Account business executive</t>
  </si>
  <si>
    <t xml:space="preserve">Technology Account Manager </t>
  </si>
  <si>
    <t>E-commerce manager</t>
  </si>
  <si>
    <t>Operational manager</t>
  </si>
  <si>
    <t>Process manager</t>
  </si>
  <si>
    <t>Production manager</t>
  </si>
  <si>
    <t>Project manager</t>
  </si>
  <si>
    <t>SAP project manager</t>
  </si>
  <si>
    <t>System manager</t>
  </si>
  <si>
    <t>Technology Security manager</t>
  </si>
  <si>
    <t>Technical support manager</t>
  </si>
  <si>
    <t>Telecom manager</t>
  </si>
  <si>
    <t>Computer operator</t>
  </si>
  <si>
    <t>Mobile phone technical</t>
  </si>
  <si>
    <t>hardware technical</t>
  </si>
  <si>
    <t>Telecom technical</t>
  </si>
  <si>
    <t>Web designer</t>
  </si>
  <si>
    <t>Web Master</t>
  </si>
  <si>
    <t>Exame</t>
  </si>
  <si>
    <t>Technology Director</t>
  </si>
  <si>
    <t>Methods and Organization analyst</t>
  </si>
  <si>
    <t>Data</t>
  </si>
  <si>
    <t>01/11/2014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</si>
</sst>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&quot;* #,##0.00_);_(&quot;R$&quot;* \(#,##0.00\);_(&quot;R$&quot;* &quot;-&quot;??_);_(@_)"/>
    <numFmt numFmtId="164" formatCode="_([$$-409]* #,##0.00_);_([$$-409]* \(#,##0.00\);_([$$-409]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97C"/>
      <name val="NeoSansW1G"/>
    </font>
    <font>
      <sz val="9"/>
      <color rgb="FF49494C"/>
      <name val="FuturaBT"/>
    </font>
    <font>
      <sz val="13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0" fontId="3" fillId="0" borderId="0" xfId="30"/>
    <xf numFmtId="0" fontId="7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3" fontId="7" fillId="0" borderId="0" xfId="0" applyNumberFormat="1" applyFont="1"/>
    <xf numFmtId="16" fontId="0" fillId="0" borderId="0" xfId="0" applyNumberFormat="1"/>
    <xf numFmtId="0" fontId="0" fillId="0" borderId="0" xfId="0" applyAlignment="1">
      <alignment horizontal="left"/>
    </xf>
    <xf numFmtId="4" fontId="10" fillId="0" borderId="0" xfId="0" applyNumberFormat="1" applyFont="1"/>
    <xf numFmtId="44" fontId="11" fillId="0" borderId="0" xfId="0" applyNumberFormat="1" applyFont="1"/>
    <xf numFmtId="0" fontId="10" fillId="0" borderId="0" xfId="0" applyFont="1"/>
    <xf numFmtId="4" fontId="9" fillId="2" borderId="0" xfId="0" applyNumberFormat="1" applyFont="1" applyFill="1"/>
    <xf numFmtId="44" fontId="0" fillId="2" borderId="0" xfId="1" applyFont="1" applyFill="1"/>
    <xf numFmtId="0" fontId="9" fillId="2" borderId="0" xfId="0" applyFont="1" applyFill="1"/>
    <xf numFmtId="14" fontId="0" fillId="0" borderId="0" xfId="0" quotePrefix="1" applyNumberFormat="1"/>
  </cellXfs>
  <cellStyles count="15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belasalarial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B1" sqref="B1"/>
    </sheetView>
  </sheetViews>
  <sheetFormatPr baseColWidth="10" defaultRowHeight="15" x14ac:dyDescent="0"/>
  <cols>
    <col min="1" max="1" width="73.6640625" bestFit="1" customWidth="1"/>
    <col min="2" max="5" width="13.6640625" style="5" bestFit="1" customWidth="1"/>
  </cols>
  <sheetData>
    <row r="1" spans="1:6">
      <c r="A1" s="1" t="s">
        <v>0</v>
      </c>
    </row>
    <row r="2" spans="1:6">
      <c r="A2" s="1" t="s">
        <v>1</v>
      </c>
      <c r="B2" s="5" t="s">
        <v>201</v>
      </c>
      <c r="C2" s="5" t="s">
        <v>202</v>
      </c>
      <c r="D2" s="5" t="s">
        <v>204</v>
      </c>
      <c r="E2" s="5" t="s">
        <v>203</v>
      </c>
    </row>
    <row r="3" spans="1:6">
      <c r="A3" t="s">
        <v>12</v>
      </c>
      <c r="B3" s="5">
        <v>153000</v>
      </c>
      <c r="C3" s="5">
        <v>246750</v>
      </c>
      <c r="D3" s="5">
        <v>157000</v>
      </c>
      <c r="E3" s="5">
        <v>262500</v>
      </c>
      <c r="F3" s="3">
        <v>4.9000000000000002E-2</v>
      </c>
    </row>
    <row r="4" spans="1:6">
      <c r="A4" t="s">
        <v>13</v>
      </c>
      <c r="B4" s="5">
        <v>132250</v>
      </c>
      <c r="C4" s="5">
        <v>205750</v>
      </c>
      <c r="D4" s="5">
        <v>137500</v>
      </c>
      <c r="E4" s="5">
        <v>220250</v>
      </c>
      <c r="F4" s="3">
        <v>5.8000000000000003E-2</v>
      </c>
    </row>
    <row r="5" spans="1:6">
      <c r="A5" t="s">
        <v>14</v>
      </c>
      <c r="B5" s="5">
        <v>126750</v>
      </c>
      <c r="C5" s="5">
        <v>189750</v>
      </c>
      <c r="D5" s="5">
        <v>134250</v>
      </c>
      <c r="E5" s="5">
        <v>204750</v>
      </c>
      <c r="F5" s="3">
        <v>7.0999999999999994E-2</v>
      </c>
    </row>
    <row r="6" spans="1:6">
      <c r="A6" t="s">
        <v>15</v>
      </c>
      <c r="B6" s="5">
        <v>134750</v>
      </c>
      <c r="C6" s="5">
        <v>196750</v>
      </c>
      <c r="D6" s="5">
        <v>138000</v>
      </c>
      <c r="E6" s="5">
        <v>210250</v>
      </c>
      <c r="F6" s="3">
        <v>5.0999999999999997E-2</v>
      </c>
    </row>
    <row r="7" spans="1:6">
      <c r="A7" t="s">
        <v>16</v>
      </c>
      <c r="B7" s="5">
        <v>113500</v>
      </c>
      <c r="C7" s="5">
        <v>165000</v>
      </c>
      <c r="D7" s="5">
        <v>118750</v>
      </c>
      <c r="E7" s="5">
        <v>174000</v>
      </c>
      <c r="F7" s="3">
        <v>5.0999999999999997E-2</v>
      </c>
    </row>
    <row r="8" spans="1:6">
      <c r="A8" t="s">
        <v>17</v>
      </c>
      <c r="B8" s="5">
        <v>99000</v>
      </c>
      <c r="C8" s="5">
        <v>142250</v>
      </c>
      <c r="D8" s="5">
        <v>101750</v>
      </c>
      <c r="E8" s="5">
        <v>150750</v>
      </c>
      <c r="F8" s="3">
        <v>4.7E-2</v>
      </c>
    </row>
    <row r="9" spans="1:6">
      <c r="A9" s="1" t="s">
        <v>2</v>
      </c>
    </row>
    <row r="10" spans="1:6">
      <c r="A10" t="s">
        <v>18</v>
      </c>
      <c r="B10" s="5">
        <v>100500</v>
      </c>
      <c r="C10" s="5">
        <v>142250</v>
      </c>
      <c r="D10" s="5">
        <v>103250</v>
      </c>
      <c r="E10" s="5">
        <v>150750</v>
      </c>
      <c r="F10" s="3">
        <v>4.5999999999999999E-2</v>
      </c>
    </row>
    <row r="11" spans="1:6">
      <c r="A11" t="s">
        <v>19</v>
      </c>
      <c r="B11" s="5">
        <v>88500</v>
      </c>
      <c r="C11" s="5">
        <v>131500</v>
      </c>
      <c r="D11" s="5">
        <v>91250</v>
      </c>
      <c r="E11" s="5">
        <v>139250</v>
      </c>
      <c r="F11" s="3">
        <v>4.8000000000000001E-2</v>
      </c>
    </row>
    <row r="12" spans="1:6">
      <c r="A12" t="s">
        <v>20</v>
      </c>
      <c r="B12" s="5">
        <v>76250</v>
      </c>
      <c r="C12" s="5">
        <v>108750</v>
      </c>
      <c r="D12" s="5">
        <v>79500</v>
      </c>
      <c r="E12" s="5">
        <v>114500</v>
      </c>
      <c r="F12" s="3">
        <v>4.9000000000000002E-2</v>
      </c>
    </row>
    <row r="13" spans="1:6">
      <c r="A13" t="s">
        <v>21</v>
      </c>
      <c r="B13" s="5">
        <v>109750</v>
      </c>
      <c r="C13" s="5">
        <v>148750</v>
      </c>
      <c r="D13" s="5">
        <v>115750</v>
      </c>
      <c r="E13" s="5">
        <v>159500</v>
      </c>
      <c r="F13" s="3">
        <v>6.5000000000000002E-2</v>
      </c>
    </row>
    <row r="14" spans="1:6">
      <c r="A14" t="s">
        <v>22</v>
      </c>
      <c r="B14" s="5">
        <v>75500</v>
      </c>
      <c r="C14" s="5">
        <v>109750</v>
      </c>
      <c r="D14" s="5">
        <v>79250</v>
      </c>
      <c r="E14" s="5">
        <v>116500</v>
      </c>
      <c r="F14" s="3">
        <v>5.7000000000000002E-2</v>
      </c>
    </row>
    <row r="15" spans="1:6">
      <c r="A15" t="s">
        <v>23</v>
      </c>
      <c r="B15" s="5">
        <v>80000</v>
      </c>
      <c r="C15" s="5">
        <v>109000</v>
      </c>
      <c r="D15" s="5">
        <v>84500</v>
      </c>
      <c r="E15" s="5">
        <v>116750</v>
      </c>
      <c r="F15" s="3">
        <v>6.5000000000000002E-2</v>
      </c>
    </row>
    <row r="16" spans="1:6">
      <c r="A16" t="s">
        <v>24</v>
      </c>
      <c r="B16" s="5">
        <v>89500</v>
      </c>
      <c r="C16" s="5">
        <v>119750</v>
      </c>
      <c r="D16" s="5">
        <v>93500</v>
      </c>
      <c r="E16" s="5">
        <v>129250</v>
      </c>
      <c r="F16" s="3">
        <v>6.5000000000000002E-2</v>
      </c>
    </row>
    <row r="17" spans="1:7">
      <c r="A17" t="s">
        <v>25</v>
      </c>
      <c r="B17" s="5">
        <v>69250</v>
      </c>
      <c r="C17" s="5">
        <v>122750</v>
      </c>
      <c r="D17" s="5">
        <v>74250</v>
      </c>
      <c r="E17" s="5">
        <v>129000</v>
      </c>
      <c r="F17" s="3">
        <v>5.8999999999999997E-2</v>
      </c>
    </row>
    <row r="18" spans="1:7">
      <c r="A18" t="s">
        <v>26</v>
      </c>
      <c r="B18" s="5">
        <v>83750</v>
      </c>
      <c r="C18" s="5">
        <v>115250</v>
      </c>
      <c r="D18" s="5">
        <v>87500</v>
      </c>
      <c r="E18" s="5">
        <v>124500</v>
      </c>
      <c r="F18" s="3">
        <v>6.5000000000000002E-2</v>
      </c>
    </row>
    <row r="19" spans="1:7">
      <c r="A19" t="s">
        <v>27</v>
      </c>
      <c r="B19" s="5">
        <v>90000</v>
      </c>
      <c r="C19" s="5">
        <v>125000</v>
      </c>
      <c r="D19" s="5">
        <v>94750</v>
      </c>
      <c r="E19" s="5">
        <v>132000</v>
      </c>
      <c r="F19" s="3">
        <v>5.5E-2</v>
      </c>
    </row>
    <row r="20" spans="1:7">
      <c r="A20" t="s">
        <v>28</v>
      </c>
      <c r="B20" s="5">
        <v>94250</v>
      </c>
      <c r="C20" s="5">
        <v>130250</v>
      </c>
      <c r="D20" s="5">
        <v>99750</v>
      </c>
      <c r="E20" s="5">
        <v>136750</v>
      </c>
      <c r="F20" s="3">
        <v>5.2999999999999999E-2</v>
      </c>
    </row>
    <row r="21" spans="1:7">
      <c r="A21" t="s">
        <v>29</v>
      </c>
      <c r="B21" s="5">
        <v>99750</v>
      </c>
      <c r="C21" s="5">
        <v>137750</v>
      </c>
      <c r="D21" s="5">
        <v>106250</v>
      </c>
      <c r="E21" s="5">
        <v>148250</v>
      </c>
      <c r="F21" s="3">
        <v>7.1999999999999995E-2</v>
      </c>
    </row>
    <row r="22" spans="1:7">
      <c r="A22" t="s">
        <v>30</v>
      </c>
      <c r="B22" s="5">
        <v>100000</v>
      </c>
      <c r="C22" s="5">
        <v>144000</v>
      </c>
      <c r="D22" s="5">
        <v>107500</v>
      </c>
      <c r="E22" s="5">
        <v>161500</v>
      </c>
      <c r="F22" s="3">
        <v>0.10199999999999999</v>
      </c>
      <c r="G22" s="8" t="s">
        <v>107</v>
      </c>
    </row>
    <row r="23" spans="1:7">
      <c r="A23" t="s">
        <v>31</v>
      </c>
      <c r="B23" s="5">
        <v>53000</v>
      </c>
      <c r="C23" s="5">
        <v>83500</v>
      </c>
      <c r="D23" s="5">
        <v>55000</v>
      </c>
      <c r="E23" s="2">
        <v>85250</v>
      </c>
      <c r="F23" s="3">
        <v>2.7E-2</v>
      </c>
    </row>
    <row r="24" spans="1:7">
      <c r="A24" t="s">
        <v>3</v>
      </c>
    </row>
    <row r="25" spans="1:7">
      <c r="A25" t="s">
        <v>32</v>
      </c>
      <c r="B25" s="5">
        <v>113750</v>
      </c>
      <c r="C25" s="5">
        <v>169500</v>
      </c>
      <c r="D25" s="5">
        <v>119750</v>
      </c>
      <c r="E25" s="5">
        <v>178750</v>
      </c>
      <c r="F25" s="3">
        <v>5.3999999999999999E-2</v>
      </c>
    </row>
    <row r="26" spans="1:7">
      <c r="A26" t="s">
        <v>33</v>
      </c>
      <c r="B26" s="5">
        <v>113500</v>
      </c>
      <c r="C26" s="5">
        <v>155750</v>
      </c>
      <c r="D26" s="5">
        <v>119250</v>
      </c>
      <c r="E26" s="5">
        <v>164750</v>
      </c>
      <c r="F26" s="3">
        <v>5.5E-2</v>
      </c>
    </row>
    <row r="27" spans="1:7">
      <c r="A27" t="s">
        <v>34</v>
      </c>
      <c r="B27" s="5">
        <v>94500</v>
      </c>
      <c r="C27" s="5">
        <v>135500</v>
      </c>
      <c r="D27" s="5">
        <v>98750</v>
      </c>
      <c r="E27" s="5">
        <v>144250</v>
      </c>
      <c r="F27" s="3">
        <v>5.7000000000000002E-2</v>
      </c>
    </row>
    <row r="28" spans="1:7">
      <c r="A28" t="s">
        <v>35</v>
      </c>
      <c r="B28" s="5">
        <v>73750</v>
      </c>
      <c r="C28" s="5">
        <v>102750</v>
      </c>
      <c r="D28" s="5">
        <v>77500</v>
      </c>
      <c r="E28" s="5">
        <v>108750</v>
      </c>
      <c r="F28" s="3">
        <v>5.5E-2</v>
      </c>
    </row>
    <row r="29" spans="1:7">
      <c r="A29" t="s">
        <v>36</v>
      </c>
      <c r="B29" s="5">
        <v>106750</v>
      </c>
      <c r="C29" s="5">
        <v>146750</v>
      </c>
      <c r="D29" s="5">
        <v>111750</v>
      </c>
      <c r="E29" s="5">
        <v>155500</v>
      </c>
      <c r="F29" s="3">
        <v>5.3999999999999999E-2</v>
      </c>
    </row>
    <row r="30" spans="1:7">
      <c r="A30" t="s">
        <v>37</v>
      </c>
      <c r="B30" s="5">
        <v>91500</v>
      </c>
      <c r="C30" s="5">
        <v>127000</v>
      </c>
      <c r="D30" s="5">
        <v>94500</v>
      </c>
      <c r="E30" s="5">
        <v>134500</v>
      </c>
      <c r="F30" s="3">
        <v>4.8000000000000001E-2</v>
      </c>
    </row>
    <row r="31" spans="1:7">
      <c r="A31" t="s">
        <v>4</v>
      </c>
    </row>
    <row r="32" spans="1:7">
      <c r="A32" t="s">
        <v>38</v>
      </c>
      <c r="B32" s="5">
        <v>110250</v>
      </c>
      <c r="C32" s="5">
        <v>152750</v>
      </c>
      <c r="D32" s="5">
        <v>119250</v>
      </c>
      <c r="E32" s="5">
        <v>168250</v>
      </c>
      <c r="F32" s="3">
        <v>9.2999999999999999E-2</v>
      </c>
    </row>
    <row r="33" spans="1:6">
      <c r="A33" t="s">
        <v>39</v>
      </c>
      <c r="B33" s="5">
        <v>107750</v>
      </c>
      <c r="C33" s="5">
        <v>149000</v>
      </c>
      <c r="D33" s="5">
        <v>112250</v>
      </c>
      <c r="E33" s="5">
        <v>160250</v>
      </c>
      <c r="F33" s="3">
        <v>6.0999999999999999E-2</v>
      </c>
    </row>
    <row r="34" spans="1:6">
      <c r="A34" t="s">
        <v>40</v>
      </c>
      <c r="B34" s="5">
        <v>92000</v>
      </c>
      <c r="C34" s="5">
        <v>134500</v>
      </c>
      <c r="D34" s="5">
        <v>98000</v>
      </c>
      <c r="E34" s="5">
        <v>144750</v>
      </c>
      <c r="F34" s="3">
        <v>7.1999999999999995E-2</v>
      </c>
    </row>
    <row r="35" spans="1:6">
      <c r="A35" t="s">
        <v>41</v>
      </c>
      <c r="B35" s="5">
        <v>87500</v>
      </c>
      <c r="C35" s="5">
        <v>126000</v>
      </c>
      <c r="D35" s="5">
        <v>91000</v>
      </c>
      <c r="E35" s="5">
        <v>134750</v>
      </c>
      <c r="F35" s="3">
        <v>5.7000000000000002E-2</v>
      </c>
    </row>
    <row r="36" spans="1:6">
      <c r="A36" t="s">
        <v>42</v>
      </c>
      <c r="B36" s="5">
        <v>67750</v>
      </c>
      <c r="C36" s="5">
        <v>101000</v>
      </c>
      <c r="D36" s="5">
        <v>70750</v>
      </c>
      <c r="E36" s="5">
        <v>108250</v>
      </c>
      <c r="F36" s="3">
        <v>6.0999999999999999E-2</v>
      </c>
    </row>
    <row r="37" spans="1:6">
      <c r="A37" t="s">
        <v>43</v>
      </c>
      <c r="B37" s="5">
        <v>111750</v>
      </c>
      <c r="C37" s="5">
        <v>153750</v>
      </c>
      <c r="D37" s="5">
        <v>119750</v>
      </c>
      <c r="E37" s="5">
        <v>164750</v>
      </c>
      <c r="F37" s="3">
        <v>7.1999999999999995E-2</v>
      </c>
    </row>
    <row r="38" spans="1:6">
      <c r="A38" t="s">
        <v>44</v>
      </c>
      <c r="B38" s="5">
        <v>97250</v>
      </c>
      <c r="C38" s="5">
        <v>134250</v>
      </c>
      <c r="D38" s="5">
        <v>101750</v>
      </c>
      <c r="E38" s="5">
        <v>145250</v>
      </c>
      <c r="F38" s="3">
        <v>6.7000000000000004E-2</v>
      </c>
    </row>
    <row r="39" spans="1:6">
      <c r="A39" t="s">
        <v>45</v>
      </c>
      <c r="B39" s="5">
        <v>115250</v>
      </c>
      <c r="C39" s="5">
        <v>154250</v>
      </c>
      <c r="D39" s="5">
        <v>119750</v>
      </c>
      <c r="E39" s="5">
        <v>163000</v>
      </c>
      <c r="F39" s="3">
        <v>4.9000000000000002E-2</v>
      </c>
    </row>
    <row r="40" spans="1:6">
      <c r="A40" t="s">
        <v>46</v>
      </c>
      <c r="B40" s="5">
        <v>99000</v>
      </c>
      <c r="C40" s="5">
        <v>133750</v>
      </c>
      <c r="D40" s="5">
        <v>102500</v>
      </c>
      <c r="E40" s="5">
        <v>142500</v>
      </c>
      <c r="F40" s="3">
        <v>5.2999999999999999E-2</v>
      </c>
    </row>
    <row r="41" spans="1:6">
      <c r="A41" t="s">
        <v>47</v>
      </c>
      <c r="B41" s="5">
        <v>101250</v>
      </c>
      <c r="C41" s="5">
        <v>142250</v>
      </c>
      <c r="D41" s="5">
        <v>108500</v>
      </c>
      <c r="E41" s="5">
        <v>153000</v>
      </c>
      <c r="F41" s="3">
        <v>7.3999999999999996E-2</v>
      </c>
    </row>
    <row r="42" spans="1:6">
      <c r="A42" t="s">
        <v>48</v>
      </c>
      <c r="B42" s="5">
        <v>72250</v>
      </c>
      <c r="C42" s="5">
        <v>102250</v>
      </c>
      <c r="D42" s="5">
        <v>74750</v>
      </c>
      <c r="E42" s="5">
        <v>108250</v>
      </c>
      <c r="F42" s="3">
        <v>4.9000000000000002E-2</v>
      </c>
    </row>
    <row r="43" spans="1:6">
      <c r="A43" t="s">
        <v>49</v>
      </c>
      <c r="B43" s="5">
        <v>91250</v>
      </c>
      <c r="C43" s="5">
        <v>121000</v>
      </c>
      <c r="D43" s="5">
        <v>92750</v>
      </c>
      <c r="E43" s="5">
        <v>127250</v>
      </c>
      <c r="F43" s="3">
        <v>3.6999999999999998E-2</v>
      </c>
    </row>
    <row r="44" spans="1:6">
      <c r="A44" t="s">
        <v>0</v>
      </c>
    </row>
    <row r="45" spans="1:6">
      <c r="A45" t="s">
        <v>5</v>
      </c>
    </row>
    <row r="46" spans="1:6">
      <c r="A46" t="s">
        <v>50</v>
      </c>
      <c r="B46" s="5">
        <v>60750</v>
      </c>
      <c r="C46" s="5">
        <v>83750</v>
      </c>
      <c r="D46" s="5">
        <v>63750</v>
      </c>
      <c r="E46" s="2">
        <v>88250</v>
      </c>
      <c r="F46" s="3">
        <v>5.1999999999999998E-2</v>
      </c>
    </row>
    <row r="47" spans="1:6">
      <c r="A47" t="s">
        <v>51</v>
      </c>
      <c r="B47" s="5">
        <v>72000</v>
      </c>
      <c r="C47" s="5">
        <v>99000</v>
      </c>
      <c r="D47" s="5">
        <v>74250</v>
      </c>
      <c r="E47" s="5">
        <v>103750</v>
      </c>
      <c r="F47" s="3">
        <v>4.1000000000000002E-2</v>
      </c>
    </row>
    <row r="48" spans="1:6">
      <c r="A48" t="s">
        <v>52</v>
      </c>
      <c r="B48" s="5">
        <v>87500</v>
      </c>
      <c r="C48" s="5">
        <v>116750</v>
      </c>
      <c r="D48" s="5">
        <v>90000</v>
      </c>
      <c r="E48" s="5">
        <v>122500</v>
      </c>
      <c r="F48" s="3">
        <v>0.04</v>
      </c>
    </row>
    <row r="49" spans="1:6">
      <c r="A49" t="s">
        <v>53</v>
      </c>
      <c r="B49" s="5">
        <v>60250</v>
      </c>
      <c r="C49" s="5">
        <v>93500</v>
      </c>
      <c r="D49" s="5">
        <v>62000</v>
      </c>
      <c r="E49" s="2">
        <v>97500</v>
      </c>
      <c r="F49" s="3">
        <v>3.6999999999999998E-2</v>
      </c>
    </row>
    <row r="50" spans="1:6">
      <c r="A50" t="s">
        <v>6</v>
      </c>
    </row>
    <row r="51" spans="1:6">
      <c r="A51" t="s">
        <v>54</v>
      </c>
      <c r="B51" s="5">
        <v>97750</v>
      </c>
      <c r="C51" s="5">
        <v>135250</v>
      </c>
      <c r="D51" s="5">
        <v>104500</v>
      </c>
      <c r="E51" s="5">
        <v>144250</v>
      </c>
      <c r="F51" s="3">
        <v>6.8000000000000005E-2</v>
      </c>
    </row>
    <row r="52" spans="1:6">
      <c r="A52" t="s">
        <v>55</v>
      </c>
      <c r="B52" s="5">
        <v>70000</v>
      </c>
      <c r="C52" s="5">
        <v>113500</v>
      </c>
      <c r="D52" s="5">
        <v>73500</v>
      </c>
      <c r="E52" s="5">
        <v>122000</v>
      </c>
      <c r="F52" s="3">
        <v>6.5000000000000002E-2</v>
      </c>
    </row>
    <row r="53" spans="1:6">
      <c r="A53" t="s">
        <v>56</v>
      </c>
      <c r="B53" s="5">
        <v>63500</v>
      </c>
      <c r="C53" s="5">
        <v>95750</v>
      </c>
      <c r="D53" s="5">
        <v>66500</v>
      </c>
      <c r="E53" s="5">
        <v>102000</v>
      </c>
      <c r="F53" s="3">
        <v>5.8000000000000003E-2</v>
      </c>
    </row>
    <row r="54" spans="1:6">
      <c r="A54" t="s">
        <v>57</v>
      </c>
      <c r="B54" s="5">
        <v>60250</v>
      </c>
      <c r="C54" s="5">
        <v>99000</v>
      </c>
      <c r="D54" s="5">
        <v>64000</v>
      </c>
      <c r="E54" s="5">
        <v>105500</v>
      </c>
      <c r="F54" s="3">
        <v>6.4000000000000001E-2</v>
      </c>
    </row>
    <row r="55" spans="1:6">
      <c r="A55" t="s">
        <v>58</v>
      </c>
      <c r="B55" s="5">
        <v>79500</v>
      </c>
      <c r="C55" s="5">
        <v>114750</v>
      </c>
      <c r="D55" s="5">
        <v>84250</v>
      </c>
      <c r="E55" s="5">
        <v>121500</v>
      </c>
      <c r="F55" s="3">
        <v>5.8999999999999997E-2</v>
      </c>
    </row>
    <row r="56" spans="1:6">
      <c r="A56" t="s">
        <v>7</v>
      </c>
    </row>
    <row r="57" spans="1:6">
      <c r="A57" t="s">
        <v>59</v>
      </c>
      <c r="B57" s="5">
        <v>109250</v>
      </c>
      <c r="C57" s="5">
        <v>156500</v>
      </c>
      <c r="D57" s="5">
        <v>115000</v>
      </c>
      <c r="E57" s="5">
        <v>165250</v>
      </c>
      <c r="F57" s="3">
        <v>5.5E-2</v>
      </c>
    </row>
    <row r="58" spans="1:6">
      <c r="A58" t="s">
        <v>60</v>
      </c>
      <c r="B58" s="5">
        <v>94000</v>
      </c>
      <c r="C58" s="5">
        <v>130000</v>
      </c>
      <c r="D58" s="5">
        <v>98000</v>
      </c>
      <c r="E58" s="5">
        <v>137250</v>
      </c>
      <c r="F58" s="3">
        <v>0.05</v>
      </c>
    </row>
    <row r="59" spans="1:6">
      <c r="A59" t="s">
        <v>61</v>
      </c>
      <c r="B59" s="5">
        <v>86250</v>
      </c>
      <c r="C59" s="5">
        <v>124250</v>
      </c>
      <c r="D59" s="5">
        <v>90750</v>
      </c>
      <c r="E59" s="5">
        <v>131250</v>
      </c>
      <c r="F59" s="3">
        <v>5.5E-2</v>
      </c>
    </row>
    <row r="60" spans="1:6">
      <c r="A60" t="s">
        <v>62</v>
      </c>
      <c r="B60" s="5">
        <v>91500</v>
      </c>
      <c r="C60" s="5">
        <v>125250</v>
      </c>
      <c r="D60" s="5">
        <v>99000</v>
      </c>
      <c r="E60" s="5">
        <v>137500</v>
      </c>
      <c r="F60" s="3">
        <v>9.0999999999999998E-2</v>
      </c>
    </row>
    <row r="61" spans="1:6">
      <c r="A61" t="s">
        <v>63</v>
      </c>
      <c r="B61" s="5">
        <v>66750</v>
      </c>
      <c r="C61" s="5">
        <v>99500</v>
      </c>
      <c r="D61" s="5">
        <v>71250</v>
      </c>
      <c r="E61" s="5">
        <v>105750</v>
      </c>
      <c r="F61" s="3">
        <v>6.5000000000000002E-2</v>
      </c>
    </row>
    <row r="62" spans="1:6">
      <c r="A62" t="s">
        <v>64</v>
      </c>
      <c r="B62" s="5">
        <v>82750</v>
      </c>
      <c r="C62" s="5">
        <v>116750</v>
      </c>
      <c r="D62" s="5">
        <v>86250</v>
      </c>
      <c r="E62" s="5">
        <v>125750</v>
      </c>
      <c r="F62" s="3">
        <v>6.3E-2</v>
      </c>
    </row>
    <row r="63" spans="1:6">
      <c r="A63" t="s">
        <v>65</v>
      </c>
      <c r="B63" s="5">
        <v>82250</v>
      </c>
      <c r="C63" s="5">
        <v>111750</v>
      </c>
      <c r="D63" s="5">
        <v>86000</v>
      </c>
      <c r="E63" s="5">
        <v>118500</v>
      </c>
      <c r="F63" s="3">
        <v>5.3999999999999999E-2</v>
      </c>
    </row>
    <row r="64" spans="1:6">
      <c r="A64" t="s">
        <v>66</v>
      </c>
      <c r="B64" s="5">
        <v>56500</v>
      </c>
      <c r="C64" s="5">
        <v>85750</v>
      </c>
      <c r="D64" s="5">
        <v>59000</v>
      </c>
      <c r="E64" s="2">
        <v>91250</v>
      </c>
      <c r="F64" s="3">
        <v>5.6000000000000001E-2</v>
      </c>
    </row>
    <row r="65" spans="1:6">
      <c r="A65" t="s">
        <v>8</v>
      </c>
    </row>
    <row r="66" spans="1:6">
      <c r="A66" t="s">
        <v>18</v>
      </c>
      <c r="B66" s="5">
        <v>64250</v>
      </c>
      <c r="C66" s="5">
        <v>89250</v>
      </c>
      <c r="D66" s="5">
        <v>65500</v>
      </c>
      <c r="E66" s="2">
        <v>93500</v>
      </c>
      <c r="F66" s="3">
        <v>3.5999999999999997E-2</v>
      </c>
    </row>
    <row r="67" spans="1:6">
      <c r="A67" t="s">
        <v>67</v>
      </c>
      <c r="B67" s="5">
        <v>33750</v>
      </c>
      <c r="C67" s="5">
        <v>46500</v>
      </c>
      <c r="D67" s="5">
        <v>34750</v>
      </c>
      <c r="E67" s="2">
        <v>48000</v>
      </c>
      <c r="F67" s="3">
        <v>3.1E-2</v>
      </c>
    </row>
    <row r="68" spans="1:6">
      <c r="A68" t="s">
        <v>68</v>
      </c>
      <c r="B68" s="5">
        <v>59000</v>
      </c>
      <c r="C68" s="5">
        <v>82000</v>
      </c>
      <c r="D68" s="5">
        <v>61500</v>
      </c>
      <c r="E68" s="2">
        <v>85000</v>
      </c>
      <c r="F68" s="3">
        <v>3.9E-2</v>
      </c>
    </row>
    <row r="69" spans="1:6">
      <c r="A69" t="s">
        <v>0</v>
      </c>
    </row>
    <row r="70" spans="1:6">
      <c r="A70" t="s">
        <v>9</v>
      </c>
    </row>
    <row r="71" spans="1:6">
      <c r="A71" t="s">
        <v>69</v>
      </c>
      <c r="B71" s="5">
        <v>100500</v>
      </c>
      <c r="C71" s="5">
        <v>137250</v>
      </c>
      <c r="D71" s="5">
        <v>106250</v>
      </c>
      <c r="E71" s="5">
        <v>149000</v>
      </c>
      <c r="F71" s="3">
        <v>7.3999999999999996E-2</v>
      </c>
    </row>
    <row r="72" spans="1:6">
      <c r="A72" t="s">
        <v>70</v>
      </c>
      <c r="B72" s="5">
        <v>95250</v>
      </c>
      <c r="C72" s="5">
        <v>131500</v>
      </c>
      <c r="D72" s="5">
        <v>100000</v>
      </c>
      <c r="E72" s="5">
        <v>140250</v>
      </c>
      <c r="F72" s="3">
        <v>0.06</v>
      </c>
    </row>
    <row r="73" spans="1:6">
      <c r="A73" t="s">
        <v>71</v>
      </c>
      <c r="B73" s="5">
        <v>95000</v>
      </c>
      <c r="C73" s="5">
        <v>130750</v>
      </c>
      <c r="D73" s="5">
        <v>99250</v>
      </c>
      <c r="E73" s="5">
        <v>138500</v>
      </c>
      <c r="F73" s="3">
        <v>5.2999999999999999E-2</v>
      </c>
    </row>
    <row r="74" spans="1:6">
      <c r="A74" t="s">
        <v>72</v>
      </c>
      <c r="B74" s="5">
        <v>99750</v>
      </c>
      <c r="C74" s="5">
        <v>131250</v>
      </c>
      <c r="D74" s="5">
        <v>105000</v>
      </c>
      <c r="E74" s="5">
        <v>141500</v>
      </c>
      <c r="F74" s="3">
        <v>6.7000000000000004E-2</v>
      </c>
    </row>
    <row r="75" spans="1:6">
      <c r="A75" t="s">
        <v>73</v>
      </c>
      <c r="B75" s="5">
        <v>115250</v>
      </c>
      <c r="C75" s="5">
        <v>160000</v>
      </c>
      <c r="D75" s="5">
        <v>122250</v>
      </c>
      <c r="E75" s="5">
        <v>171250</v>
      </c>
      <c r="F75" s="3">
        <v>6.6000000000000003E-2</v>
      </c>
    </row>
    <row r="76" spans="1:6">
      <c r="A76" t="s">
        <v>10</v>
      </c>
    </row>
    <row r="77" spans="1:6">
      <c r="A77" t="s">
        <v>74</v>
      </c>
      <c r="B77" s="5">
        <v>99250</v>
      </c>
      <c r="C77" s="5">
        <v>136000</v>
      </c>
      <c r="D77" s="5">
        <v>101750</v>
      </c>
      <c r="E77" s="5">
        <v>145000</v>
      </c>
      <c r="F77" s="3">
        <v>4.9000000000000002E-2</v>
      </c>
    </row>
    <row r="78" spans="1:6">
      <c r="A78" t="s">
        <v>75</v>
      </c>
      <c r="B78" s="5">
        <v>89750</v>
      </c>
      <c r="C78" s="5">
        <v>137250</v>
      </c>
      <c r="D78" s="5">
        <v>96000</v>
      </c>
      <c r="E78" s="5">
        <v>147250</v>
      </c>
      <c r="F78" s="3">
        <v>7.1999999999999995E-2</v>
      </c>
    </row>
    <row r="79" spans="1:6">
      <c r="A79" t="s">
        <v>76</v>
      </c>
      <c r="B79" s="5">
        <v>80250</v>
      </c>
      <c r="C79" s="5">
        <v>127250</v>
      </c>
      <c r="D79" s="5">
        <v>85500</v>
      </c>
      <c r="E79" s="5">
        <v>136250</v>
      </c>
      <c r="F79" s="3">
        <v>6.9000000000000006E-2</v>
      </c>
    </row>
    <row r="80" spans="1:6">
      <c r="A80" t="s">
        <v>11</v>
      </c>
    </row>
    <row r="81" spans="1:6">
      <c r="A81" t="s">
        <v>18</v>
      </c>
      <c r="B81" s="5">
        <v>76500</v>
      </c>
      <c r="C81" s="5">
        <v>109000</v>
      </c>
      <c r="D81" s="5">
        <v>80500</v>
      </c>
      <c r="E81" s="5">
        <v>114750</v>
      </c>
      <c r="F81" s="3">
        <v>5.2999999999999999E-2</v>
      </c>
    </row>
    <row r="82" spans="1:6">
      <c r="A82" t="s">
        <v>77</v>
      </c>
      <c r="B82" s="5">
        <v>49750</v>
      </c>
      <c r="C82" s="5">
        <v>73000</v>
      </c>
      <c r="D82" s="5">
        <v>52000</v>
      </c>
      <c r="E82" s="2">
        <v>77000</v>
      </c>
      <c r="F82" s="3">
        <v>5.0999999999999997E-2</v>
      </c>
    </row>
    <row r="83" spans="1:6">
      <c r="A83" t="s">
        <v>78</v>
      </c>
      <c r="B83" s="5">
        <v>62250</v>
      </c>
      <c r="C83" s="5">
        <v>96500</v>
      </c>
      <c r="D83" s="5">
        <v>65750</v>
      </c>
      <c r="E83" s="5">
        <v>100500</v>
      </c>
      <c r="F83" s="3">
        <v>4.7E-2</v>
      </c>
    </row>
    <row r="84" spans="1:6">
      <c r="A84" t="s">
        <v>79</v>
      </c>
      <c r="B84" s="5">
        <v>76750</v>
      </c>
      <c r="C84" s="5">
        <v>111250</v>
      </c>
      <c r="D84" s="5">
        <v>80250</v>
      </c>
      <c r="E84" s="5">
        <v>117500</v>
      </c>
      <c r="F84" s="3">
        <v>5.1999999999999998E-2</v>
      </c>
    </row>
    <row r="85" spans="1:6">
      <c r="A85" t="s">
        <v>80</v>
      </c>
      <c r="B85" s="5">
        <v>68500</v>
      </c>
      <c r="C85" s="5">
        <v>99750</v>
      </c>
      <c r="D85" s="5">
        <v>72500</v>
      </c>
      <c r="E85" s="5">
        <v>105000</v>
      </c>
      <c r="F85" s="3">
        <v>5.5E-2</v>
      </c>
    </row>
    <row r="86" spans="1:6">
      <c r="A86" t="s">
        <v>81</v>
      </c>
      <c r="B86" s="5">
        <v>53000</v>
      </c>
      <c r="C86" s="5">
        <v>68500</v>
      </c>
      <c r="D86" s="5">
        <v>55250</v>
      </c>
      <c r="E86" s="2">
        <v>74000</v>
      </c>
      <c r="F86" s="3">
        <v>6.4000000000000001E-2</v>
      </c>
    </row>
    <row r="87" spans="1:6">
      <c r="A87" t="s">
        <v>82</v>
      </c>
      <c r="B87" s="5">
        <v>42000</v>
      </c>
      <c r="C87" s="5">
        <v>54500</v>
      </c>
      <c r="D87" s="5">
        <v>43750</v>
      </c>
      <c r="E87" s="2">
        <v>58000</v>
      </c>
      <c r="F87" s="3">
        <v>5.3999999999999999E-2</v>
      </c>
    </row>
    <row r="88" spans="1:6">
      <c r="A88" t="s">
        <v>83</v>
      </c>
      <c r="B88" s="5">
        <v>33000</v>
      </c>
      <c r="C88" s="5">
        <v>44250</v>
      </c>
      <c r="D88" s="5">
        <v>34000</v>
      </c>
      <c r="E88" s="2">
        <v>47250</v>
      </c>
      <c r="F88" s="3">
        <v>5.1999999999999998E-2</v>
      </c>
    </row>
    <row r="89" spans="1:6">
      <c r="A89" t="s">
        <v>84</v>
      </c>
      <c r="B89" s="5">
        <v>52250</v>
      </c>
      <c r="C89" s="5">
        <v>83000</v>
      </c>
      <c r="D89" s="5">
        <v>54250</v>
      </c>
      <c r="E89" s="2">
        <v>87250</v>
      </c>
      <c r="F89" s="3">
        <v>4.5999999999999999E-2</v>
      </c>
    </row>
    <row r="90" spans="1:6">
      <c r="A90" t="s">
        <v>85</v>
      </c>
      <c r="B90" s="5">
        <v>32250</v>
      </c>
      <c r="C90" s="5">
        <v>47500</v>
      </c>
      <c r="D90" s="5">
        <v>33750</v>
      </c>
      <c r="E90" s="2">
        <v>49750</v>
      </c>
      <c r="F90" s="3">
        <v>4.7E-2</v>
      </c>
    </row>
    <row r="91" spans="1:6">
      <c r="A91" t="s">
        <v>86</v>
      </c>
      <c r="B91" s="5">
        <v>87750</v>
      </c>
      <c r="C91" s="5">
        <v>125000</v>
      </c>
      <c r="D91" s="5">
        <v>92500</v>
      </c>
      <c r="E91" s="5">
        <v>132250</v>
      </c>
      <c r="F91" s="3">
        <v>5.6000000000000001E-2</v>
      </c>
    </row>
  </sheetData>
  <autoFilter ref="A1:A91"/>
  <hyperlinks>
    <hyperlink ref="G2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9" sqref="D9"/>
    </sheetView>
  </sheetViews>
  <sheetFormatPr baseColWidth="10" defaultRowHeight="15" x14ac:dyDescent="0"/>
  <sheetData>
    <row r="1" spans="1:1">
      <c r="A1" s="6" t="s">
        <v>88</v>
      </c>
    </row>
    <row r="3" spans="1:1">
      <c r="A3" s="7" t="s">
        <v>89</v>
      </c>
    </row>
    <row r="5" spans="1:1">
      <c r="A5" s="6" t="s">
        <v>90</v>
      </c>
    </row>
    <row r="7" spans="1:1">
      <c r="A7" s="7" t="s">
        <v>91</v>
      </c>
    </row>
    <row r="9" spans="1:1">
      <c r="A9" s="6" t="s">
        <v>92</v>
      </c>
    </row>
    <row r="11" spans="1:1">
      <c r="A11" s="7" t="s">
        <v>93</v>
      </c>
    </row>
    <row r="13" spans="1:1">
      <c r="A13" s="6" t="s">
        <v>94</v>
      </c>
    </row>
    <row r="15" spans="1:1">
      <c r="A15" s="7" t="s">
        <v>95</v>
      </c>
    </row>
    <row r="17" spans="1:1">
      <c r="A17" s="6" t="s">
        <v>96</v>
      </c>
    </row>
    <row r="19" spans="1:1">
      <c r="A19" s="7" t="s">
        <v>97</v>
      </c>
    </row>
    <row r="21" spans="1:1">
      <c r="A21" s="6" t="s">
        <v>98</v>
      </c>
    </row>
    <row r="23" spans="1:1">
      <c r="A23" s="7" t="s">
        <v>99</v>
      </c>
    </row>
    <row r="25" spans="1:1">
      <c r="A25" s="6" t="s">
        <v>100</v>
      </c>
    </row>
    <row r="27" spans="1:1">
      <c r="A27" s="7" t="s">
        <v>101</v>
      </c>
    </row>
    <row r="29" spans="1:1">
      <c r="A29" s="6" t="s">
        <v>102</v>
      </c>
    </row>
    <row r="31" spans="1:1">
      <c r="A31" s="7" t="s">
        <v>103</v>
      </c>
    </row>
    <row r="33" spans="1:1">
      <c r="A33" s="6" t="s">
        <v>104</v>
      </c>
    </row>
    <row r="35" spans="1:1">
      <c r="A35" s="7" t="s">
        <v>105</v>
      </c>
    </row>
    <row r="37" spans="1:1">
      <c r="A37" s="7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58" workbookViewId="0">
      <selection activeCell="B30" sqref="B30:C65"/>
    </sheetView>
  </sheetViews>
  <sheetFormatPr baseColWidth="10" defaultRowHeight="15" x14ac:dyDescent="0"/>
  <cols>
    <col min="2" max="2" width="37.1640625" bestFit="1" customWidth="1"/>
    <col min="3" max="3" width="18" bestFit="1" customWidth="1"/>
    <col min="4" max="4" width="16.83203125" bestFit="1" customWidth="1"/>
    <col min="5" max="5" width="17.6640625" bestFit="1" customWidth="1"/>
    <col min="6" max="7" width="16.6640625" bestFit="1" customWidth="1"/>
  </cols>
  <sheetData>
    <row r="1" spans="1:8">
      <c r="A1" t="s">
        <v>224</v>
      </c>
      <c r="B1" s="10" t="s">
        <v>108</v>
      </c>
      <c r="C1" s="10" t="s">
        <v>221</v>
      </c>
      <c r="D1" s="10" t="s">
        <v>222</v>
      </c>
      <c r="E1" s="10" t="s">
        <v>223</v>
      </c>
      <c r="F1" s="10" t="s">
        <v>226</v>
      </c>
      <c r="G1" s="10" t="s">
        <v>227</v>
      </c>
      <c r="H1" s="10" t="s">
        <v>228</v>
      </c>
    </row>
    <row r="2" spans="1:8">
      <c r="A2" t="s">
        <v>225</v>
      </c>
      <c r="B2" s="11" t="s">
        <v>109</v>
      </c>
      <c r="C2" s="12">
        <v>4393.01</v>
      </c>
      <c r="D2" s="12">
        <v>5886.35</v>
      </c>
      <c r="E2" s="12">
        <v>9381.49</v>
      </c>
    </row>
    <row r="3" spans="1:8">
      <c r="A3" t="s">
        <v>225</v>
      </c>
      <c r="B3" s="11" t="s">
        <v>110</v>
      </c>
      <c r="C3" s="12">
        <v>4100</v>
      </c>
      <c r="D3" s="12">
        <v>4940.8</v>
      </c>
      <c r="E3" s="12">
        <v>6992</v>
      </c>
    </row>
    <row r="4" spans="1:8">
      <c r="A4" t="s">
        <v>225</v>
      </c>
      <c r="B4" s="11" t="s">
        <v>111</v>
      </c>
      <c r="C4" s="12">
        <v>3584</v>
      </c>
      <c r="D4" s="12">
        <v>5040</v>
      </c>
      <c r="E4" s="12">
        <v>6570</v>
      </c>
    </row>
    <row r="5" spans="1:8">
      <c r="A5" t="s">
        <v>225</v>
      </c>
      <c r="B5" s="11" t="s">
        <v>112</v>
      </c>
      <c r="C5" s="12">
        <v>5096</v>
      </c>
      <c r="D5" s="12">
        <v>6200</v>
      </c>
      <c r="E5" s="12">
        <v>8350</v>
      </c>
    </row>
    <row r="6" spans="1:8">
      <c r="A6" t="s">
        <v>225</v>
      </c>
      <c r="B6" s="11" t="s">
        <v>113</v>
      </c>
      <c r="C6" s="12">
        <v>3500</v>
      </c>
      <c r="D6" s="12">
        <v>5800</v>
      </c>
      <c r="E6" s="12">
        <v>8000</v>
      </c>
    </row>
    <row r="7" spans="1:8">
      <c r="A7" t="s">
        <v>225</v>
      </c>
      <c r="B7" s="11" t="s">
        <v>114</v>
      </c>
      <c r="C7" s="12">
        <v>3500</v>
      </c>
      <c r="D7" s="12">
        <v>4870</v>
      </c>
      <c r="E7" s="12">
        <v>6400</v>
      </c>
    </row>
    <row r="8" spans="1:8">
      <c r="A8" t="s">
        <v>225</v>
      </c>
      <c r="B8" s="11" t="s">
        <v>115</v>
      </c>
      <c r="C8" s="12">
        <v>4290</v>
      </c>
      <c r="D8" s="12">
        <v>4599.47</v>
      </c>
      <c r="E8" s="12">
        <v>5602.61</v>
      </c>
    </row>
    <row r="9" spans="1:8">
      <c r="A9" t="s">
        <v>225</v>
      </c>
      <c r="B9" s="11" t="s">
        <v>116</v>
      </c>
      <c r="C9" s="12">
        <v>4159</v>
      </c>
      <c r="D9" s="12">
        <v>5841</v>
      </c>
      <c r="E9" s="12">
        <v>7300</v>
      </c>
    </row>
    <row r="10" spans="1:8">
      <c r="A10" t="s">
        <v>225</v>
      </c>
      <c r="B10" s="11" t="s">
        <v>117</v>
      </c>
      <c r="C10" s="12">
        <v>4934.72</v>
      </c>
      <c r="D10" s="12">
        <v>5600</v>
      </c>
      <c r="E10" s="12">
        <v>7266.93</v>
      </c>
    </row>
    <row r="11" spans="1:8">
      <c r="A11" t="s">
        <v>225</v>
      </c>
      <c r="B11" s="11" t="s">
        <v>118</v>
      </c>
      <c r="C11" s="12">
        <v>5332.68</v>
      </c>
      <c r="D11" s="12">
        <v>7038.45</v>
      </c>
      <c r="E11" s="12">
        <v>8630</v>
      </c>
    </row>
    <row r="12" spans="1:8">
      <c r="A12" t="s">
        <v>225</v>
      </c>
      <c r="B12" s="11" t="s">
        <v>119</v>
      </c>
      <c r="C12" s="12">
        <v>6200</v>
      </c>
      <c r="D12" s="12">
        <v>8500</v>
      </c>
      <c r="E12" s="12">
        <v>9380</v>
      </c>
    </row>
    <row r="13" spans="1:8">
      <c r="A13" t="s">
        <v>225</v>
      </c>
      <c r="B13" s="11" t="s">
        <v>120</v>
      </c>
      <c r="C13" s="12">
        <v>4200</v>
      </c>
      <c r="D13" s="12">
        <v>6200</v>
      </c>
      <c r="E13" s="12">
        <v>8600</v>
      </c>
    </row>
    <row r="14" spans="1:8">
      <c r="A14" t="s">
        <v>225</v>
      </c>
      <c r="B14" s="11" t="s">
        <v>121</v>
      </c>
      <c r="C14" s="12">
        <v>1041.5999999999999</v>
      </c>
      <c r="D14" s="12">
        <v>1680</v>
      </c>
      <c r="E14" s="12">
        <v>2464</v>
      </c>
    </row>
    <row r="15" spans="1:8">
      <c r="A15" t="s">
        <v>225</v>
      </c>
      <c r="B15" s="11" t="s">
        <v>122</v>
      </c>
      <c r="C15" s="12">
        <v>2240</v>
      </c>
      <c r="D15" s="12">
        <v>3360</v>
      </c>
      <c r="E15" s="12">
        <v>4500</v>
      </c>
    </row>
    <row r="16" spans="1:8">
      <c r="A16" t="s">
        <v>225</v>
      </c>
      <c r="B16" s="11" t="s">
        <v>123</v>
      </c>
      <c r="C16" s="12">
        <v>2100</v>
      </c>
      <c r="D16" s="12">
        <v>4670</v>
      </c>
      <c r="E16" s="12">
        <v>7300</v>
      </c>
    </row>
    <row r="17" spans="1:5">
      <c r="A17" t="s">
        <v>225</v>
      </c>
      <c r="B17" s="11" t="s">
        <v>124</v>
      </c>
      <c r="C17" s="12">
        <v>3360</v>
      </c>
      <c r="D17" s="12">
        <v>4910</v>
      </c>
      <c r="E17" s="12">
        <v>8400</v>
      </c>
    </row>
    <row r="18" spans="1:5">
      <c r="A18" t="s">
        <v>225</v>
      </c>
      <c r="B18" s="11" t="s">
        <v>125</v>
      </c>
      <c r="C18" s="12">
        <v>2579</v>
      </c>
      <c r="D18" s="12">
        <v>3603</v>
      </c>
      <c r="E18" s="12">
        <v>5961</v>
      </c>
    </row>
    <row r="19" spans="1:5">
      <c r="A19" t="s">
        <v>225</v>
      </c>
      <c r="B19" s="11" t="s">
        <v>126</v>
      </c>
      <c r="C19" s="12">
        <v>2352</v>
      </c>
      <c r="D19" s="12">
        <v>3360</v>
      </c>
      <c r="E19" s="12">
        <v>5040</v>
      </c>
    </row>
    <row r="20" spans="1:5">
      <c r="A20" t="s">
        <v>225</v>
      </c>
      <c r="B20" s="11" t="s">
        <v>127</v>
      </c>
      <c r="C20" s="12">
        <v>1200</v>
      </c>
      <c r="D20" s="12">
        <v>2500</v>
      </c>
      <c r="E20" s="12">
        <v>3800</v>
      </c>
    </row>
    <row r="21" spans="1:5">
      <c r="A21" t="s">
        <v>225</v>
      </c>
      <c r="B21" s="11" t="s">
        <v>128</v>
      </c>
      <c r="C21" s="12">
        <v>2900</v>
      </c>
      <c r="D21" s="12">
        <v>3620</v>
      </c>
      <c r="E21" s="12">
        <v>5040</v>
      </c>
    </row>
    <row r="22" spans="1:5">
      <c r="A22" t="s">
        <v>225</v>
      </c>
      <c r="B22" s="11" t="s">
        <v>129</v>
      </c>
      <c r="C22" s="12">
        <v>4040</v>
      </c>
      <c r="D22" s="12">
        <v>6412</v>
      </c>
      <c r="E22" s="12">
        <v>8951</v>
      </c>
    </row>
    <row r="23" spans="1:5">
      <c r="A23" t="s">
        <v>225</v>
      </c>
      <c r="B23" s="11" t="s">
        <v>130</v>
      </c>
      <c r="C23" s="12">
        <v>2240</v>
      </c>
      <c r="D23" s="12">
        <v>3360</v>
      </c>
      <c r="E23" s="12">
        <v>4480</v>
      </c>
    </row>
    <row r="24" spans="1:5">
      <c r="A24" t="s">
        <v>225</v>
      </c>
      <c r="B24" s="11" t="s">
        <v>131</v>
      </c>
      <c r="C24" s="12">
        <v>2464</v>
      </c>
      <c r="D24" s="12">
        <v>4256</v>
      </c>
      <c r="E24" s="12">
        <v>6496</v>
      </c>
    </row>
    <row r="25" spans="1:5">
      <c r="A25" t="s">
        <v>225</v>
      </c>
      <c r="B25" s="11" t="s">
        <v>132</v>
      </c>
      <c r="C25" s="12">
        <v>3380</v>
      </c>
      <c r="D25" s="12">
        <v>5200</v>
      </c>
      <c r="E25" s="12">
        <v>6600</v>
      </c>
    </row>
    <row r="26" spans="1:5">
      <c r="A26" t="s">
        <v>225</v>
      </c>
      <c r="B26" s="11" t="s">
        <v>133</v>
      </c>
      <c r="C26" s="12">
        <v>4390</v>
      </c>
      <c r="D26" s="12">
        <v>7810</v>
      </c>
      <c r="E26" s="12">
        <v>10260</v>
      </c>
    </row>
    <row r="27" spans="1:5">
      <c r="A27" t="s">
        <v>225</v>
      </c>
      <c r="B27" s="11" t="s">
        <v>134</v>
      </c>
      <c r="C27" s="12">
        <v>2800</v>
      </c>
      <c r="D27" s="12">
        <v>4480</v>
      </c>
      <c r="E27" s="12">
        <v>6820</v>
      </c>
    </row>
    <row r="28" spans="1:5">
      <c r="A28" t="s">
        <v>225</v>
      </c>
      <c r="B28" s="11" t="s">
        <v>135</v>
      </c>
      <c r="C28" s="12">
        <v>3360</v>
      </c>
      <c r="D28" s="12">
        <v>4704</v>
      </c>
      <c r="E28" s="12">
        <v>7840</v>
      </c>
    </row>
    <row r="29" spans="1:5">
      <c r="A29" t="s">
        <v>225</v>
      </c>
      <c r="B29" s="11" t="s">
        <v>136</v>
      </c>
      <c r="C29" s="12">
        <v>2800</v>
      </c>
      <c r="D29" s="12">
        <v>4256</v>
      </c>
      <c r="E29" s="12">
        <v>6160</v>
      </c>
    </row>
    <row r="30" spans="1:5">
      <c r="A30" t="s">
        <v>225</v>
      </c>
      <c r="B30" s="11" t="s">
        <v>137</v>
      </c>
      <c r="C30" s="12">
        <v>3900</v>
      </c>
      <c r="D30" s="12">
        <v>5420</v>
      </c>
      <c r="E30" s="12">
        <v>7200</v>
      </c>
    </row>
    <row r="31" spans="1:5">
      <c r="A31" t="s">
        <v>225</v>
      </c>
      <c r="B31" s="11" t="s">
        <v>138</v>
      </c>
      <c r="C31" s="12">
        <v>3360</v>
      </c>
      <c r="D31" s="12">
        <v>5040</v>
      </c>
      <c r="E31" s="12">
        <v>6720</v>
      </c>
    </row>
    <row r="32" spans="1:5">
      <c r="A32" t="s">
        <v>225</v>
      </c>
      <c r="B32" s="11" t="s">
        <v>139</v>
      </c>
      <c r="C32" s="12">
        <v>4480</v>
      </c>
      <c r="D32" s="12">
        <v>6720</v>
      </c>
      <c r="E32" s="12">
        <v>8400</v>
      </c>
    </row>
    <row r="33" spans="1:5">
      <c r="A33" t="s">
        <v>225</v>
      </c>
      <c r="B33" s="11" t="s">
        <v>140</v>
      </c>
      <c r="C33" s="12">
        <v>2240</v>
      </c>
      <c r="D33" s="12">
        <v>3360</v>
      </c>
      <c r="E33" s="12">
        <v>5040</v>
      </c>
    </row>
    <row r="34" spans="1:5">
      <c r="A34" t="s">
        <v>225</v>
      </c>
      <c r="B34" s="11" t="s">
        <v>141</v>
      </c>
      <c r="C34" s="12">
        <v>4890</v>
      </c>
      <c r="D34" s="12">
        <v>6720</v>
      </c>
      <c r="E34" s="12">
        <v>7840</v>
      </c>
    </row>
    <row r="35" spans="1:5">
      <c r="A35" t="s">
        <v>225</v>
      </c>
      <c r="B35" s="11" t="s">
        <v>142</v>
      </c>
      <c r="C35" s="12">
        <v>4816</v>
      </c>
      <c r="D35" s="12">
        <v>7593</v>
      </c>
      <c r="E35" s="12">
        <v>9296</v>
      </c>
    </row>
    <row r="36" spans="1:5">
      <c r="A36" t="s">
        <v>225</v>
      </c>
      <c r="B36" s="11" t="s">
        <v>143</v>
      </c>
      <c r="C36" s="12">
        <v>4715</v>
      </c>
      <c r="D36" s="12">
        <v>6858</v>
      </c>
      <c r="E36" s="12">
        <v>8733</v>
      </c>
    </row>
    <row r="37" spans="1:5">
      <c r="A37" t="s">
        <v>225</v>
      </c>
      <c r="B37" s="11" t="s">
        <v>144</v>
      </c>
      <c r="C37" s="12">
        <v>3360</v>
      </c>
      <c r="D37" s="12">
        <v>4704</v>
      </c>
      <c r="E37" s="12">
        <v>6160</v>
      </c>
    </row>
    <row r="38" spans="1:5">
      <c r="A38" t="s">
        <v>225</v>
      </c>
      <c r="B38" s="11" t="s">
        <v>145</v>
      </c>
      <c r="C38" s="12">
        <v>3360</v>
      </c>
      <c r="D38" s="12">
        <v>4480</v>
      </c>
      <c r="E38" s="12">
        <v>5040</v>
      </c>
    </row>
    <row r="39" spans="1:5">
      <c r="A39" t="s">
        <v>225</v>
      </c>
      <c r="B39" s="11" t="s">
        <v>146</v>
      </c>
      <c r="C39" s="12">
        <v>8155</v>
      </c>
      <c r="D39" s="12">
        <v>9612</v>
      </c>
      <c r="E39" s="12">
        <v>12684</v>
      </c>
    </row>
    <row r="40" spans="1:5">
      <c r="A40" t="s">
        <v>225</v>
      </c>
      <c r="B40" s="11" t="s">
        <v>147</v>
      </c>
      <c r="C40" s="12">
        <v>7700</v>
      </c>
      <c r="D40" s="12">
        <v>12603</v>
      </c>
      <c r="E40" s="12">
        <v>14372</v>
      </c>
    </row>
    <row r="41" spans="1:5">
      <c r="A41" t="s">
        <v>225</v>
      </c>
      <c r="B41" s="11" t="s">
        <v>148</v>
      </c>
      <c r="C41" s="12">
        <v>8936</v>
      </c>
      <c r="D41" s="12">
        <v>9371</v>
      </c>
      <c r="E41" s="12">
        <v>11816</v>
      </c>
    </row>
    <row r="42" spans="1:5">
      <c r="A42" t="s">
        <v>225</v>
      </c>
      <c r="B42" s="11" t="s">
        <v>149</v>
      </c>
      <c r="C42" s="12">
        <v>6783</v>
      </c>
      <c r="D42" s="12">
        <v>8652</v>
      </c>
      <c r="E42" s="12">
        <v>12358</v>
      </c>
    </row>
    <row r="43" spans="1:5">
      <c r="A43" t="s">
        <v>225</v>
      </c>
      <c r="B43" s="11" t="s">
        <v>150</v>
      </c>
      <c r="C43" s="12">
        <v>6392</v>
      </c>
      <c r="D43" s="12">
        <v>7345</v>
      </c>
      <c r="E43" s="12">
        <v>9588</v>
      </c>
    </row>
    <row r="44" spans="1:5">
      <c r="A44" t="s">
        <v>225</v>
      </c>
      <c r="B44" s="11" t="s">
        <v>151</v>
      </c>
      <c r="C44" s="12">
        <v>7500</v>
      </c>
      <c r="D44" s="12">
        <v>8600</v>
      </c>
      <c r="E44" s="12">
        <v>10600</v>
      </c>
    </row>
    <row r="45" spans="1:5">
      <c r="A45" t="s">
        <v>225</v>
      </c>
      <c r="B45" s="11" t="s">
        <v>152</v>
      </c>
      <c r="C45" s="12">
        <v>4675</v>
      </c>
      <c r="D45" s="12">
        <v>6147.7</v>
      </c>
      <c r="E45" s="12">
        <v>8860</v>
      </c>
    </row>
    <row r="46" spans="1:5">
      <c r="A46" t="s">
        <v>225</v>
      </c>
      <c r="B46" s="11" t="s">
        <v>153</v>
      </c>
      <c r="C46" s="12">
        <v>6205</v>
      </c>
      <c r="D46" s="12">
        <v>7320</v>
      </c>
      <c r="E46" s="12">
        <v>8200</v>
      </c>
    </row>
    <row r="47" spans="1:5">
      <c r="A47" t="s">
        <v>225</v>
      </c>
      <c r="B47" s="11" t="s">
        <v>154</v>
      </c>
      <c r="C47" s="12">
        <v>5023</v>
      </c>
      <c r="D47" s="12">
        <v>7192</v>
      </c>
      <c r="E47" s="12">
        <v>8886</v>
      </c>
    </row>
    <row r="48" spans="1:5">
      <c r="A48" t="s">
        <v>225</v>
      </c>
      <c r="B48" s="11" t="s">
        <v>155</v>
      </c>
      <c r="C48" s="12">
        <v>20000</v>
      </c>
      <c r="D48" s="12">
        <v>23000</v>
      </c>
      <c r="E48" s="12">
        <v>26000</v>
      </c>
    </row>
    <row r="49" spans="1:5">
      <c r="A49" t="s">
        <v>225</v>
      </c>
      <c r="B49" s="11" t="s">
        <v>156</v>
      </c>
      <c r="C49" s="12">
        <v>15000</v>
      </c>
      <c r="D49" s="12">
        <v>18000</v>
      </c>
      <c r="E49" s="12">
        <v>22000</v>
      </c>
    </row>
    <row r="50" spans="1:5">
      <c r="A50" t="s">
        <v>225</v>
      </c>
      <c r="B50" s="11" t="s">
        <v>157</v>
      </c>
      <c r="C50" s="12">
        <v>14934</v>
      </c>
      <c r="D50" s="12">
        <v>16974</v>
      </c>
      <c r="E50" s="12">
        <v>22274</v>
      </c>
    </row>
    <row r="51" spans="1:5">
      <c r="A51" t="s">
        <v>225</v>
      </c>
      <c r="B51" s="11" t="s">
        <v>158</v>
      </c>
      <c r="C51" s="12">
        <v>6720</v>
      </c>
      <c r="D51" s="12">
        <v>8960</v>
      </c>
      <c r="E51" s="12">
        <v>12740</v>
      </c>
    </row>
    <row r="52" spans="1:5">
      <c r="A52" t="s">
        <v>225</v>
      </c>
      <c r="B52" s="11" t="s">
        <v>159</v>
      </c>
      <c r="C52" s="12">
        <v>9600</v>
      </c>
      <c r="D52" s="12">
        <v>13776</v>
      </c>
      <c r="E52" s="12">
        <v>16790</v>
      </c>
    </row>
    <row r="53" spans="1:5">
      <c r="A53" t="s">
        <v>225</v>
      </c>
      <c r="B53" s="11" t="s">
        <v>160</v>
      </c>
      <c r="C53" s="12">
        <v>7059</v>
      </c>
      <c r="D53" s="12">
        <v>9376</v>
      </c>
      <c r="E53" s="12">
        <v>13656</v>
      </c>
    </row>
    <row r="54" spans="1:5">
      <c r="A54" t="s">
        <v>225</v>
      </c>
      <c r="B54" s="11" t="s">
        <v>161</v>
      </c>
      <c r="C54" s="12">
        <v>8500</v>
      </c>
      <c r="D54" s="12">
        <v>11477</v>
      </c>
      <c r="E54" s="12">
        <v>13974</v>
      </c>
    </row>
    <row r="55" spans="1:5">
      <c r="A55" t="s">
        <v>225</v>
      </c>
      <c r="B55" s="11" t="s">
        <v>162</v>
      </c>
      <c r="C55" s="12">
        <v>10500</v>
      </c>
      <c r="D55" s="12">
        <v>13670</v>
      </c>
      <c r="E55" s="12">
        <v>16900</v>
      </c>
    </row>
    <row r="56" spans="1:5">
      <c r="A56" t="s">
        <v>225</v>
      </c>
      <c r="B56" s="11" t="s">
        <v>163</v>
      </c>
      <c r="C56" s="12">
        <v>11060</v>
      </c>
      <c r="D56" s="12">
        <v>12192</v>
      </c>
      <c r="E56" s="12">
        <v>14333</v>
      </c>
    </row>
    <row r="57" spans="1:5">
      <c r="A57" t="s">
        <v>225</v>
      </c>
      <c r="B57" s="11" t="s">
        <v>164</v>
      </c>
      <c r="C57" s="12">
        <v>15596</v>
      </c>
      <c r="D57" s="12">
        <v>18088</v>
      </c>
      <c r="E57" s="12">
        <v>22529</v>
      </c>
    </row>
    <row r="58" spans="1:5">
      <c r="A58" t="s">
        <v>225</v>
      </c>
      <c r="B58" s="11" t="s">
        <v>165</v>
      </c>
      <c r="C58" s="12">
        <v>10600</v>
      </c>
      <c r="D58" s="12">
        <v>11993</v>
      </c>
      <c r="E58" s="12">
        <v>14423</v>
      </c>
    </row>
    <row r="59" spans="1:5">
      <c r="A59" t="s">
        <v>225</v>
      </c>
      <c r="B59" s="11" t="s">
        <v>166</v>
      </c>
      <c r="C59" s="12">
        <v>16678</v>
      </c>
      <c r="D59" s="12">
        <v>19552</v>
      </c>
      <c r="E59" s="12">
        <v>24260</v>
      </c>
    </row>
    <row r="60" spans="1:5">
      <c r="A60" t="s">
        <v>225</v>
      </c>
      <c r="B60" s="11" t="s">
        <v>167</v>
      </c>
      <c r="C60" s="12">
        <v>2189</v>
      </c>
      <c r="D60" s="12">
        <v>2667</v>
      </c>
      <c r="E60" s="12">
        <v>3286</v>
      </c>
    </row>
    <row r="61" spans="1:5">
      <c r="A61" t="s">
        <v>225</v>
      </c>
      <c r="B61" s="11" t="s">
        <v>168</v>
      </c>
      <c r="C61" s="12">
        <v>1008</v>
      </c>
      <c r="D61" s="12">
        <v>1545</v>
      </c>
      <c r="E61" s="12">
        <v>2238</v>
      </c>
    </row>
    <row r="62" spans="1:5">
      <c r="A62" t="s">
        <v>225</v>
      </c>
      <c r="B62" s="11" t="s">
        <v>169</v>
      </c>
      <c r="C62" s="12">
        <v>1008</v>
      </c>
      <c r="D62" s="12">
        <v>1545</v>
      </c>
      <c r="E62" s="12">
        <v>2238</v>
      </c>
    </row>
    <row r="63" spans="1:5">
      <c r="A63" t="s">
        <v>225</v>
      </c>
      <c r="B63" s="11" t="s">
        <v>170</v>
      </c>
      <c r="C63" s="12">
        <v>3441</v>
      </c>
      <c r="D63" s="12">
        <v>4842</v>
      </c>
      <c r="E63" s="12">
        <v>5549</v>
      </c>
    </row>
    <row r="64" spans="1:5">
      <c r="A64" t="s">
        <v>225</v>
      </c>
      <c r="B64" s="11" t="s">
        <v>171</v>
      </c>
      <c r="C64" s="12">
        <v>4271</v>
      </c>
      <c r="D64" s="12">
        <v>5166</v>
      </c>
      <c r="E64" s="12">
        <v>6111</v>
      </c>
    </row>
    <row r="65" spans="1:5">
      <c r="A65" t="s">
        <v>225</v>
      </c>
      <c r="B65" s="11" t="s">
        <v>172</v>
      </c>
      <c r="C65" s="12">
        <v>5940</v>
      </c>
      <c r="D65" s="12">
        <v>7776</v>
      </c>
      <c r="E65" s="12">
        <v>8770</v>
      </c>
    </row>
    <row r="66" spans="1:5">
      <c r="B66" s="8"/>
    </row>
    <row r="68" spans="1:5">
      <c r="B68" t="s">
        <v>189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2" sqref="A2:XFD2"/>
    </sheetView>
  </sheetViews>
  <sheetFormatPr baseColWidth="10" defaultRowHeight="15" x14ac:dyDescent="0"/>
  <cols>
    <col min="2" max="2" width="44.6640625" bestFit="1" customWidth="1"/>
    <col min="3" max="3" width="16.33203125" bestFit="1" customWidth="1"/>
    <col min="4" max="6" width="16.33203125" customWidth="1"/>
    <col min="7" max="7" width="16.33203125" bestFit="1" customWidth="1"/>
    <col min="8" max="8" width="16.33203125" customWidth="1"/>
    <col min="9" max="9" width="16.33203125" bestFit="1" customWidth="1"/>
    <col min="10" max="10" width="16.33203125" customWidth="1"/>
    <col min="11" max="11" width="16.33203125" bestFit="1" customWidth="1"/>
    <col min="12" max="12" width="16.33203125" customWidth="1"/>
    <col min="13" max="13" width="16.33203125" bestFit="1" customWidth="1"/>
  </cols>
  <sheetData>
    <row r="1" spans="1:14">
      <c r="C1" t="s">
        <v>190</v>
      </c>
      <c r="D1" t="s">
        <v>198</v>
      </c>
      <c r="E1" t="s">
        <v>200</v>
      </c>
      <c r="F1" t="s">
        <v>199</v>
      </c>
      <c r="G1" t="s">
        <v>198</v>
      </c>
      <c r="H1" s="14" t="s">
        <v>191</v>
      </c>
      <c r="I1" s="14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</row>
    <row r="2" spans="1:14" ht="16">
      <c r="A2">
        <v>2</v>
      </c>
      <c r="B2" s="9" t="s">
        <v>173</v>
      </c>
      <c r="C2" s="9" t="s">
        <v>175</v>
      </c>
      <c r="D2" s="13">
        <f>MIN(G2:G3)</f>
        <v>20000</v>
      </c>
      <c r="E2" s="13">
        <f>AVERAGE(I2:L3)</f>
        <v>30125</v>
      </c>
      <c r="F2" s="13">
        <f>MAX(N2:N3)</f>
        <v>57000</v>
      </c>
      <c r="G2" s="13">
        <v>20000</v>
      </c>
      <c r="H2" s="13">
        <v>27000</v>
      </c>
      <c r="I2" s="13">
        <v>23000</v>
      </c>
      <c r="J2" s="13">
        <v>31000</v>
      </c>
      <c r="K2" s="13">
        <v>26500</v>
      </c>
      <c r="L2" s="13">
        <v>40000</v>
      </c>
      <c r="M2" s="13">
        <v>32000</v>
      </c>
      <c r="N2" s="2">
        <v>57000</v>
      </c>
    </row>
    <row r="3" spans="1:14" ht="16">
      <c r="B3" s="9" t="s">
        <v>173</v>
      </c>
      <c r="C3" s="9"/>
      <c r="D3" s="9"/>
      <c r="E3" s="9"/>
      <c r="F3" s="9"/>
      <c r="G3" s="13"/>
      <c r="H3" s="13"/>
      <c r="I3" s="13"/>
      <c r="J3" s="13"/>
      <c r="K3" s="13"/>
      <c r="L3" s="13"/>
      <c r="M3" s="13"/>
      <c r="N3" s="2"/>
    </row>
    <row r="4" spans="1:14" ht="16">
      <c r="A4">
        <v>3</v>
      </c>
      <c r="B4" s="9" t="s">
        <v>176</v>
      </c>
      <c r="C4" s="9" t="s">
        <v>174</v>
      </c>
      <c r="D4" s="13">
        <f>MIN(G4:G5)</f>
        <v>12500</v>
      </c>
      <c r="E4" s="13">
        <f>AVERAGE(I4:L5)</f>
        <v>20687.5</v>
      </c>
      <c r="F4" s="13">
        <f>MAX(N4:N5)</f>
        <v>40000</v>
      </c>
      <c r="G4" s="13">
        <v>12500</v>
      </c>
      <c r="H4" s="13">
        <v>18000</v>
      </c>
      <c r="I4" s="9">
        <v>15000</v>
      </c>
      <c r="J4" s="9">
        <v>21000</v>
      </c>
      <c r="K4" s="9">
        <v>17000</v>
      </c>
      <c r="L4" s="9">
        <v>23000</v>
      </c>
      <c r="M4" s="13">
        <v>19500</v>
      </c>
      <c r="N4" s="2">
        <v>33000</v>
      </c>
    </row>
    <row r="5" spans="1:14" ht="16">
      <c r="A5">
        <v>4</v>
      </c>
      <c r="B5" s="9" t="s">
        <v>176</v>
      </c>
      <c r="C5" s="9" t="s">
        <v>175</v>
      </c>
      <c r="D5" s="9"/>
      <c r="E5" s="9"/>
      <c r="F5" s="9"/>
      <c r="G5" s="13">
        <v>14500</v>
      </c>
      <c r="H5" s="13">
        <v>21600</v>
      </c>
      <c r="I5" s="9">
        <v>17000</v>
      </c>
      <c r="J5" s="13">
        <v>25000</v>
      </c>
      <c r="K5" s="13">
        <v>19000</v>
      </c>
      <c r="L5" s="13">
        <v>28500</v>
      </c>
      <c r="M5" s="13">
        <v>21500</v>
      </c>
      <c r="N5" s="2">
        <v>40000</v>
      </c>
    </row>
    <row r="6" spans="1:14" ht="16">
      <c r="A6">
        <v>5</v>
      </c>
      <c r="B6" s="9" t="s">
        <v>177</v>
      </c>
      <c r="C6" s="9" t="s">
        <v>174</v>
      </c>
      <c r="D6" s="13">
        <f>MIN(G6:G7)</f>
        <v>13000</v>
      </c>
      <c r="E6" s="13">
        <f>AVERAGE(I6:L7)</f>
        <v>20125</v>
      </c>
      <c r="F6" s="13">
        <f>MAX(N6:N7)</f>
        <v>35000</v>
      </c>
      <c r="G6" s="9"/>
      <c r="H6" s="9"/>
      <c r="I6" s="9"/>
      <c r="J6" s="9"/>
      <c r="K6" s="9"/>
      <c r="L6" s="9"/>
      <c r="M6" s="9"/>
    </row>
    <row r="7" spans="1:14" ht="16">
      <c r="A7">
        <v>6</v>
      </c>
      <c r="B7" s="9" t="s">
        <v>177</v>
      </c>
      <c r="C7" s="9" t="s">
        <v>175</v>
      </c>
      <c r="D7" s="9"/>
      <c r="E7" s="9"/>
      <c r="F7" s="9"/>
      <c r="G7" s="13">
        <v>13000</v>
      </c>
      <c r="H7" s="13">
        <v>19000</v>
      </c>
      <c r="I7" s="13">
        <v>14500</v>
      </c>
      <c r="J7" s="13">
        <v>23000</v>
      </c>
      <c r="K7" s="13">
        <v>17000</v>
      </c>
      <c r="L7" s="13">
        <v>26000</v>
      </c>
      <c r="M7" s="13">
        <v>20500</v>
      </c>
      <c r="N7" s="2">
        <v>35000</v>
      </c>
    </row>
    <row r="8" spans="1:14" ht="16">
      <c r="A8">
        <v>7</v>
      </c>
      <c r="B8" s="9" t="s">
        <v>178</v>
      </c>
      <c r="C8" s="9" t="s">
        <v>174</v>
      </c>
      <c r="D8" s="13">
        <f>MIN(G8:G9)</f>
        <v>13000</v>
      </c>
      <c r="E8" s="13">
        <f>AVERAGE(I8:L9)</f>
        <v>19125</v>
      </c>
      <c r="F8" s="13">
        <f>MAX(N8:N9)</f>
        <v>33500</v>
      </c>
      <c r="G8" s="9"/>
      <c r="H8" s="9"/>
      <c r="I8" s="9"/>
      <c r="J8" s="9"/>
      <c r="K8" s="9"/>
      <c r="L8" s="9"/>
      <c r="M8" s="9"/>
    </row>
    <row r="9" spans="1:14" ht="16">
      <c r="A9">
        <v>8</v>
      </c>
      <c r="B9" s="9" t="s">
        <v>178</v>
      </c>
      <c r="C9" s="9" t="s">
        <v>175</v>
      </c>
      <c r="D9" s="9"/>
      <c r="E9" s="9"/>
      <c r="F9" s="9"/>
      <c r="G9" s="13">
        <v>13000</v>
      </c>
      <c r="H9" s="13">
        <v>19500</v>
      </c>
      <c r="I9" s="13">
        <v>14500</v>
      </c>
      <c r="J9" s="13">
        <v>21500</v>
      </c>
      <c r="K9" s="13">
        <v>16500</v>
      </c>
      <c r="L9" s="13">
        <v>24000</v>
      </c>
      <c r="M9" s="13">
        <v>20500</v>
      </c>
      <c r="N9" s="2">
        <v>33500</v>
      </c>
    </row>
    <row r="10" spans="1:14" ht="16">
      <c r="A10">
        <v>9</v>
      </c>
      <c r="B10" s="9" t="s">
        <v>179</v>
      </c>
      <c r="C10" s="9" t="s">
        <v>174</v>
      </c>
      <c r="D10" s="13">
        <f>MIN(G10:G11)</f>
        <v>11500</v>
      </c>
      <c r="E10" s="13">
        <f>AVERAGE(I10:L11)</f>
        <v>17625</v>
      </c>
      <c r="F10" s="13">
        <f>MAX(N10:N11)</f>
        <v>33500</v>
      </c>
      <c r="G10" s="9"/>
      <c r="H10" s="9"/>
      <c r="I10" s="9"/>
      <c r="J10" s="9"/>
      <c r="K10" s="9"/>
      <c r="L10" s="9"/>
      <c r="M10" s="9"/>
    </row>
    <row r="11" spans="1:14" ht="16">
      <c r="A11">
        <v>10</v>
      </c>
      <c r="B11" s="9" t="s">
        <v>179</v>
      </c>
      <c r="C11" s="9" t="s">
        <v>175</v>
      </c>
      <c r="D11" s="9"/>
      <c r="E11" s="9"/>
      <c r="F11" s="9"/>
      <c r="G11" s="13">
        <v>11500</v>
      </c>
      <c r="H11" s="13">
        <v>17000</v>
      </c>
      <c r="I11" s="13">
        <v>13000</v>
      </c>
      <c r="J11" s="13">
        <v>19000</v>
      </c>
      <c r="K11" s="13">
        <v>15500</v>
      </c>
      <c r="L11" s="13">
        <v>23000</v>
      </c>
      <c r="M11" s="13">
        <v>18000</v>
      </c>
      <c r="N11" s="2">
        <v>33500</v>
      </c>
    </row>
    <row r="12" spans="1:14" ht="16">
      <c r="A12">
        <v>11</v>
      </c>
      <c r="B12" s="9" t="s">
        <v>180</v>
      </c>
      <c r="C12" s="9" t="s">
        <v>174</v>
      </c>
      <c r="D12" s="13">
        <f>MIN(G12:G13)</f>
        <v>7500</v>
      </c>
      <c r="E12" s="13">
        <f>AVERAGE(I12:L13)</f>
        <v>12375</v>
      </c>
      <c r="F12" s="13">
        <f>MAX(N12:N13)</f>
        <v>24000</v>
      </c>
      <c r="G12" s="13">
        <v>7500</v>
      </c>
      <c r="H12" s="13">
        <v>11000</v>
      </c>
      <c r="I12" s="13">
        <v>8500</v>
      </c>
      <c r="J12" s="13">
        <v>12000</v>
      </c>
      <c r="K12" s="13">
        <v>9500</v>
      </c>
      <c r="L12" s="13">
        <v>13500</v>
      </c>
      <c r="M12" s="13">
        <v>10000</v>
      </c>
      <c r="N12">
        <v>18000</v>
      </c>
    </row>
    <row r="13" spans="1:14" ht="16">
      <c r="A13">
        <v>12</v>
      </c>
      <c r="B13" s="9" t="s">
        <v>180</v>
      </c>
      <c r="C13" s="9" t="s">
        <v>175</v>
      </c>
      <c r="D13" s="9"/>
      <c r="E13" s="9"/>
      <c r="F13" s="9"/>
      <c r="G13" s="13">
        <v>9000</v>
      </c>
      <c r="H13" s="13">
        <v>12500</v>
      </c>
      <c r="I13" s="13">
        <v>10500</v>
      </c>
      <c r="J13" s="13">
        <v>15000</v>
      </c>
      <c r="K13" s="13">
        <v>12000</v>
      </c>
      <c r="L13" s="13">
        <v>18000</v>
      </c>
      <c r="M13" s="13">
        <v>13000</v>
      </c>
      <c r="N13" s="2">
        <v>24000</v>
      </c>
    </row>
    <row r="14" spans="1:14" ht="16">
      <c r="A14">
        <v>13</v>
      </c>
      <c r="B14" s="9" t="s">
        <v>181</v>
      </c>
      <c r="C14" s="9" t="s">
        <v>174</v>
      </c>
      <c r="D14" s="13">
        <f>MIN(G14:G15)</f>
        <v>6500</v>
      </c>
      <c r="E14" s="13">
        <f>AVERAGE(I14:L15)</f>
        <v>10750</v>
      </c>
      <c r="F14" s="13">
        <f>MAX(N14:N15)</f>
        <v>19500</v>
      </c>
      <c r="G14" s="13">
        <v>6500</v>
      </c>
      <c r="H14" s="13">
        <v>9000</v>
      </c>
      <c r="I14" s="13">
        <v>7500</v>
      </c>
      <c r="J14" s="13">
        <v>11000</v>
      </c>
      <c r="K14" s="13">
        <v>8500</v>
      </c>
      <c r="L14" s="13">
        <v>12000</v>
      </c>
      <c r="M14" s="13">
        <v>10000</v>
      </c>
      <c r="N14" s="2">
        <v>16500</v>
      </c>
    </row>
    <row r="15" spans="1:14" ht="16">
      <c r="A15">
        <v>14</v>
      </c>
      <c r="B15" s="9" t="s">
        <v>181</v>
      </c>
      <c r="C15" s="9" t="s">
        <v>175</v>
      </c>
      <c r="D15" s="9"/>
      <c r="E15" s="9"/>
      <c r="F15" s="9"/>
      <c r="G15" s="13">
        <v>7000</v>
      </c>
      <c r="H15" s="13">
        <v>10000</v>
      </c>
      <c r="I15" s="13">
        <v>9000</v>
      </c>
      <c r="J15" s="13">
        <v>12500</v>
      </c>
      <c r="K15" s="13">
        <v>10000</v>
      </c>
      <c r="L15" s="13">
        <v>15500</v>
      </c>
      <c r="M15" s="13">
        <v>11500</v>
      </c>
      <c r="N15" s="2">
        <v>19500</v>
      </c>
    </row>
    <row r="16" spans="1:14" ht="16">
      <c r="A16">
        <v>15</v>
      </c>
      <c r="B16" s="9" t="s">
        <v>182</v>
      </c>
      <c r="C16" s="9" t="s">
        <v>174</v>
      </c>
      <c r="D16" s="13">
        <f>MIN(G16:G17)</f>
        <v>6500</v>
      </c>
      <c r="E16" s="13">
        <f>AVERAGE(I16:L17)</f>
        <v>11125</v>
      </c>
      <c r="F16" s="13">
        <f>MAX(N16:N17)</f>
        <v>19500</v>
      </c>
      <c r="G16" s="13">
        <v>6500</v>
      </c>
      <c r="H16" s="13">
        <v>9000</v>
      </c>
      <c r="I16" s="13">
        <v>7500</v>
      </c>
      <c r="J16" s="13">
        <v>11000</v>
      </c>
      <c r="K16" s="13">
        <v>10000</v>
      </c>
      <c r="L16" s="13">
        <v>12000</v>
      </c>
      <c r="M16" s="13">
        <v>11000</v>
      </c>
      <c r="N16" s="2">
        <v>16500</v>
      </c>
    </row>
    <row r="17" spans="1:14" ht="16">
      <c r="A17">
        <v>16</v>
      </c>
      <c r="B17" s="9" t="s">
        <v>182</v>
      </c>
      <c r="C17" s="9" t="s">
        <v>175</v>
      </c>
      <c r="D17" s="9"/>
      <c r="E17" s="9"/>
      <c r="F17" s="9"/>
      <c r="G17" s="13">
        <v>8000</v>
      </c>
      <c r="H17" s="13">
        <v>11000</v>
      </c>
      <c r="I17" s="13">
        <v>9000</v>
      </c>
      <c r="J17" s="13">
        <v>12500</v>
      </c>
      <c r="K17" s="13">
        <v>11500</v>
      </c>
      <c r="L17" s="13">
        <v>15500</v>
      </c>
      <c r="M17" s="13">
        <v>12500</v>
      </c>
      <c r="N17" s="2">
        <v>19500</v>
      </c>
    </row>
    <row r="18" spans="1:14" ht="16">
      <c r="A18">
        <v>17</v>
      </c>
      <c r="B18" s="9" t="s">
        <v>183</v>
      </c>
      <c r="C18" s="9" t="s">
        <v>174</v>
      </c>
      <c r="D18" s="13">
        <f>MIN(G18:G19)</f>
        <v>6000</v>
      </c>
      <c r="E18" s="13">
        <f>AVERAGE(I18:L19)</f>
        <v>11500</v>
      </c>
      <c r="F18" s="13">
        <f>MAX(N18:N19)</f>
        <v>18000</v>
      </c>
      <c r="G18" s="9"/>
      <c r="H18" s="9"/>
      <c r="I18" s="9"/>
      <c r="J18" s="9"/>
      <c r="K18" s="9"/>
      <c r="L18" s="9"/>
      <c r="M18" s="9"/>
    </row>
    <row r="19" spans="1:14" ht="16">
      <c r="A19">
        <v>18</v>
      </c>
      <c r="B19" s="9" t="s">
        <v>183</v>
      </c>
      <c r="C19" s="9" t="s">
        <v>175</v>
      </c>
      <c r="D19" s="9"/>
      <c r="E19" s="9"/>
      <c r="F19" s="9"/>
      <c r="G19" s="13">
        <v>6000</v>
      </c>
      <c r="H19" s="13">
        <v>9000</v>
      </c>
      <c r="I19" s="13">
        <v>8000</v>
      </c>
      <c r="J19" s="13">
        <v>12500</v>
      </c>
      <c r="K19" s="13">
        <v>10000</v>
      </c>
      <c r="L19" s="13">
        <v>15500</v>
      </c>
      <c r="M19" s="13">
        <v>10000</v>
      </c>
      <c r="N19" s="2">
        <v>18000</v>
      </c>
    </row>
    <row r="20" spans="1:14" ht="16">
      <c r="A20">
        <v>19</v>
      </c>
      <c r="B20" s="9" t="s">
        <v>184</v>
      </c>
      <c r="C20" s="9" t="s">
        <v>174</v>
      </c>
      <c r="D20" s="13">
        <f>MIN(G20:G21)</f>
        <v>4000</v>
      </c>
      <c r="E20" s="13">
        <f>AVERAGE(I20:L21)</f>
        <v>10000</v>
      </c>
      <c r="F20" s="13">
        <f>MAX(N20:N21)</f>
        <v>19500</v>
      </c>
      <c r="G20" s="13">
        <v>4000</v>
      </c>
      <c r="H20" s="13">
        <v>6500</v>
      </c>
      <c r="I20" s="13">
        <v>5000</v>
      </c>
      <c r="J20" s="13">
        <v>8500</v>
      </c>
      <c r="K20" s="13">
        <v>7500</v>
      </c>
      <c r="L20" s="13">
        <v>14000</v>
      </c>
      <c r="M20" s="13">
        <v>8500</v>
      </c>
      <c r="N20" s="2">
        <v>15000</v>
      </c>
    </row>
    <row r="21" spans="1:14" ht="16">
      <c r="A21">
        <v>20</v>
      </c>
      <c r="B21" s="9" t="s">
        <v>184</v>
      </c>
      <c r="C21" s="9" t="s">
        <v>175</v>
      </c>
      <c r="D21" s="9"/>
      <c r="E21" s="9"/>
      <c r="F21" s="9"/>
      <c r="G21" s="13">
        <v>4500</v>
      </c>
      <c r="H21" s="13">
        <v>7500</v>
      </c>
      <c r="I21" s="13">
        <v>5500</v>
      </c>
      <c r="J21" s="13">
        <v>13500</v>
      </c>
      <c r="K21" s="13">
        <v>9000</v>
      </c>
      <c r="L21" s="13">
        <v>17000</v>
      </c>
      <c r="M21" s="13">
        <v>10000</v>
      </c>
      <c r="N21" s="2">
        <v>19500</v>
      </c>
    </row>
    <row r="22" spans="1:14" ht="16">
      <c r="A22">
        <v>21</v>
      </c>
      <c r="B22" s="9" t="s">
        <v>185</v>
      </c>
      <c r="C22" s="9" t="s">
        <v>174</v>
      </c>
      <c r="D22" s="13">
        <f>MIN(G22:G23)</f>
        <v>3500</v>
      </c>
      <c r="E22" s="13">
        <f>AVERAGE(I22:L23)</f>
        <v>9562.5</v>
      </c>
      <c r="F22" s="13">
        <f>MAX(N22:N23)</f>
        <v>18500</v>
      </c>
      <c r="G22" s="13">
        <v>3500</v>
      </c>
      <c r="H22" s="13">
        <v>6000</v>
      </c>
      <c r="I22" s="13">
        <v>5000</v>
      </c>
      <c r="J22" s="13">
        <v>9000</v>
      </c>
      <c r="K22" s="13">
        <v>6500</v>
      </c>
      <c r="L22" s="13">
        <v>13000</v>
      </c>
      <c r="M22" s="13">
        <v>8500</v>
      </c>
      <c r="N22" s="2">
        <v>16500</v>
      </c>
    </row>
    <row r="23" spans="1:14" ht="16">
      <c r="A23">
        <v>22</v>
      </c>
      <c r="B23" s="9" t="s">
        <v>185</v>
      </c>
      <c r="C23" s="9" t="s">
        <v>175</v>
      </c>
      <c r="D23" s="9"/>
      <c r="E23" s="9"/>
      <c r="F23" s="9"/>
      <c r="G23" s="13">
        <v>4000</v>
      </c>
      <c r="H23" s="13">
        <v>7000</v>
      </c>
      <c r="I23" s="13">
        <v>5500</v>
      </c>
      <c r="J23" s="13">
        <v>13500</v>
      </c>
      <c r="K23" s="13">
        <v>8000</v>
      </c>
      <c r="L23" s="13">
        <v>16000</v>
      </c>
      <c r="M23" s="13">
        <v>10000</v>
      </c>
      <c r="N23" s="2">
        <v>18500</v>
      </c>
    </row>
    <row r="24" spans="1:14" ht="16">
      <c r="A24">
        <v>23</v>
      </c>
      <c r="B24" s="9" t="s">
        <v>186</v>
      </c>
      <c r="C24" s="9" t="s">
        <v>174</v>
      </c>
      <c r="D24" s="13">
        <f>MIN(G24:G25)</f>
        <v>2500</v>
      </c>
      <c r="E24" s="13">
        <f>AVERAGE(I24:L25)</f>
        <v>7437.5</v>
      </c>
      <c r="F24" s="13">
        <f>MAX(N24:N25)</f>
        <v>17000</v>
      </c>
      <c r="G24" s="13">
        <v>2500</v>
      </c>
      <c r="H24" s="13">
        <v>5500</v>
      </c>
      <c r="I24" s="13">
        <v>3500</v>
      </c>
      <c r="J24" s="13">
        <v>7000</v>
      </c>
      <c r="K24" s="13">
        <v>5500</v>
      </c>
      <c r="L24" s="13">
        <v>11000</v>
      </c>
      <c r="M24" s="13">
        <v>8500</v>
      </c>
      <c r="N24" s="2">
        <v>15000</v>
      </c>
    </row>
    <row r="25" spans="1:14" ht="16">
      <c r="A25">
        <v>24</v>
      </c>
      <c r="B25" s="9" t="s">
        <v>186</v>
      </c>
      <c r="C25" s="9" t="s">
        <v>175</v>
      </c>
      <c r="D25" s="9"/>
      <c r="E25" s="9"/>
      <c r="F25" s="9"/>
      <c r="G25" s="13">
        <v>3000</v>
      </c>
      <c r="H25" s="13">
        <v>6000</v>
      </c>
      <c r="I25" s="13">
        <v>4500</v>
      </c>
      <c r="J25" s="13">
        <v>9000</v>
      </c>
      <c r="K25" s="13">
        <v>6500</v>
      </c>
      <c r="L25" s="13">
        <v>12500</v>
      </c>
      <c r="M25" s="13">
        <v>10000</v>
      </c>
      <c r="N25" s="2">
        <v>17000</v>
      </c>
    </row>
    <row r="26" spans="1:14" ht="16">
      <c r="A26">
        <v>25</v>
      </c>
      <c r="B26" s="9" t="s">
        <v>187</v>
      </c>
      <c r="C26" s="9" t="s">
        <v>174</v>
      </c>
      <c r="D26" s="13">
        <f>MIN(G26:G27)</f>
        <v>3000</v>
      </c>
      <c r="E26" s="13">
        <f>AVERAGE(I26:L27)</f>
        <v>7375</v>
      </c>
      <c r="F26" s="13">
        <f>MAX(N26:N27)</f>
        <v>17000</v>
      </c>
      <c r="G26" s="13">
        <v>3000</v>
      </c>
      <c r="H26" s="13">
        <v>5500</v>
      </c>
      <c r="I26" s="13">
        <v>4000</v>
      </c>
      <c r="J26" s="13">
        <v>7000</v>
      </c>
      <c r="K26" s="13">
        <v>5500</v>
      </c>
      <c r="L26" s="13">
        <v>9500</v>
      </c>
      <c r="M26" s="13">
        <v>8000</v>
      </c>
      <c r="N26" s="2">
        <v>14000</v>
      </c>
    </row>
    <row r="27" spans="1:14" ht="16">
      <c r="A27">
        <v>26</v>
      </c>
      <c r="B27" s="9" t="s">
        <v>187</v>
      </c>
      <c r="C27" s="9" t="s">
        <v>175</v>
      </c>
      <c r="D27" s="9"/>
      <c r="E27" s="9"/>
      <c r="F27" s="9"/>
      <c r="G27" s="13">
        <v>4000</v>
      </c>
      <c r="H27" s="13">
        <v>6000</v>
      </c>
      <c r="I27" s="13">
        <v>5000</v>
      </c>
      <c r="J27" s="13">
        <v>8500</v>
      </c>
      <c r="K27" s="13">
        <v>7000</v>
      </c>
      <c r="L27" s="13">
        <v>12500</v>
      </c>
      <c r="M27" s="13">
        <v>9000</v>
      </c>
      <c r="N27" s="2">
        <v>17000</v>
      </c>
    </row>
    <row r="28" spans="1:14" ht="16">
      <c r="A28">
        <v>27</v>
      </c>
      <c r="B28" s="9" t="s">
        <v>188</v>
      </c>
      <c r="C28" s="9" t="s">
        <v>174</v>
      </c>
      <c r="D28" s="13">
        <f>MIN(G28:G29)</f>
        <v>2500</v>
      </c>
      <c r="E28" s="13">
        <f>AVERAGE(I28:L29)</f>
        <v>8000</v>
      </c>
      <c r="F28" s="13">
        <f>MAX(N28:N29)</f>
        <v>17000</v>
      </c>
      <c r="G28" s="13">
        <v>2500</v>
      </c>
      <c r="H28" s="13">
        <v>4500</v>
      </c>
      <c r="I28" s="13">
        <v>3500</v>
      </c>
      <c r="J28" s="13">
        <v>7500</v>
      </c>
      <c r="K28" s="13">
        <v>6500</v>
      </c>
      <c r="L28" s="13">
        <v>11000</v>
      </c>
      <c r="M28" s="13">
        <v>8500</v>
      </c>
      <c r="N28" s="2">
        <v>15000</v>
      </c>
    </row>
    <row r="29" spans="1:14" ht="16">
      <c r="A29">
        <v>28</v>
      </c>
      <c r="B29" s="9" t="s">
        <v>188</v>
      </c>
      <c r="C29" s="9" t="s">
        <v>175</v>
      </c>
      <c r="D29" s="9"/>
      <c r="E29" s="9"/>
      <c r="F29" s="9"/>
      <c r="G29" s="13">
        <v>3000</v>
      </c>
      <c r="H29" s="13">
        <v>5500</v>
      </c>
      <c r="I29" s="13">
        <v>4500</v>
      </c>
      <c r="J29" s="13">
        <v>9500</v>
      </c>
      <c r="K29" s="13">
        <v>8000</v>
      </c>
      <c r="L29" s="13">
        <v>13500</v>
      </c>
      <c r="M29" s="13">
        <v>9500</v>
      </c>
      <c r="N29" s="2">
        <v>17000</v>
      </c>
    </row>
  </sheetData>
  <sortState ref="A1:H28">
    <sortCondition ref="A1:A2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"/>
    </sheetView>
  </sheetViews>
  <sheetFormatPr baseColWidth="10" defaultRowHeight="15" x14ac:dyDescent="0"/>
  <cols>
    <col min="2" max="2" width="38" bestFit="1" customWidth="1"/>
  </cols>
  <sheetData>
    <row r="1" spans="1:5">
      <c r="C1" t="s">
        <v>190</v>
      </c>
      <c r="D1" t="s">
        <v>198</v>
      </c>
      <c r="E1" t="s">
        <v>200</v>
      </c>
    </row>
    <row r="2" spans="1:5">
      <c r="A2">
        <v>2</v>
      </c>
      <c r="B2" t="s">
        <v>173</v>
      </c>
      <c r="C2" t="s">
        <v>175</v>
      </c>
      <c r="D2">
        <v>20000</v>
      </c>
      <c r="E2">
        <v>30125</v>
      </c>
    </row>
    <row r="3" spans="1:5">
      <c r="A3">
        <v>3</v>
      </c>
      <c r="B3" t="s">
        <v>176</v>
      </c>
      <c r="C3" t="s">
        <v>174</v>
      </c>
      <c r="D3">
        <v>12500</v>
      </c>
      <c r="E3">
        <v>20687.5</v>
      </c>
    </row>
    <row r="4" spans="1:5">
      <c r="A4">
        <v>5</v>
      </c>
      <c r="B4" t="s">
        <v>177</v>
      </c>
      <c r="C4" t="s">
        <v>174</v>
      </c>
      <c r="D4">
        <v>13000</v>
      </c>
      <c r="E4">
        <v>20125</v>
      </c>
    </row>
    <row r="5" spans="1:5">
      <c r="A5">
        <v>7</v>
      </c>
      <c r="B5" t="s">
        <v>178</v>
      </c>
      <c r="C5" t="s">
        <v>174</v>
      </c>
      <c r="D5">
        <v>13000</v>
      </c>
      <c r="E5">
        <v>19125</v>
      </c>
    </row>
    <row r="6" spans="1:5">
      <c r="A6">
        <v>9</v>
      </c>
      <c r="B6" t="s">
        <v>179</v>
      </c>
      <c r="C6" t="s">
        <v>174</v>
      </c>
      <c r="D6">
        <v>11500</v>
      </c>
      <c r="E6">
        <v>17625</v>
      </c>
    </row>
    <row r="7" spans="1:5">
      <c r="A7">
        <v>11</v>
      </c>
      <c r="B7" t="s">
        <v>180</v>
      </c>
      <c r="C7" t="s">
        <v>174</v>
      </c>
      <c r="D7">
        <v>7500</v>
      </c>
      <c r="E7">
        <v>12375</v>
      </c>
    </row>
    <row r="8" spans="1:5">
      <c r="A8">
        <v>13</v>
      </c>
      <c r="B8" t="s">
        <v>181</v>
      </c>
      <c r="C8" t="s">
        <v>174</v>
      </c>
      <c r="D8">
        <v>6500</v>
      </c>
      <c r="E8">
        <v>10750</v>
      </c>
    </row>
    <row r="9" spans="1:5">
      <c r="A9">
        <v>15</v>
      </c>
      <c r="B9" t="s">
        <v>182</v>
      </c>
      <c r="C9" t="s">
        <v>174</v>
      </c>
      <c r="D9">
        <v>6500</v>
      </c>
      <c r="E9">
        <v>11125</v>
      </c>
    </row>
    <row r="10" spans="1:5">
      <c r="A10">
        <v>17</v>
      </c>
      <c r="B10" t="s">
        <v>183</v>
      </c>
      <c r="C10" t="s">
        <v>174</v>
      </c>
      <c r="D10">
        <v>6000</v>
      </c>
      <c r="E10">
        <v>11500</v>
      </c>
    </row>
    <row r="11" spans="1:5">
      <c r="A11">
        <v>19</v>
      </c>
      <c r="B11" t="s">
        <v>184</v>
      </c>
      <c r="C11" t="s">
        <v>174</v>
      </c>
      <c r="D11">
        <v>4000</v>
      </c>
      <c r="E11">
        <v>10000</v>
      </c>
    </row>
    <row r="12" spans="1:5">
      <c r="A12">
        <v>21</v>
      </c>
      <c r="B12" t="s">
        <v>185</v>
      </c>
      <c r="C12" t="s">
        <v>174</v>
      </c>
      <c r="D12">
        <v>3500</v>
      </c>
      <c r="E12">
        <v>9562.5</v>
      </c>
    </row>
    <row r="13" spans="1:5">
      <c r="A13">
        <v>23</v>
      </c>
      <c r="B13" t="s">
        <v>186</v>
      </c>
      <c r="C13" t="s">
        <v>174</v>
      </c>
      <c r="D13">
        <v>2500</v>
      </c>
      <c r="E13">
        <v>7437.5</v>
      </c>
    </row>
    <row r="14" spans="1:5">
      <c r="A14">
        <v>25</v>
      </c>
      <c r="B14" t="s">
        <v>187</v>
      </c>
      <c r="C14" t="s">
        <v>174</v>
      </c>
      <c r="D14">
        <v>3000</v>
      </c>
      <c r="E14">
        <v>7375</v>
      </c>
    </row>
    <row r="15" spans="1:5">
      <c r="A15">
        <v>27</v>
      </c>
      <c r="B15" t="s">
        <v>188</v>
      </c>
      <c r="C15" t="s">
        <v>174</v>
      </c>
      <c r="D15">
        <v>2500</v>
      </c>
      <c r="E15">
        <v>8000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H23" sqref="H23"/>
    </sheetView>
  </sheetViews>
  <sheetFormatPr baseColWidth="10" defaultRowHeight="15" x14ac:dyDescent="0"/>
  <cols>
    <col min="1" max="1" width="45.5" bestFit="1" customWidth="1"/>
    <col min="2" max="5" width="13.6640625" style="5" hidden="1" customWidth="1"/>
    <col min="6" max="7" width="13.6640625" style="4" customWidth="1"/>
    <col min="8" max="10" width="13.6640625" style="5" customWidth="1"/>
    <col min="11" max="11" width="30.33203125" style="5" bestFit="1" customWidth="1"/>
    <col min="12" max="14" width="0" hidden="1" customWidth="1"/>
    <col min="16" max="17" width="12.6640625" bestFit="1" customWidth="1"/>
  </cols>
  <sheetData>
    <row r="1" spans="1:19">
      <c r="A1" s="1" t="s">
        <v>0</v>
      </c>
      <c r="D1" s="5">
        <v>2.5</v>
      </c>
      <c r="P1" t="s">
        <v>210</v>
      </c>
      <c r="Q1" t="s">
        <v>211</v>
      </c>
      <c r="R1">
        <v>6.76</v>
      </c>
      <c r="S1">
        <f>5.91+6.76</f>
        <v>12.67</v>
      </c>
    </row>
    <row r="2" spans="1:19">
      <c r="A2" s="1" t="s">
        <v>1</v>
      </c>
      <c r="B2" s="5" t="s">
        <v>201</v>
      </c>
      <c r="C2" s="5" t="s">
        <v>202</v>
      </c>
      <c r="D2" s="5" t="s">
        <v>205</v>
      </c>
      <c r="E2" s="5" t="s">
        <v>206</v>
      </c>
      <c r="F2" s="4" t="s">
        <v>207</v>
      </c>
      <c r="G2" s="4" t="s">
        <v>208</v>
      </c>
      <c r="L2" t="s">
        <v>212</v>
      </c>
      <c r="M2" t="s">
        <v>213</v>
      </c>
      <c r="N2" t="s">
        <v>214</v>
      </c>
      <c r="O2" t="s">
        <v>218</v>
      </c>
      <c r="P2" t="s">
        <v>215</v>
      </c>
      <c r="Q2" t="s">
        <v>216</v>
      </c>
    </row>
    <row r="3" spans="1:19">
      <c r="A3" t="s">
        <v>12</v>
      </c>
      <c r="B3" s="5">
        <v>153000</v>
      </c>
      <c r="C3" s="5">
        <v>246750</v>
      </c>
      <c r="D3" s="5">
        <f>B3*$D$1</f>
        <v>382500</v>
      </c>
      <c r="E3" s="5">
        <f>C3*$D$1</f>
        <v>616875</v>
      </c>
      <c r="F3" s="4">
        <f>D3/12</f>
        <v>31875</v>
      </c>
      <c r="G3" s="4">
        <f>E3/12</f>
        <v>51406.25</v>
      </c>
      <c r="H3" t="s">
        <v>209</v>
      </c>
      <c r="I3">
        <v>20000</v>
      </c>
      <c r="J3">
        <v>30125</v>
      </c>
      <c r="K3" t="s">
        <v>173</v>
      </c>
      <c r="L3" s="12">
        <v>4393.01</v>
      </c>
      <c r="M3" s="12">
        <v>5886.35</v>
      </c>
      <c r="N3" s="12">
        <v>9381.49</v>
      </c>
      <c r="O3" s="12"/>
      <c r="P3" s="4"/>
      <c r="Q3" s="4"/>
      <c r="R3" s="11"/>
    </row>
    <row r="4" spans="1:19">
      <c r="A4" t="s">
        <v>13</v>
      </c>
      <c r="B4" s="5">
        <v>132250</v>
      </c>
      <c r="C4" s="5">
        <v>205750</v>
      </c>
      <c r="D4" s="5">
        <f t="shared" ref="D4:D67" si="0">B4*$D$1</f>
        <v>330625</v>
      </c>
      <c r="E4" s="5">
        <f t="shared" ref="E4:E67" si="1">C4*$D$1</f>
        <v>514375</v>
      </c>
      <c r="F4" s="4">
        <f t="shared" ref="F4:F67" si="2">D4/12</f>
        <v>27552.083333333332</v>
      </c>
      <c r="G4" s="4">
        <f t="shared" ref="G4:G67" si="3">E4/12</f>
        <v>42864.583333333336</v>
      </c>
      <c r="L4" s="12">
        <v>4100</v>
      </c>
      <c r="M4" s="12">
        <v>4940.8</v>
      </c>
      <c r="N4" s="12">
        <v>6992</v>
      </c>
    </row>
    <row r="5" spans="1:19">
      <c r="A5" t="s">
        <v>14</v>
      </c>
      <c r="B5" s="5">
        <v>126750</v>
      </c>
      <c r="C5" s="5">
        <v>189750</v>
      </c>
      <c r="D5" s="5">
        <f t="shared" si="0"/>
        <v>316875</v>
      </c>
      <c r="E5" s="5">
        <f t="shared" si="1"/>
        <v>474375</v>
      </c>
      <c r="F5" s="4">
        <f t="shared" si="2"/>
        <v>26406.25</v>
      </c>
      <c r="G5" s="4">
        <f t="shared" si="3"/>
        <v>39531.25</v>
      </c>
      <c r="L5" s="12">
        <v>3584</v>
      </c>
      <c r="M5" s="12">
        <v>5040</v>
      </c>
      <c r="N5" s="12">
        <v>6570</v>
      </c>
      <c r="O5" s="12" t="s">
        <v>217</v>
      </c>
    </row>
    <row r="6" spans="1:19">
      <c r="A6" t="s">
        <v>15</v>
      </c>
      <c r="B6" s="5">
        <v>134750</v>
      </c>
      <c r="C6" s="5">
        <v>196750</v>
      </c>
      <c r="D6" s="5">
        <f t="shared" si="0"/>
        <v>336875</v>
      </c>
      <c r="E6" s="5">
        <f t="shared" si="1"/>
        <v>491875</v>
      </c>
      <c r="F6" s="4">
        <f t="shared" si="2"/>
        <v>28072.916666666668</v>
      </c>
      <c r="G6" s="4">
        <f t="shared" si="3"/>
        <v>40989.583333333336</v>
      </c>
      <c r="L6" s="12">
        <v>5096</v>
      </c>
      <c r="M6" s="12">
        <v>6200</v>
      </c>
      <c r="N6" s="12">
        <v>8350</v>
      </c>
    </row>
    <row r="7" spans="1:19">
      <c r="A7" t="s">
        <v>16</v>
      </c>
      <c r="B7" s="5">
        <v>113500</v>
      </c>
      <c r="C7" s="5">
        <v>165000</v>
      </c>
      <c r="D7" s="5">
        <f t="shared" si="0"/>
        <v>283750</v>
      </c>
      <c r="E7" s="5">
        <f t="shared" si="1"/>
        <v>412500</v>
      </c>
      <c r="F7" s="4">
        <f t="shared" si="2"/>
        <v>23645.833333333332</v>
      </c>
      <c r="G7" s="4">
        <f t="shared" si="3"/>
        <v>34375</v>
      </c>
      <c r="L7" s="12">
        <v>3500</v>
      </c>
      <c r="M7" s="12">
        <v>5800</v>
      </c>
      <c r="N7" s="12">
        <v>8000</v>
      </c>
      <c r="O7" s="12" t="s">
        <v>217</v>
      </c>
      <c r="P7" s="4">
        <v>3943.4500000000003</v>
      </c>
      <c r="Q7" s="4">
        <v>9013.6</v>
      </c>
      <c r="R7" s="11" t="s">
        <v>113</v>
      </c>
    </row>
    <row r="8" spans="1:19">
      <c r="A8" t="s">
        <v>17</v>
      </c>
      <c r="B8" s="5">
        <v>99000</v>
      </c>
      <c r="C8" s="5">
        <v>142250</v>
      </c>
      <c r="D8" s="5">
        <f t="shared" si="0"/>
        <v>247500</v>
      </c>
      <c r="E8" s="5">
        <f t="shared" si="1"/>
        <v>355625</v>
      </c>
      <c r="F8" s="4">
        <f t="shared" si="2"/>
        <v>20625</v>
      </c>
      <c r="G8" s="4">
        <f t="shared" si="3"/>
        <v>29635.416666666668</v>
      </c>
      <c r="H8" t="s">
        <v>209</v>
      </c>
      <c r="I8">
        <v>12500</v>
      </c>
      <c r="J8">
        <v>20687.5</v>
      </c>
      <c r="K8" t="s">
        <v>176</v>
      </c>
      <c r="L8" s="12">
        <v>3500</v>
      </c>
      <c r="M8" s="12">
        <v>4870</v>
      </c>
      <c r="N8" s="12">
        <v>6400</v>
      </c>
      <c r="O8" s="12" t="s">
        <v>217</v>
      </c>
      <c r="P8" s="4">
        <v>3943.4500000000003</v>
      </c>
      <c r="Q8" s="4">
        <v>7210.88</v>
      </c>
      <c r="R8" s="11" t="s">
        <v>114</v>
      </c>
    </row>
    <row r="9" spans="1:19">
      <c r="A9" s="1" t="s">
        <v>2</v>
      </c>
      <c r="D9" s="5">
        <f t="shared" si="0"/>
        <v>0</v>
      </c>
      <c r="E9" s="5">
        <f t="shared" si="1"/>
        <v>0</v>
      </c>
      <c r="F9" s="4">
        <f t="shared" si="2"/>
        <v>0</v>
      </c>
      <c r="G9" s="4">
        <f t="shared" si="3"/>
        <v>0</v>
      </c>
      <c r="L9" s="12">
        <v>4290</v>
      </c>
      <c r="M9" s="12">
        <v>4599.47</v>
      </c>
      <c r="N9" s="12">
        <v>5602.61</v>
      </c>
    </row>
    <row r="10" spans="1:19">
      <c r="A10" t="s">
        <v>18</v>
      </c>
      <c r="B10" s="5">
        <v>100500</v>
      </c>
      <c r="C10" s="5">
        <v>142250</v>
      </c>
      <c r="D10" s="5">
        <f t="shared" si="0"/>
        <v>251250</v>
      </c>
      <c r="E10" s="5">
        <f t="shared" si="1"/>
        <v>355625</v>
      </c>
      <c r="F10" s="4">
        <f t="shared" si="2"/>
        <v>20937.5</v>
      </c>
      <c r="G10" s="4">
        <f t="shared" si="3"/>
        <v>29635.416666666668</v>
      </c>
      <c r="H10" t="s">
        <v>209</v>
      </c>
      <c r="I10">
        <v>13000</v>
      </c>
      <c r="J10">
        <v>19125</v>
      </c>
      <c r="K10" t="s">
        <v>178</v>
      </c>
      <c r="L10" s="12">
        <v>4159</v>
      </c>
      <c r="M10" s="12">
        <v>5841</v>
      </c>
      <c r="N10" s="12">
        <v>7300</v>
      </c>
      <c r="O10" s="12" t="s">
        <v>217</v>
      </c>
      <c r="P10" s="4">
        <v>4685.9453000000003</v>
      </c>
      <c r="Q10" s="4">
        <v>8224.91</v>
      </c>
      <c r="R10" s="11" t="s">
        <v>116</v>
      </c>
    </row>
    <row r="11" spans="1:19">
      <c r="A11" t="s">
        <v>19</v>
      </c>
      <c r="B11" s="5">
        <v>88500</v>
      </c>
      <c r="C11" s="5">
        <v>131500</v>
      </c>
      <c r="D11" s="5">
        <f t="shared" si="0"/>
        <v>221250</v>
      </c>
      <c r="E11" s="5">
        <f t="shared" si="1"/>
        <v>328750</v>
      </c>
      <c r="F11" s="4">
        <f t="shared" si="2"/>
        <v>18437.5</v>
      </c>
      <c r="G11" s="4">
        <f t="shared" si="3"/>
        <v>27395.833333333332</v>
      </c>
      <c r="L11" s="12">
        <v>4934.72</v>
      </c>
      <c r="M11" s="12">
        <v>5600</v>
      </c>
      <c r="N11" s="12">
        <v>7266.93</v>
      </c>
      <c r="O11" s="12" t="s">
        <v>217</v>
      </c>
      <c r="P11" s="4">
        <v>5559.9490240000005</v>
      </c>
      <c r="Q11" s="4">
        <v>8187.6500310000001</v>
      </c>
      <c r="R11" s="11" t="s">
        <v>117</v>
      </c>
    </row>
    <row r="12" spans="1:19">
      <c r="A12" t="s">
        <v>20</v>
      </c>
      <c r="B12" s="5">
        <v>76250</v>
      </c>
      <c r="C12" s="5">
        <v>108750</v>
      </c>
      <c r="D12" s="5">
        <f t="shared" si="0"/>
        <v>190625</v>
      </c>
      <c r="E12" s="5">
        <f t="shared" si="1"/>
        <v>271875</v>
      </c>
      <c r="F12" s="4">
        <f t="shared" si="2"/>
        <v>15885.416666666666</v>
      </c>
      <c r="G12" s="4">
        <f t="shared" si="3"/>
        <v>22656.25</v>
      </c>
      <c r="H12" s="12" t="s">
        <v>217</v>
      </c>
      <c r="I12" s="4">
        <v>6008.3305560000008</v>
      </c>
      <c r="J12" s="4">
        <v>9723.4210000000003</v>
      </c>
      <c r="K12" s="11" t="s">
        <v>118</v>
      </c>
      <c r="L12" s="12">
        <v>5332.68</v>
      </c>
      <c r="M12" s="12">
        <v>7038.45</v>
      </c>
      <c r="N12" s="12">
        <v>8630</v>
      </c>
    </row>
    <row r="13" spans="1:19">
      <c r="A13" t="s">
        <v>21</v>
      </c>
      <c r="B13" s="5">
        <v>109750</v>
      </c>
      <c r="C13" s="5">
        <v>148750</v>
      </c>
      <c r="D13" s="5">
        <f t="shared" si="0"/>
        <v>274375</v>
      </c>
      <c r="E13" s="5">
        <f t="shared" si="1"/>
        <v>371875</v>
      </c>
      <c r="F13" s="4">
        <f t="shared" si="2"/>
        <v>22864.583333333332</v>
      </c>
      <c r="G13" s="4">
        <f t="shared" si="3"/>
        <v>30989.583333333332</v>
      </c>
      <c r="L13" s="12">
        <v>6200</v>
      </c>
      <c r="M13" s="12">
        <v>8500</v>
      </c>
      <c r="N13" s="12">
        <v>9380</v>
      </c>
    </row>
    <row r="14" spans="1:19">
      <c r="A14" t="s">
        <v>22</v>
      </c>
      <c r="B14" s="5">
        <v>75500</v>
      </c>
      <c r="C14" s="5">
        <v>109750</v>
      </c>
      <c r="D14" s="5">
        <f t="shared" si="0"/>
        <v>188750</v>
      </c>
      <c r="E14" s="5">
        <f t="shared" si="1"/>
        <v>274375</v>
      </c>
      <c r="F14" s="4">
        <f t="shared" si="2"/>
        <v>15729.166666666666</v>
      </c>
      <c r="G14" s="4">
        <f t="shared" si="3"/>
        <v>22864.583333333332</v>
      </c>
      <c r="H14" s="12" t="s">
        <v>217</v>
      </c>
      <c r="I14" s="4">
        <v>5741.6632</v>
      </c>
      <c r="J14" s="4">
        <v>9407.9449999999997</v>
      </c>
      <c r="K14" s="11" t="s">
        <v>112</v>
      </c>
      <c r="L14" s="12">
        <v>4200</v>
      </c>
      <c r="M14" s="12">
        <v>6200</v>
      </c>
      <c r="N14" s="12">
        <v>8600</v>
      </c>
      <c r="O14" s="12"/>
      <c r="P14" s="4"/>
      <c r="Q14" s="4"/>
      <c r="R14" s="11"/>
    </row>
    <row r="15" spans="1:19">
      <c r="A15" t="s">
        <v>23</v>
      </c>
      <c r="B15" s="5">
        <v>80000</v>
      </c>
      <c r="C15" s="5">
        <v>109000</v>
      </c>
      <c r="D15" s="5">
        <f t="shared" si="0"/>
        <v>200000</v>
      </c>
      <c r="E15" s="5">
        <f t="shared" si="1"/>
        <v>272500</v>
      </c>
      <c r="F15" s="4">
        <f t="shared" si="2"/>
        <v>16666.666666666668</v>
      </c>
      <c r="G15" s="4">
        <f t="shared" si="3"/>
        <v>22708.333333333332</v>
      </c>
      <c r="H15" t="s">
        <v>209</v>
      </c>
      <c r="I15">
        <v>4000</v>
      </c>
      <c r="J15">
        <v>10000</v>
      </c>
      <c r="K15" t="s">
        <v>184</v>
      </c>
      <c r="L15" s="12">
        <v>1041.5999999999999</v>
      </c>
      <c r="M15" s="12">
        <v>1680</v>
      </c>
      <c r="N15" s="12">
        <v>2464</v>
      </c>
    </row>
    <row r="16" spans="1:19">
      <c r="A16" s="15" t="s">
        <v>24</v>
      </c>
      <c r="B16" s="5">
        <v>89500</v>
      </c>
      <c r="C16" s="5">
        <v>119750</v>
      </c>
      <c r="D16" s="5">
        <f t="shared" si="0"/>
        <v>223750</v>
      </c>
      <c r="E16" s="5">
        <f t="shared" si="1"/>
        <v>299375</v>
      </c>
      <c r="F16" s="4">
        <f t="shared" si="2"/>
        <v>18645.833333333332</v>
      </c>
      <c r="G16" s="4">
        <f t="shared" si="3"/>
        <v>24947.916666666668</v>
      </c>
      <c r="L16" s="12">
        <v>2240</v>
      </c>
      <c r="M16" s="12">
        <v>3360</v>
      </c>
      <c r="N16" s="12">
        <v>4500</v>
      </c>
    </row>
    <row r="17" spans="1:18">
      <c r="A17" t="s">
        <v>25</v>
      </c>
      <c r="B17" s="5">
        <v>69250</v>
      </c>
      <c r="C17" s="5">
        <v>122750</v>
      </c>
      <c r="D17" s="5">
        <f t="shared" si="0"/>
        <v>173125</v>
      </c>
      <c r="E17" s="5">
        <f t="shared" si="1"/>
        <v>306875</v>
      </c>
      <c r="F17" s="4">
        <f t="shared" si="2"/>
        <v>14427.083333333334</v>
      </c>
      <c r="G17" s="4">
        <f t="shared" si="3"/>
        <v>25572.916666666668</v>
      </c>
      <c r="H17" t="s">
        <v>209</v>
      </c>
      <c r="I17">
        <v>2500</v>
      </c>
      <c r="J17">
        <v>8000</v>
      </c>
      <c r="K17" t="s">
        <v>188</v>
      </c>
      <c r="L17" s="12">
        <v>2100</v>
      </c>
      <c r="M17" s="12">
        <v>4670</v>
      </c>
      <c r="N17" s="12">
        <v>7300</v>
      </c>
    </row>
    <row r="18" spans="1:18">
      <c r="A18" t="s">
        <v>26</v>
      </c>
      <c r="B18" s="5">
        <v>83750</v>
      </c>
      <c r="C18" s="5">
        <v>115250</v>
      </c>
      <c r="D18" s="5">
        <f t="shared" si="0"/>
        <v>209375</v>
      </c>
      <c r="E18" s="5">
        <f t="shared" si="1"/>
        <v>288125</v>
      </c>
      <c r="F18" s="4">
        <f t="shared" si="2"/>
        <v>17447.916666666668</v>
      </c>
      <c r="G18" s="4">
        <f t="shared" si="3"/>
        <v>24010.416666666668</v>
      </c>
      <c r="H18" t="s">
        <v>209</v>
      </c>
      <c r="I18">
        <v>3500</v>
      </c>
      <c r="J18">
        <v>9562.5</v>
      </c>
      <c r="K18" t="s">
        <v>185</v>
      </c>
      <c r="L18" s="12">
        <v>3360</v>
      </c>
      <c r="M18" s="12">
        <v>4910</v>
      </c>
      <c r="N18" s="12">
        <v>8400</v>
      </c>
    </row>
    <row r="19" spans="1:18">
      <c r="A19" t="s">
        <v>27</v>
      </c>
      <c r="B19" s="5">
        <v>90000</v>
      </c>
      <c r="C19" s="5">
        <v>125000</v>
      </c>
      <c r="D19" s="5">
        <f t="shared" si="0"/>
        <v>225000</v>
      </c>
      <c r="E19" s="5">
        <f t="shared" si="1"/>
        <v>312500</v>
      </c>
      <c r="F19" s="4">
        <f t="shared" si="2"/>
        <v>18750</v>
      </c>
      <c r="G19" s="4">
        <f t="shared" si="3"/>
        <v>26041.666666666668</v>
      </c>
      <c r="L19" s="12">
        <v>2579</v>
      </c>
      <c r="M19" s="12">
        <v>3603</v>
      </c>
      <c r="N19" s="12">
        <v>5961</v>
      </c>
      <c r="O19" s="12" t="s">
        <v>217</v>
      </c>
      <c r="P19" s="4">
        <v>2905.7593000000002</v>
      </c>
      <c r="Q19" s="4">
        <v>6716.2587000000003</v>
      </c>
      <c r="R19" s="11" t="s">
        <v>125</v>
      </c>
    </row>
    <row r="20" spans="1:18">
      <c r="A20" t="s">
        <v>28</v>
      </c>
      <c r="B20" s="5">
        <v>94250</v>
      </c>
      <c r="C20" s="5">
        <v>130250</v>
      </c>
      <c r="D20" s="5">
        <f t="shared" si="0"/>
        <v>235625</v>
      </c>
      <c r="E20" s="5">
        <f t="shared" si="1"/>
        <v>325625</v>
      </c>
      <c r="F20" s="4">
        <f t="shared" si="2"/>
        <v>19635.416666666668</v>
      </c>
      <c r="G20" s="4">
        <f t="shared" si="3"/>
        <v>27135.416666666668</v>
      </c>
      <c r="H20" s="12" t="s">
        <v>217</v>
      </c>
      <c r="I20" s="4">
        <v>2523.808</v>
      </c>
      <c r="J20" s="4">
        <v>5070.1500000000005</v>
      </c>
      <c r="K20" s="11" t="s">
        <v>122</v>
      </c>
      <c r="L20" s="12">
        <v>2352</v>
      </c>
      <c r="M20" s="12">
        <v>3360</v>
      </c>
      <c r="N20" s="12">
        <v>5040</v>
      </c>
    </row>
    <row r="21" spans="1:18">
      <c r="A21" t="s">
        <v>29</v>
      </c>
      <c r="B21" s="5">
        <v>99750</v>
      </c>
      <c r="C21" s="5">
        <v>137750</v>
      </c>
      <c r="D21" s="5">
        <f t="shared" si="0"/>
        <v>249375</v>
      </c>
      <c r="E21" s="5">
        <f t="shared" si="1"/>
        <v>344375</v>
      </c>
      <c r="F21" s="4">
        <f t="shared" si="2"/>
        <v>20781.25</v>
      </c>
      <c r="G21" s="4">
        <f t="shared" si="3"/>
        <v>28697.916666666668</v>
      </c>
      <c r="H21" t="s">
        <v>209</v>
      </c>
      <c r="I21">
        <v>6500</v>
      </c>
      <c r="J21">
        <v>11125</v>
      </c>
      <c r="K21" t="s">
        <v>182</v>
      </c>
      <c r="L21" s="12">
        <v>1200</v>
      </c>
      <c r="M21" s="12">
        <v>2500</v>
      </c>
      <c r="N21" s="12">
        <v>3800</v>
      </c>
    </row>
    <row r="22" spans="1:18">
      <c r="A22" t="s">
        <v>30</v>
      </c>
      <c r="B22" s="5">
        <v>100000</v>
      </c>
      <c r="C22" s="5">
        <v>144000</v>
      </c>
      <c r="D22" s="5">
        <f t="shared" si="0"/>
        <v>250000</v>
      </c>
      <c r="E22" s="5">
        <f t="shared" si="1"/>
        <v>360000</v>
      </c>
      <c r="F22" s="4">
        <f t="shared" si="2"/>
        <v>20833.333333333332</v>
      </c>
      <c r="G22" s="4">
        <f t="shared" si="3"/>
        <v>30000</v>
      </c>
      <c r="L22" s="12">
        <v>2900</v>
      </c>
      <c r="M22" s="12">
        <v>3620</v>
      </c>
      <c r="N22" s="12">
        <v>5040</v>
      </c>
      <c r="O22" s="19" t="s">
        <v>217</v>
      </c>
      <c r="P22" s="20">
        <v>3267.4300000000003</v>
      </c>
      <c r="Q22" s="20">
        <v>5678.5680000000002</v>
      </c>
      <c r="R22" s="21" t="s">
        <v>128</v>
      </c>
    </row>
    <row r="23" spans="1:18">
      <c r="A23" t="s">
        <v>31</v>
      </c>
      <c r="B23" s="5">
        <v>53000</v>
      </c>
      <c r="C23" s="5">
        <v>83500</v>
      </c>
      <c r="D23" s="5">
        <f t="shared" si="0"/>
        <v>132500</v>
      </c>
      <c r="E23" s="5">
        <f t="shared" si="1"/>
        <v>208750</v>
      </c>
      <c r="F23" s="4">
        <f t="shared" si="2"/>
        <v>11041.666666666666</v>
      </c>
      <c r="G23" s="4">
        <f t="shared" si="3"/>
        <v>17395.833333333332</v>
      </c>
      <c r="L23" s="12">
        <v>4040</v>
      </c>
      <c r="M23" s="12">
        <v>6412</v>
      </c>
      <c r="N23" s="12">
        <v>8951</v>
      </c>
    </row>
    <row r="24" spans="1:18">
      <c r="A24" s="1" t="s">
        <v>87</v>
      </c>
      <c r="D24" s="5">
        <f t="shared" si="0"/>
        <v>0</v>
      </c>
      <c r="E24" s="5">
        <f t="shared" si="1"/>
        <v>0</v>
      </c>
      <c r="F24" s="4">
        <f t="shared" si="2"/>
        <v>0</v>
      </c>
      <c r="G24" s="4">
        <f t="shared" si="3"/>
        <v>0</v>
      </c>
      <c r="L24" s="12">
        <v>2240</v>
      </c>
      <c r="M24" s="12">
        <v>3360</v>
      </c>
      <c r="N24" s="12">
        <v>4480</v>
      </c>
    </row>
    <row r="25" spans="1:18">
      <c r="A25" t="s">
        <v>32</v>
      </c>
      <c r="B25" s="5">
        <v>113750</v>
      </c>
      <c r="C25" s="5">
        <v>169500</v>
      </c>
      <c r="D25" s="5">
        <f t="shared" si="0"/>
        <v>284375</v>
      </c>
      <c r="E25" s="5">
        <f t="shared" si="1"/>
        <v>423750</v>
      </c>
      <c r="F25" s="4">
        <f t="shared" si="2"/>
        <v>23697.916666666668</v>
      </c>
      <c r="G25" s="4">
        <f t="shared" si="3"/>
        <v>35312.5</v>
      </c>
      <c r="L25" s="12">
        <v>2464</v>
      </c>
      <c r="M25" s="12">
        <v>4256</v>
      </c>
      <c r="N25" s="12">
        <v>6496</v>
      </c>
    </row>
    <row r="26" spans="1:18">
      <c r="A26" t="s">
        <v>33</v>
      </c>
      <c r="B26" s="5">
        <v>113500</v>
      </c>
      <c r="C26" s="5">
        <v>155750</v>
      </c>
      <c r="D26" s="5">
        <f t="shared" si="0"/>
        <v>283750</v>
      </c>
      <c r="E26" s="5">
        <f t="shared" si="1"/>
        <v>389375</v>
      </c>
      <c r="F26" s="4">
        <f t="shared" si="2"/>
        <v>23645.833333333332</v>
      </c>
      <c r="G26" s="4">
        <f t="shared" si="3"/>
        <v>32447.916666666668</v>
      </c>
      <c r="L26" s="12">
        <v>3380</v>
      </c>
      <c r="M26" s="12">
        <v>5200</v>
      </c>
      <c r="N26" s="12">
        <v>6600</v>
      </c>
      <c r="O26" s="12" t="s">
        <v>217</v>
      </c>
      <c r="P26" s="4">
        <v>3808.2460000000001</v>
      </c>
      <c r="Q26" s="4">
        <v>7436.22</v>
      </c>
      <c r="R26" s="11" t="s">
        <v>132</v>
      </c>
    </row>
    <row r="27" spans="1:18">
      <c r="A27" t="s">
        <v>34</v>
      </c>
      <c r="B27" s="5">
        <v>94500</v>
      </c>
      <c r="C27" s="5">
        <v>135500</v>
      </c>
      <c r="D27" s="5">
        <f t="shared" si="0"/>
        <v>236250</v>
      </c>
      <c r="E27" s="5">
        <f t="shared" si="1"/>
        <v>338750</v>
      </c>
      <c r="F27" s="4">
        <f t="shared" si="2"/>
        <v>19687.5</v>
      </c>
      <c r="G27" s="4">
        <f t="shared" si="3"/>
        <v>28229.166666666668</v>
      </c>
      <c r="H27" t="s">
        <v>209</v>
      </c>
      <c r="I27">
        <v>7500</v>
      </c>
      <c r="J27">
        <v>12375</v>
      </c>
      <c r="K27" t="s">
        <v>180</v>
      </c>
      <c r="L27" s="12">
        <v>4390</v>
      </c>
      <c r="M27" s="12">
        <v>7810</v>
      </c>
      <c r="N27" s="12">
        <v>10260</v>
      </c>
      <c r="O27" s="12" t="s">
        <v>217</v>
      </c>
      <c r="P27" s="4">
        <v>4946.2129999999997</v>
      </c>
      <c r="Q27" s="4">
        <v>11559.942000000001</v>
      </c>
      <c r="R27" s="11" t="s">
        <v>133</v>
      </c>
    </row>
    <row r="28" spans="1:18">
      <c r="A28" t="s">
        <v>35</v>
      </c>
      <c r="B28" s="5">
        <v>73750</v>
      </c>
      <c r="C28" s="5">
        <v>102750</v>
      </c>
      <c r="D28" s="5">
        <f t="shared" si="0"/>
        <v>184375</v>
      </c>
      <c r="E28" s="5">
        <f t="shared" si="1"/>
        <v>256875</v>
      </c>
      <c r="F28" s="4">
        <f t="shared" si="2"/>
        <v>15364.583333333334</v>
      </c>
      <c r="G28" s="4">
        <f t="shared" si="3"/>
        <v>21406.25</v>
      </c>
      <c r="L28" s="12">
        <v>2800</v>
      </c>
      <c r="M28" s="12">
        <v>4480</v>
      </c>
      <c r="N28" s="12">
        <v>6820</v>
      </c>
      <c r="O28" s="12" t="s">
        <v>217</v>
      </c>
      <c r="P28" s="4">
        <v>3154.76</v>
      </c>
      <c r="Q28" s="4">
        <v>7684.0940000000001</v>
      </c>
      <c r="R28" s="11" t="s">
        <v>134</v>
      </c>
    </row>
    <row r="29" spans="1:18">
      <c r="A29" t="s">
        <v>36</v>
      </c>
      <c r="B29" s="5">
        <v>106750</v>
      </c>
      <c r="C29" s="5">
        <v>146750</v>
      </c>
      <c r="D29" s="5">
        <f t="shared" si="0"/>
        <v>266875</v>
      </c>
      <c r="E29" s="5">
        <f t="shared" si="1"/>
        <v>366875</v>
      </c>
      <c r="F29" s="4">
        <f t="shared" si="2"/>
        <v>22239.583333333332</v>
      </c>
      <c r="G29" s="4">
        <f t="shared" si="3"/>
        <v>30572.916666666668</v>
      </c>
      <c r="L29" s="12">
        <v>3360</v>
      </c>
      <c r="M29" s="12">
        <v>4704</v>
      </c>
      <c r="N29" s="12">
        <v>7840</v>
      </c>
      <c r="O29" s="12" t="s">
        <v>217</v>
      </c>
      <c r="P29" s="4">
        <v>3785.712</v>
      </c>
      <c r="Q29" s="4">
        <v>8833.3279999999995</v>
      </c>
      <c r="R29" s="11" t="s">
        <v>135</v>
      </c>
    </row>
    <row r="30" spans="1:18">
      <c r="A30" t="s">
        <v>37</v>
      </c>
      <c r="B30" s="5">
        <v>91500</v>
      </c>
      <c r="C30" s="5">
        <v>127000</v>
      </c>
      <c r="D30" s="5">
        <f t="shared" si="0"/>
        <v>228750</v>
      </c>
      <c r="E30" s="5">
        <f t="shared" si="1"/>
        <v>317500</v>
      </c>
      <c r="F30" s="4">
        <f t="shared" si="2"/>
        <v>19062.5</v>
      </c>
      <c r="G30" s="4">
        <f t="shared" si="3"/>
        <v>26458.333333333332</v>
      </c>
      <c r="L30" s="12">
        <v>2800</v>
      </c>
      <c r="M30" s="12">
        <v>4256</v>
      </c>
      <c r="N30" s="12">
        <v>6160</v>
      </c>
      <c r="O30" s="12" t="s">
        <v>217</v>
      </c>
      <c r="P30" s="4">
        <v>3154.76</v>
      </c>
      <c r="Q30" s="4">
        <v>6940.4720000000007</v>
      </c>
      <c r="R30" s="11" t="s">
        <v>136</v>
      </c>
    </row>
    <row r="31" spans="1:18">
      <c r="A31" s="1" t="s">
        <v>4</v>
      </c>
      <c r="D31" s="5">
        <f t="shared" si="0"/>
        <v>0</v>
      </c>
      <c r="E31" s="5">
        <f t="shared" si="1"/>
        <v>0</v>
      </c>
      <c r="F31" s="4">
        <f t="shared" si="2"/>
        <v>0</v>
      </c>
      <c r="G31" s="4">
        <f t="shared" si="3"/>
        <v>0</v>
      </c>
      <c r="L31" s="12">
        <v>3900</v>
      </c>
      <c r="M31" s="12">
        <v>5420</v>
      </c>
      <c r="N31" s="12">
        <v>7200</v>
      </c>
      <c r="O31" s="12" t="s">
        <v>217</v>
      </c>
      <c r="P31" s="4">
        <v>4394.13</v>
      </c>
      <c r="Q31" s="4">
        <v>8112.2400000000007</v>
      </c>
      <c r="R31" s="11" t="s">
        <v>137</v>
      </c>
    </row>
    <row r="32" spans="1:18">
      <c r="A32" t="s">
        <v>38</v>
      </c>
      <c r="B32" s="5">
        <v>110250</v>
      </c>
      <c r="C32" s="5">
        <v>152750</v>
      </c>
      <c r="D32" s="5">
        <f t="shared" si="0"/>
        <v>275625</v>
      </c>
      <c r="E32" s="5">
        <f t="shared" si="1"/>
        <v>381875</v>
      </c>
      <c r="F32" s="4">
        <f t="shared" si="2"/>
        <v>22968.75</v>
      </c>
      <c r="G32" s="4">
        <f t="shared" si="3"/>
        <v>31822.916666666668</v>
      </c>
      <c r="L32" s="12">
        <v>3360</v>
      </c>
      <c r="M32" s="12">
        <v>5040</v>
      </c>
      <c r="N32" s="12">
        <v>6720</v>
      </c>
      <c r="O32" s="12" t="s">
        <v>217</v>
      </c>
      <c r="P32" s="4">
        <v>3785.712</v>
      </c>
      <c r="Q32" s="4">
        <v>7571.424</v>
      </c>
      <c r="R32" s="11" t="s">
        <v>138</v>
      </c>
    </row>
    <row r="33" spans="1:18">
      <c r="A33" t="s">
        <v>39</v>
      </c>
      <c r="B33" s="5">
        <v>107750</v>
      </c>
      <c r="C33" s="5">
        <v>149000</v>
      </c>
      <c r="D33" s="5">
        <f t="shared" si="0"/>
        <v>269375</v>
      </c>
      <c r="E33" s="5">
        <f t="shared" si="1"/>
        <v>372500</v>
      </c>
      <c r="F33" s="4">
        <f t="shared" si="2"/>
        <v>22447.916666666668</v>
      </c>
      <c r="G33" s="4">
        <f t="shared" si="3"/>
        <v>31041.666666666668</v>
      </c>
      <c r="L33" s="12">
        <v>4480</v>
      </c>
      <c r="M33" s="12">
        <v>6720</v>
      </c>
      <c r="N33" s="12">
        <v>8400</v>
      </c>
      <c r="O33" s="12" t="s">
        <v>217</v>
      </c>
      <c r="P33" s="4">
        <v>5047.616</v>
      </c>
      <c r="Q33" s="4">
        <v>9464.2800000000007</v>
      </c>
      <c r="R33" s="11" t="s">
        <v>139</v>
      </c>
    </row>
    <row r="34" spans="1:18">
      <c r="A34" t="s">
        <v>40</v>
      </c>
      <c r="B34" s="5">
        <v>92000</v>
      </c>
      <c r="C34" s="5">
        <v>134500</v>
      </c>
      <c r="D34" s="5">
        <f t="shared" si="0"/>
        <v>230000</v>
      </c>
      <c r="E34" s="5">
        <f t="shared" si="1"/>
        <v>336250</v>
      </c>
      <c r="F34" s="4">
        <f t="shared" si="2"/>
        <v>19166.666666666668</v>
      </c>
      <c r="G34" s="4">
        <f t="shared" si="3"/>
        <v>28020.833333333332</v>
      </c>
      <c r="L34" s="12">
        <v>2240</v>
      </c>
      <c r="M34" s="12">
        <v>3360</v>
      </c>
      <c r="N34" s="12">
        <v>5040</v>
      </c>
      <c r="O34" s="12" t="s">
        <v>217</v>
      </c>
      <c r="P34" s="4">
        <v>2523.808</v>
      </c>
      <c r="Q34" s="4">
        <v>5678.5680000000002</v>
      </c>
      <c r="R34" s="11" t="s">
        <v>140</v>
      </c>
    </row>
    <row r="35" spans="1:18">
      <c r="A35" t="s">
        <v>41</v>
      </c>
      <c r="B35" s="5">
        <v>87500</v>
      </c>
      <c r="C35" s="5">
        <v>126000</v>
      </c>
      <c r="D35" s="5">
        <f t="shared" si="0"/>
        <v>218750</v>
      </c>
      <c r="E35" s="5">
        <f t="shared" si="1"/>
        <v>315000</v>
      </c>
      <c r="F35" s="4">
        <f t="shared" si="2"/>
        <v>18229.166666666668</v>
      </c>
      <c r="G35" s="4">
        <f t="shared" si="3"/>
        <v>26250</v>
      </c>
      <c r="H35" s="5" t="s">
        <v>217</v>
      </c>
      <c r="I35" s="4">
        <v>4949.6043670000008</v>
      </c>
      <c r="J35" s="4">
        <v>10570.124782999999</v>
      </c>
      <c r="K35" s="11" t="s">
        <v>109</v>
      </c>
      <c r="L35" s="12">
        <v>4890</v>
      </c>
      <c r="M35" s="12">
        <v>6720</v>
      </c>
      <c r="N35" s="12">
        <v>7840</v>
      </c>
      <c r="O35" s="12" t="s">
        <v>217</v>
      </c>
      <c r="P35" s="4">
        <v>5509.5630000000001</v>
      </c>
      <c r="Q35" s="4">
        <v>8833.3279999999995</v>
      </c>
      <c r="R35" s="11" t="s">
        <v>141</v>
      </c>
    </row>
    <row r="36" spans="1:18">
      <c r="A36" t="s">
        <v>42</v>
      </c>
      <c r="B36" s="5">
        <v>67750</v>
      </c>
      <c r="C36" s="5">
        <v>101000</v>
      </c>
      <c r="D36" s="5">
        <f t="shared" si="0"/>
        <v>169375</v>
      </c>
      <c r="E36" s="5">
        <f t="shared" si="1"/>
        <v>252500</v>
      </c>
      <c r="F36" s="4">
        <f t="shared" si="2"/>
        <v>14114.583333333334</v>
      </c>
      <c r="G36" s="4">
        <f t="shared" si="3"/>
        <v>21041.666666666668</v>
      </c>
      <c r="L36" s="12">
        <v>4816</v>
      </c>
      <c r="M36" s="12">
        <v>7593</v>
      </c>
      <c r="N36" s="12">
        <v>9296</v>
      </c>
      <c r="O36" s="12" t="s">
        <v>217</v>
      </c>
      <c r="P36" s="4">
        <v>5426.1872000000003</v>
      </c>
      <c r="Q36" s="4">
        <v>10473.8032</v>
      </c>
      <c r="R36" s="11" t="s">
        <v>142</v>
      </c>
    </row>
    <row r="37" spans="1:18">
      <c r="A37" t="s">
        <v>43</v>
      </c>
      <c r="B37" s="5">
        <v>111750</v>
      </c>
      <c r="C37" s="5">
        <v>153750</v>
      </c>
      <c r="D37" s="5">
        <f t="shared" si="0"/>
        <v>279375</v>
      </c>
      <c r="E37" s="5">
        <f t="shared" si="1"/>
        <v>384375</v>
      </c>
      <c r="F37" s="4">
        <f t="shared" si="2"/>
        <v>23281.25</v>
      </c>
      <c r="G37" s="4">
        <f t="shared" si="3"/>
        <v>32031.25</v>
      </c>
      <c r="L37" s="12">
        <v>4715</v>
      </c>
      <c r="M37" s="12">
        <v>6858</v>
      </c>
      <c r="N37" s="12">
        <v>8733</v>
      </c>
      <c r="O37" s="12" t="s">
        <v>217</v>
      </c>
      <c r="P37" s="4">
        <v>5312.3905000000004</v>
      </c>
      <c r="Q37" s="4">
        <v>9839.4711000000007</v>
      </c>
      <c r="R37" s="11" t="s">
        <v>143</v>
      </c>
    </row>
    <row r="38" spans="1:18">
      <c r="A38" t="s">
        <v>44</v>
      </c>
      <c r="B38" s="5">
        <v>97250</v>
      </c>
      <c r="C38" s="5">
        <v>134250</v>
      </c>
      <c r="D38" s="5">
        <f t="shared" si="0"/>
        <v>243125</v>
      </c>
      <c r="E38" s="5">
        <f t="shared" si="1"/>
        <v>335625</v>
      </c>
      <c r="F38" s="4">
        <f t="shared" si="2"/>
        <v>20260.416666666668</v>
      </c>
      <c r="G38" s="4">
        <f t="shared" si="3"/>
        <v>27968.75</v>
      </c>
      <c r="L38" s="12">
        <v>3360</v>
      </c>
      <c r="M38" s="12">
        <v>4704</v>
      </c>
      <c r="N38" s="12">
        <v>6160</v>
      </c>
      <c r="O38" s="12" t="s">
        <v>217</v>
      </c>
      <c r="P38" s="4">
        <v>3785.712</v>
      </c>
      <c r="Q38" s="4">
        <v>6940.4720000000007</v>
      </c>
      <c r="R38" s="11" t="s">
        <v>144</v>
      </c>
    </row>
    <row r="39" spans="1:18">
      <c r="A39" t="s">
        <v>45</v>
      </c>
      <c r="B39" s="5">
        <v>115250</v>
      </c>
      <c r="C39" s="5">
        <v>154250</v>
      </c>
      <c r="D39" s="5">
        <f t="shared" si="0"/>
        <v>288125</v>
      </c>
      <c r="E39" s="5">
        <f t="shared" si="1"/>
        <v>385625</v>
      </c>
      <c r="F39" s="4">
        <f t="shared" si="2"/>
        <v>24010.416666666668</v>
      </c>
      <c r="G39" s="4">
        <f t="shared" si="3"/>
        <v>32135.416666666668</v>
      </c>
      <c r="L39" s="12">
        <v>3360</v>
      </c>
      <c r="M39" s="12">
        <v>4480</v>
      </c>
      <c r="N39" s="12">
        <v>5040</v>
      </c>
      <c r="O39" s="12" t="s">
        <v>217</v>
      </c>
      <c r="P39" s="4">
        <v>3785.712</v>
      </c>
      <c r="Q39" s="4">
        <v>5678.5680000000002</v>
      </c>
      <c r="R39" s="11" t="s">
        <v>145</v>
      </c>
    </row>
    <row r="40" spans="1:18">
      <c r="A40" t="s">
        <v>46</v>
      </c>
      <c r="B40" s="5">
        <v>99000</v>
      </c>
      <c r="C40" s="5">
        <v>133750</v>
      </c>
      <c r="D40" s="5">
        <f t="shared" si="0"/>
        <v>247500</v>
      </c>
      <c r="E40" s="5">
        <f t="shared" si="1"/>
        <v>334375</v>
      </c>
      <c r="F40" s="4">
        <f t="shared" si="2"/>
        <v>20625</v>
      </c>
      <c r="G40" s="4">
        <f t="shared" si="3"/>
        <v>27864.583333333332</v>
      </c>
      <c r="H40" s="16" t="s">
        <v>217</v>
      </c>
      <c r="I40" s="17">
        <v>4732.1400000000003</v>
      </c>
      <c r="J40" s="17">
        <v>9689.6200000000008</v>
      </c>
      <c r="K40" s="18" t="s">
        <v>120</v>
      </c>
      <c r="L40" s="12">
        <v>8155</v>
      </c>
      <c r="M40" s="12">
        <v>9612</v>
      </c>
      <c r="N40" s="12">
        <v>12684</v>
      </c>
      <c r="O40" s="12" t="s">
        <v>217</v>
      </c>
      <c r="P40" s="4">
        <v>9188.2384999999995</v>
      </c>
      <c r="Q40" s="4">
        <v>14291.0628</v>
      </c>
      <c r="R40" s="11" t="s">
        <v>146</v>
      </c>
    </row>
    <row r="41" spans="1:18">
      <c r="A41" t="s">
        <v>47</v>
      </c>
      <c r="B41" s="5">
        <v>101250</v>
      </c>
      <c r="C41" s="5">
        <v>142250</v>
      </c>
      <c r="D41" s="5">
        <f t="shared" si="0"/>
        <v>253125</v>
      </c>
      <c r="E41" s="5">
        <f t="shared" si="1"/>
        <v>355625</v>
      </c>
      <c r="F41" s="4">
        <f t="shared" si="2"/>
        <v>21093.75</v>
      </c>
      <c r="G41" s="4">
        <f t="shared" si="3"/>
        <v>29635.416666666668</v>
      </c>
      <c r="H41" t="s">
        <v>209</v>
      </c>
      <c r="I41">
        <v>2500</v>
      </c>
      <c r="J41">
        <v>7437.5</v>
      </c>
      <c r="K41" t="s">
        <v>186</v>
      </c>
      <c r="L41" s="12">
        <v>7700</v>
      </c>
      <c r="M41" s="12">
        <v>12603</v>
      </c>
      <c r="N41" s="12">
        <v>14372</v>
      </c>
      <c r="O41" s="12" t="s">
        <v>217</v>
      </c>
      <c r="P41" s="4">
        <v>8675.59</v>
      </c>
      <c r="Q41" s="4">
        <v>16192.9324</v>
      </c>
      <c r="R41" s="11" t="s">
        <v>147</v>
      </c>
    </row>
    <row r="42" spans="1:18">
      <c r="A42" t="s">
        <v>48</v>
      </c>
      <c r="B42" s="5">
        <v>72250</v>
      </c>
      <c r="C42" s="5">
        <v>102250</v>
      </c>
      <c r="D42" s="5">
        <f t="shared" si="0"/>
        <v>180625</v>
      </c>
      <c r="E42" s="5">
        <f t="shared" si="1"/>
        <v>255625</v>
      </c>
      <c r="F42" s="4">
        <f t="shared" si="2"/>
        <v>15052.083333333334</v>
      </c>
      <c r="G42" s="4">
        <f t="shared" si="3"/>
        <v>21302.083333333332</v>
      </c>
      <c r="L42" s="12">
        <v>8936</v>
      </c>
      <c r="M42" s="12">
        <v>9371</v>
      </c>
      <c r="N42" s="12">
        <v>11816</v>
      </c>
      <c r="O42" s="12" t="s">
        <v>217</v>
      </c>
      <c r="P42" s="4">
        <v>10068.191200000001</v>
      </c>
      <c r="Q42" s="4">
        <v>13313.0872</v>
      </c>
      <c r="R42" s="11" t="s">
        <v>148</v>
      </c>
    </row>
    <row r="43" spans="1:18">
      <c r="A43" t="s">
        <v>49</v>
      </c>
      <c r="B43" s="5">
        <v>91250</v>
      </c>
      <c r="C43" s="5">
        <v>121000</v>
      </c>
      <c r="D43" s="5">
        <f t="shared" si="0"/>
        <v>228125</v>
      </c>
      <c r="E43" s="5">
        <f t="shared" si="1"/>
        <v>302500</v>
      </c>
      <c r="F43" s="4">
        <f t="shared" si="2"/>
        <v>19010.416666666668</v>
      </c>
      <c r="G43" s="4">
        <f t="shared" si="3"/>
        <v>25208.333333333332</v>
      </c>
      <c r="L43" s="12">
        <v>6783</v>
      </c>
      <c r="M43" s="12">
        <v>8652</v>
      </c>
      <c r="N43" s="12">
        <v>12358</v>
      </c>
      <c r="O43" s="12" t="s">
        <v>217</v>
      </c>
      <c r="P43" s="4">
        <v>7642.4061000000002</v>
      </c>
      <c r="Q43" s="4">
        <v>13923.758600000001</v>
      </c>
      <c r="R43" s="11" t="s">
        <v>149</v>
      </c>
    </row>
    <row r="44" spans="1:18">
      <c r="A44" s="1" t="s">
        <v>5</v>
      </c>
      <c r="D44" s="5">
        <f t="shared" si="0"/>
        <v>0</v>
      </c>
      <c r="E44" s="5">
        <f t="shared" si="1"/>
        <v>0</v>
      </c>
      <c r="F44" s="4">
        <f t="shared" si="2"/>
        <v>0</v>
      </c>
      <c r="G44" s="4">
        <f t="shared" si="3"/>
        <v>0</v>
      </c>
      <c r="L44" s="12">
        <v>6392</v>
      </c>
      <c r="M44" s="12">
        <v>7345</v>
      </c>
      <c r="N44" s="12">
        <v>9588</v>
      </c>
      <c r="O44" s="12" t="s">
        <v>217</v>
      </c>
      <c r="P44" s="4">
        <v>7201.8663999999999</v>
      </c>
      <c r="Q44" s="4">
        <v>10802.7996</v>
      </c>
      <c r="R44" s="11" t="s">
        <v>150</v>
      </c>
    </row>
    <row r="45" spans="1:18">
      <c r="A45" t="s">
        <v>50</v>
      </c>
      <c r="B45" s="5">
        <v>60750</v>
      </c>
      <c r="C45" s="5">
        <v>83750</v>
      </c>
      <c r="D45" s="5">
        <f t="shared" si="0"/>
        <v>151875</v>
      </c>
      <c r="E45" s="5">
        <f t="shared" si="1"/>
        <v>209375</v>
      </c>
      <c r="F45" s="4">
        <f t="shared" si="2"/>
        <v>12656.25</v>
      </c>
      <c r="G45" s="4">
        <f t="shared" si="3"/>
        <v>17447.916666666668</v>
      </c>
      <c r="L45" s="12">
        <v>7500</v>
      </c>
      <c r="M45" s="12">
        <v>8600</v>
      </c>
      <c r="N45" s="12">
        <v>10600</v>
      </c>
      <c r="O45" s="12" t="s">
        <v>217</v>
      </c>
      <c r="P45" s="4">
        <v>8450.25</v>
      </c>
      <c r="Q45" s="4">
        <v>11943.02</v>
      </c>
      <c r="R45" s="11" t="s">
        <v>151</v>
      </c>
    </row>
    <row r="46" spans="1:18">
      <c r="A46" t="s">
        <v>51</v>
      </c>
      <c r="B46" s="5">
        <v>72000</v>
      </c>
      <c r="C46" s="5">
        <v>99000</v>
      </c>
      <c r="D46" s="5">
        <f t="shared" si="0"/>
        <v>180000</v>
      </c>
      <c r="E46" s="5">
        <f t="shared" si="1"/>
        <v>247500</v>
      </c>
      <c r="F46" s="4">
        <f t="shared" si="2"/>
        <v>15000</v>
      </c>
      <c r="G46" s="4">
        <f t="shared" si="3"/>
        <v>20625</v>
      </c>
      <c r="L46" s="12">
        <v>4675</v>
      </c>
      <c r="M46" s="12">
        <v>6147.7</v>
      </c>
      <c r="N46" s="12">
        <v>8860</v>
      </c>
      <c r="O46" s="12" t="s">
        <v>217</v>
      </c>
      <c r="P46" s="4">
        <v>5267.3225000000002</v>
      </c>
      <c r="Q46" s="4">
        <v>9982.5619999999999</v>
      </c>
      <c r="R46" s="11" t="s">
        <v>152</v>
      </c>
    </row>
    <row r="47" spans="1:18">
      <c r="A47" t="s">
        <v>52</v>
      </c>
      <c r="B47" s="5">
        <v>87500</v>
      </c>
      <c r="C47" s="5">
        <v>116750</v>
      </c>
      <c r="D47" s="5">
        <f t="shared" si="0"/>
        <v>218750</v>
      </c>
      <c r="E47" s="5">
        <f t="shared" si="1"/>
        <v>291875</v>
      </c>
      <c r="F47" s="4">
        <f t="shared" si="2"/>
        <v>18229.166666666668</v>
      </c>
      <c r="G47" s="4">
        <f t="shared" si="3"/>
        <v>24322.916666666668</v>
      </c>
      <c r="L47" s="12">
        <v>6205</v>
      </c>
      <c r="M47" s="12">
        <v>7320</v>
      </c>
      <c r="N47" s="12">
        <v>8200</v>
      </c>
      <c r="O47" s="12" t="s">
        <v>217</v>
      </c>
      <c r="P47" s="4">
        <v>6991.1734999999999</v>
      </c>
      <c r="Q47" s="4">
        <v>9238.94</v>
      </c>
      <c r="R47" s="11" t="s">
        <v>153</v>
      </c>
    </row>
    <row r="48" spans="1:18">
      <c r="A48" t="s">
        <v>53</v>
      </c>
      <c r="B48" s="5">
        <v>60250</v>
      </c>
      <c r="C48" s="5">
        <v>93500</v>
      </c>
      <c r="D48" s="5">
        <f t="shared" si="0"/>
        <v>150625</v>
      </c>
      <c r="E48" s="5">
        <f t="shared" si="1"/>
        <v>233750</v>
      </c>
      <c r="F48" s="4">
        <f t="shared" si="2"/>
        <v>12552.083333333334</v>
      </c>
      <c r="G48" s="4">
        <f t="shared" si="3"/>
        <v>19479.166666666668</v>
      </c>
      <c r="H48" s="12" t="s">
        <v>217</v>
      </c>
      <c r="I48" s="4">
        <v>2523.808</v>
      </c>
      <c r="J48" s="4">
        <v>5047.616</v>
      </c>
      <c r="K48" s="11" t="s">
        <v>130</v>
      </c>
      <c r="L48" s="12">
        <v>5023</v>
      </c>
      <c r="M48" s="12">
        <v>7192</v>
      </c>
      <c r="N48" s="12">
        <v>8886</v>
      </c>
      <c r="O48" s="12" t="s">
        <v>217</v>
      </c>
      <c r="P48" s="4">
        <v>5659.4141</v>
      </c>
      <c r="Q48" s="4">
        <v>10011.8562</v>
      </c>
      <c r="R48" s="11" t="s">
        <v>154</v>
      </c>
    </row>
    <row r="49" spans="1:18">
      <c r="A49" s="1" t="s">
        <v>6</v>
      </c>
      <c r="D49" s="5">
        <f t="shared" si="0"/>
        <v>0</v>
      </c>
      <c r="E49" s="5">
        <f t="shared" si="1"/>
        <v>0</v>
      </c>
      <c r="F49" s="4">
        <f t="shared" si="2"/>
        <v>0</v>
      </c>
      <c r="G49" s="4">
        <f t="shared" si="3"/>
        <v>0</v>
      </c>
      <c r="L49" s="12">
        <v>20000</v>
      </c>
      <c r="M49" s="12">
        <v>23000</v>
      </c>
      <c r="N49" s="12">
        <v>26000</v>
      </c>
      <c r="O49" s="12" t="s">
        <v>217</v>
      </c>
      <c r="P49" s="4">
        <v>22534</v>
      </c>
      <c r="Q49" s="4">
        <v>29294.2</v>
      </c>
      <c r="R49" s="11" t="s">
        <v>155</v>
      </c>
    </row>
    <row r="50" spans="1:18">
      <c r="A50" t="s">
        <v>54</v>
      </c>
      <c r="B50" s="5">
        <v>97750</v>
      </c>
      <c r="C50" s="5">
        <v>135250</v>
      </c>
      <c r="D50" s="5">
        <f t="shared" si="0"/>
        <v>244375</v>
      </c>
      <c r="E50" s="5">
        <f t="shared" si="1"/>
        <v>338125</v>
      </c>
      <c r="F50" s="4">
        <f t="shared" si="2"/>
        <v>20364.583333333332</v>
      </c>
      <c r="G50" s="4">
        <f t="shared" si="3"/>
        <v>28177.083333333332</v>
      </c>
      <c r="L50" s="12">
        <v>15000</v>
      </c>
      <c r="M50" s="12">
        <v>18000</v>
      </c>
      <c r="N50" s="12">
        <v>22000</v>
      </c>
      <c r="O50" s="12" t="s">
        <v>217</v>
      </c>
      <c r="P50" s="4">
        <v>16900.5</v>
      </c>
      <c r="Q50" s="4">
        <v>24787.4</v>
      </c>
      <c r="R50" s="11" t="s">
        <v>156</v>
      </c>
    </row>
    <row r="51" spans="1:18">
      <c r="A51" t="s">
        <v>55</v>
      </c>
      <c r="B51" s="5">
        <v>70000</v>
      </c>
      <c r="C51" s="5">
        <v>113500</v>
      </c>
      <c r="D51" s="5">
        <f t="shared" si="0"/>
        <v>175000</v>
      </c>
      <c r="E51" s="5">
        <f t="shared" si="1"/>
        <v>283750</v>
      </c>
      <c r="F51" s="4">
        <f t="shared" si="2"/>
        <v>14583.333333333334</v>
      </c>
      <c r="G51" s="4">
        <f t="shared" si="3"/>
        <v>23645.833333333332</v>
      </c>
      <c r="H51" s="12" t="s">
        <v>217</v>
      </c>
      <c r="I51" s="4">
        <v>6985.54</v>
      </c>
      <c r="J51" s="4">
        <v>10568.446</v>
      </c>
      <c r="K51" s="11" t="s">
        <v>119</v>
      </c>
      <c r="L51" s="12">
        <v>14934</v>
      </c>
      <c r="M51" s="12">
        <v>16974</v>
      </c>
      <c r="N51" s="12">
        <v>22274</v>
      </c>
      <c r="O51" s="12" t="s">
        <v>217</v>
      </c>
      <c r="P51" s="4">
        <v>16826.1378</v>
      </c>
      <c r="Q51" s="4">
        <v>25096.1158</v>
      </c>
      <c r="R51" s="11" t="s">
        <v>157</v>
      </c>
    </row>
    <row r="52" spans="1:18">
      <c r="A52" t="s">
        <v>56</v>
      </c>
      <c r="B52" s="5">
        <v>63500</v>
      </c>
      <c r="C52" s="5">
        <v>95750</v>
      </c>
      <c r="D52" s="5">
        <f t="shared" si="0"/>
        <v>158750</v>
      </c>
      <c r="E52" s="5">
        <f t="shared" si="1"/>
        <v>239375</v>
      </c>
      <c r="F52" s="4">
        <f t="shared" si="2"/>
        <v>13229.166666666666</v>
      </c>
      <c r="G52" s="4">
        <f t="shared" si="3"/>
        <v>19947.916666666668</v>
      </c>
      <c r="L52" s="12">
        <v>6720</v>
      </c>
      <c r="M52" s="12">
        <v>8960</v>
      </c>
      <c r="N52" s="12">
        <v>12740</v>
      </c>
      <c r="O52" s="12" t="s">
        <v>217</v>
      </c>
      <c r="P52" s="4">
        <v>7571.424</v>
      </c>
      <c r="Q52" s="4">
        <v>14354.158000000001</v>
      </c>
      <c r="R52" s="11" t="s">
        <v>158</v>
      </c>
    </row>
    <row r="53" spans="1:18">
      <c r="A53" t="s">
        <v>57</v>
      </c>
      <c r="B53" s="5">
        <v>60250</v>
      </c>
      <c r="C53" s="5">
        <v>99000</v>
      </c>
      <c r="D53" s="5">
        <f t="shared" si="0"/>
        <v>150625</v>
      </c>
      <c r="E53" s="5">
        <f t="shared" si="1"/>
        <v>247500</v>
      </c>
      <c r="F53" s="4">
        <f t="shared" si="2"/>
        <v>12552.083333333334</v>
      </c>
      <c r="G53" s="4">
        <f t="shared" si="3"/>
        <v>20625</v>
      </c>
      <c r="L53" s="12">
        <v>9600</v>
      </c>
      <c r="M53" s="12">
        <v>13776</v>
      </c>
      <c r="N53" s="12">
        <v>16790</v>
      </c>
      <c r="O53" s="12" t="s">
        <v>217</v>
      </c>
      <c r="P53" s="4">
        <v>10816.32</v>
      </c>
      <c r="Q53" s="4">
        <v>18917.293000000001</v>
      </c>
      <c r="R53" s="11" t="s">
        <v>159</v>
      </c>
    </row>
    <row r="54" spans="1:18">
      <c r="A54" t="s">
        <v>58</v>
      </c>
      <c r="B54" s="5">
        <v>79500</v>
      </c>
      <c r="C54" s="5">
        <v>114750</v>
      </c>
      <c r="D54" s="5">
        <f t="shared" si="0"/>
        <v>198750</v>
      </c>
      <c r="E54" s="5">
        <f t="shared" si="1"/>
        <v>286875</v>
      </c>
      <c r="F54" s="4">
        <f t="shared" si="2"/>
        <v>16562.5</v>
      </c>
      <c r="G54" s="4">
        <f t="shared" si="3"/>
        <v>23906.25</v>
      </c>
      <c r="L54" s="12">
        <v>7059</v>
      </c>
      <c r="M54" s="12">
        <v>9376</v>
      </c>
      <c r="N54" s="12">
        <v>13656</v>
      </c>
      <c r="O54" s="12" t="s">
        <v>217</v>
      </c>
      <c r="P54" s="4">
        <v>7953.3753000000006</v>
      </c>
      <c r="Q54" s="4">
        <v>15386.215200000001</v>
      </c>
      <c r="R54" s="11" t="s">
        <v>160</v>
      </c>
    </row>
    <row r="55" spans="1:18">
      <c r="A55" s="1" t="s">
        <v>7</v>
      </c>
      <c r="D55" s="5">
        <f t="shared" si="0"/>
        <v>0</v>
      </c>
      <c r="E55" s="5">
        <f t="shared" si="1"/>
        <v>0</v>
      </c>
      <c r="F55" s="4">
        <f t="shared" si="2"/>
        <v>0</v>
      </c>
      <c r="G55" s="4">
        <f t="shared" si="3"/>
        <v>0</v>
      </c>
      <c r="L55" s="12">
        <v>8500</v>
      </c>
      <c r="M55" s="12">
        <v>11477</v>
      </c>
      <c r="N55" s="12">
        <v>13974</v>
      </c>
      <c r="O55" s="12" t="s">
        <v>217</v>
      </c>
      <c r="P55" s="4">
        <v>9576.9500000000007</v>
      </c>
      <c r="Q55" s="4">
        <v>15744.505800000001</v>
      </c>
      <c r="R55" s="11" t="s">
        <v>161</v>
      </c>
    </row>
    <row r="56" spans="1:18">
      <c r="A56" t="s">
        <v>59</v>
      </c>
      <c r="B56" s="5">
        <v>109250</v>
      </c>
      <c r="C56" s="5">
        <v>156500</v>
      </c>
      <c r="D56" s="5">
        <f t="shared" si="0"/>
        <v>273125</v>
      </c>
      <c r="E56" s="5">
        <f t="shared" si="1"/>
        <v>391250</v>
      </c>
      <c r="F56" s="4">
        <f t="shared" si="2"/>
        <v>22760.416666666668</v>
      </c>
      <c r="G56" s="4">
        <f t="shared" si="3"/>
        <v>32604.166666666668</v>
      </c>
      <c r="H56" s="5" t="s">
        <v>217</v>
      </c>
      <c r="I56" s="4">
        <v>4038.0928000000004</v>
      </c>
      <c r="J56" s="4">
        <v>7402.4189999999999</v>
      </c>
      <c r="K56" s="11" t="s">
        <v>111</v>
      </c>
      <c r="L56" s="12">
        <v>10500</v>
      </c>
      <c r="M56" s="12">
        <v>13670</v>
      </c>
      <c r="N56" s="12">
        <v>16900</v>
      </c>
      <c r="O56" s="12" t="s">
        <v>217</v>
      </c>
      <c r="P56" s="4">
        <v>11830.35</v>
      </c>
      <c r="Q56" s="4">
        <v>19041.23</v>
      </c>
      <c r="R56" s="11" t="s">
        <v>162</v>
      </c>
    </row>
    <row r="57" spans="1:18">
      <c r="A57" t="s">
        <v>60</v>
      </c>
      <c r="B57" s="5">
        <v>94000</v>
      </c>
      <c r="C57" s="5">
        <v>130000</v>
      </c>
      <c r="D57" s="5">
        <f t="shared" si="0"/>
        <v>235000</v>
      </c>
      <c r="E57" s="5">
        <f t="shared" si="1"/>
        <v>325000</v>
      </c>
      <c r="F57" s="4">
        <f t="shared" si="2"/>
        <v>19583.333333333332</v>
      </c>
      <c r="G57" s="4">
        <f t="shared" si="3"/>
        <v>27083.333333333332</v>
      </c>
      <c r="H57" t="s">
        <v>209</v>
      </c>
      <c r="I57">
        <v>13000</v>
      </c>
      <c r="J57">
        <v>20125</v>
      </c>
      <c r="K57" t="s">
        <v>177</v>
      </c>
      <c r="L57" s="12">
        <v>11060</v>
      </c>
      <c r="M57" s="12">
        <v>12192</v>
      </c>
      <c r="N57" s="12">
        <v>14333</v>
      </c>
      <c r="O57" s="12" t="s">
        <v>217</v>
      </c>
      <c r="P57" s="4">
        <v>12461.302</v>
      </c>
      <c r="Q57" s="4">
        <v>16148.991100000001</v>
      </c>
      <c r="R57" s="11" t="s">
        <v>163</v>
      </c>
    </row>
    <row r="58" spans="1:18">
      <c r="A58" t="s">
        <v>61</v>
      </c>
      <c r="B58" s="5">
        <v>86250</v>
      </c>
      <c r="C58" s="5">
        <v>124250</v>
      </c>
      <c r="D58" s="5">
        <f t="shared" si="0"/>
        <v>215625</v>
      </c>
      <c r="E58" s="5">
        <f t="shared" si="1"/>
        <v>310625</v>
      </c>
      <c r="F58" s="4">
        <f t="shared" si="2"/>
        <v>17968.75</v>
      </c>
      <c r="G58" s="4">
        <f t="shared" si="3"/>
        <v>25885.416666666668</v>
      </c>
      <c r="H58" s="12" t="s">
        <v>217</v>
      </c>
      <c r="I58" s="4">
        <v>2649.9983999999999</v>
      </c>
      <c r="J58" s="4">
        <v>5678.5680000000002</v>
      </c>
      <c r="K58" s="11" t="s">
        <v>126</v>
      </c>
      <c r="L58" s="12">
        <v>15596</v>
      </c>
      <c r="M58" s="12">
        <v>18088</v>
      </c>
      <c r="N58" s="12">
        <v>22529</v>
      </c>
      <c r="O58" s="12" t="s">
        <v>217</v>
      </c>
      <c r="P58" s="4">
        <v>17572.013200000001</v>
      </c>
      <c r="Q58" s="4">
        <v>25383.424300000002</v>
      </c>
      <c r="R58" s="11" t="s">
        <v>164</v>
      </c>
    </row>
    <row r="59" spans="1:18">
      <c r="A59" t="s">
        <v>62</v>
      </c>
      <c r="B59" s="5">
        <v>91500</v>
      </c>
      <c r="C59" s="5">
        <v>125250</v>
      </c>
      <c r="D59" s="5">
        <f t="shared" si="0"/>
        <v>228750</v>
      </c>
      <c r="E59" s="5">
        <f t="shared" si="1"/>
        <v>313125</v>
      </c>
      <c r="F59" s="4">
        <f t="shared" si="2"/>
        <v>19062.5</v>
      </c>
      <c r="G59" s="4">
        <f t="shared" si="3"/>
        <v>26093.75</v>
      </c>
      <c r="H59" t="s">
        <v>209</v>
      </c>
      <c r="I59">
        <v>3000</v>
      </c>
      <c r="J59">
        <v>7375</v>
      </c>
      <c r="K59" t="s">
        <v>187</v>
      </c>
      <c r="L59" s="12">
        <v>10600</v>
      </c>
      <c r="M59" s="12">
        <v>11993</v>
      </c>
      <c r="N59" s="12">
        <v>14423</v>
      </c>
      <c r="O59" s="12" t="s">
        <v>217</v>
      </c>
      <c r="P59" s="4">
        <v>11943.02</v>
      </c>
      <c r="Q59" s="4">
        <v>16250.394100000001</v>
      </c>
      <c r="R59" s="11" t="s">
        <v>165</v>
      </c>
    </row>
    <row r="60" spans="1:18">
      <c r="A60" t="s">
        <v>63</v>
      </c>
      <c r="B60" s="5">
        <v>66750</v>
      </c>
      <c r="C60" s="5">
        <v>99500</v>
      </c>
      <c r="D60" s="5">
        <f t="shared" si="0"/>
        <v>166875</v>
      </c>
      <c r="E60" s="5">
        <f t="shared" si="1"/>
        <v>248750</v>
      </c>
      <c r="F60" s="4">
        <f t="shared" si="2"/>
        <v>13906.25</v>
      </c>
      <c r="G60" s="4">
        <f t="shared" si="3"/>
        <v>20729.166666666668</v>
      </c>
      <c r="H60" s="12" t="s">
        <v>217</v>
      </c>
      <c r="I60" s="4">
        <v>4619.47</v>
      </c>
      <c r="J60" s="4">
        <v>7877.8864000000003</v>
      </c>
      <c r="K60" s="11" t="s">
        <v>110</v>
      </c>
      <c r="L60" s="12">
        <v>16678</v>
      </c>
      <c r="M60" s="12">
        <v>19552</v>
      </c>
      <c r="N60" s="12">
        <v>24260</v>
      </c>
      <c r="O60" s="12" t="s">
        <v>217</v>
      </c>
      <c r="P60" s="4">
        <v>18791.102600000002</v>
      </c>
      <c r="Q60" s="4">
        <v>27333.742000000002</v>
      </c>
      <c r="R60" s="11" t="s">
        <v>166</v>
      </c>
    </row>
    <row r="61" spans="1:18">
      <c r="A61" t="s">
        <v>64</v>
      </c>
      <c r="B61" s="5">
        <v>82750</v>
      </c>
      <c r="C61" s="5">
        <v>116750</v>
      </c>
      <c r="D61" s="5">
        <f t="shared" si="0"/>
        <v>206875</v>
      </c>
      <c r="E61" s="5">
        <f t="shared" si="1"/>
        <v>291875</v>
      </c>
      <c r="F61" s="4">
        <f t="shared" si="2"/>
        <v>17239.583333333332</v>
      </c>
      <c r="G61" s="4">
        <f t="shared" si="3"/>
        <v>24322.916666666668</v>
      </c>
      <c r="H61" s="12" t="s">
        <v>217</v>
      </c>
      <c r="I61" s="4">
        <v>1173.5707199999999</v>
      </c>
      <c r="J61" s="4">
        <v>2776.1887999999999</v>
      </c>
      <c r="K61" s="11" t="s">
        <v>121</v>
      </c>
      <c r="L61" s="12">
        <v>2189</v>
      </c>
      <c r="M61" s="12">
        <v>2667</v>
      </c>
      <c r="N61" s="12">
        <v>3286</v>
      </c>
      <c r="O61" s="12" t="s">
        <v>217</v>
      </c>
      <c r="P61" s="4">
        <v>2466.3463000000002</v>
      </c>
      <c r="Q61" s="4">
        <v>3702.3362000000002</v>
      </c>
      <c r="R61" s="11" t="s">
        <v>167</v>
      </c>
    </row>
    <row r="62" spans="1:18">
      <c r="A62" t="s">
        <v>65</v>
      </c>
      <c r="B62" s="5">
        <v>82250</v>
      </c>
      <c r="C62" s="5">
        <v>111750</v>
      </c>
      <c r="D62" s="5">
        <f t="shared" si="0"/>
        <v>205625</v>
      </c>
      <c r="E62" s="5">
        <f t="shared" si="1"/>
        <v>279375</v>
      </c>
      <c r="F62" s="4">
        <f t="shared" si="2"/>
        <v>17135.416666666668</v>
      </c>
      <c r="G62" s="4">
        <f t="shared" si="3"/>
        <v>23281.25</v>
      </c>
      <c r="H62" t="s">
        <v>209</v>
      </c>
      <c r="I62">
        <v>13000</v>
      </c>
      <c r="J62">
        <v>20125</v>
      </c>
      <c r="K62" t="s">
        <v>177</v>
      </c>
      <c r="L62" s="12">
        <v>1008</v>
      </c>
      <c r="M62" s="12">
        <v>1545</v>
      </c>
      <c r="N62" s="12">
        <v>2238</v>
      </c>
      <c r="O62" s="12" t="s">
        <v>217</v>
      </c>
      <c r="P62" s="4">
        <v>1135.7136</v>
      </c>
      <c r="Q62" s="4">
        <v>2521.5545999999999</v>
      </c>
      <c r="R62" s="11" t="s">
        <v>168</v>
      </c>
    </row>
    <row r="63" spans="1:18">
      <c r="A63" t="s">
        <v>66</v>
      </c>
      <c r="B63" s="5">
        <v>56500</v>
      </c>
      <c r="C63" s="5">
        <v>85750</v>
      </c>
      <c r="D63" s="5">
        <f t="shared" si="0"/>
        <v>141250</v>
      </c>
      <c r="E63" s="5">
        <f t="shared" si="1"/>
        <v>214375</v>
      </c>
      <c r="F63" s="4">
        <f t="shared" si="2"/>
        <v>11770.833333333334</v>
      </c>
      <c r="G63" s="4">
        <f t="shared" si="3"/>
        <v>17864.583333333332</v>
      </c>
      <c r="H63" t="s">
        <v>209</v>
      </c>
      <c r="I63">
        <v>6500</v>
      </c>
      <c r="J63">
        <v>10750</v>
      </c>
      <c r="K63" t="s">
        <v>181</v>
      </c>
      <c r="L63" s="12">
        <v>1008</v>
      </c>
      <c r="M63" s="12">
        <v>1545</v>
      </c>
      <c r="N63" s="12">
        <v>2238</v>
      </c>
      <c r="O63" s="12" t="s">
        <v>217</v>
      </c>
      <c r="P63" s="4">
        <v>1135.7136</v>
      </c>
      <c r="Q63" s="4">
        <v>2521.5545999999999</v>
      </c>
      <c r="R63" s="11" t="s">
        <v>169</v>
      </c>
    </row>
    <row r="64" spans="1:18">
      <c r="A64" s="1" t="s">
        <v>8</v>
      </c>
      <c r="D64" s="5">
        <f t="shared" si="0"/>
        <v>0</v>
      </c>
      <c r="E64" s="5">
        <f t="shared" si="1"/>
        <v>0</v>
      </c>
      <c r="F64" s="4">
        <f t="shared" si="2"/>
        <v>0</v>
      </c>
      <c r="G64" s="4">
        <f t="shared" si="3"/>
        <v>0</v>
      </c>
      <c r="L64" s="12">
        <v>3441</v>
      </c>
      <c r="M64" s="12">
        <v>4842</v>
      </c>
      <c r="N64" s="12">
        <v>5549</v>
      </c>
      <c r="O64" s="12" t="s">
        <v>217</v>
      </c>
      <c r="P64" s="4">
        <v>3876.9747000000002</v>
      </c>
      <c r="Q64" s="4">
        <v>6252.0583000000006</v>
      </c>
      <c r="R64" s="11" t="s">
        <v>170</v>
      </c>
    </row>
    <row r="65" spans="1:18">
      <c r="A65" t="s">
        <v>18</v>
      </c>
      <c r="B65" s="5">
        <v>64250</v>
      </c>
      <c r="C65" s="5">
        <v>89250</v>
      </c>
      <c r="D65" s="5">
        <f t="shared" si="0"/>
        <v>160625</v>
      </c>
      <c r="E65" s="5">
        <f t="shared" si="1"/>
        <v>223125</v>
      </c>
      <c r="F65" s="4">
        <f t="shared" si="2"/>
        <v>13385.416666666666</v>
      </c>
      <c r="G65" s="4">
        <f t="shared" si="3"/>
        <v>18593.75</v>
      </c>
      <c r="H65" t="s">
        <v>209</v>
      </c>
      <c r="I65">
        <v>11500</v>
      </c>
      <c r="J65">
        <v>17625</v>
      </c>
      <c r="K65" t="s">
        <v>179</v>
      </c>
      <c r="L65" s="12">
        <v>4271</v>
      </c>
      <c r="M65" s="12">
        <v>5166</v>
      </c>
      <c r="N65" s="12">
        <v>6111</v>
      </c>
      <c r="O65" s="12" t="s">
        <v>217</v>
      </c>
      <c r="P65" s="4">
        <v>4812.1356999999998</v>
      </c>
      <c r="Q65" s="4">
        <v>6885.2637000000004</v>
      </c>
      <c r="R65" s="11" t="s">
        <v>171</v>
      </c>
    </row>
    <row r="66" spans="1:18">
      <c r="A66" t="s">
        <v>67</v>
      </c>
      <c r="B66" s="5">
        <v>33750</v>
      </c>
      <c r="C66" s="5">
        <v>46500</v>
      </c>
      <c r="D66" s="5">
        <f t="shared" si="0"/>
        <v>84375</v>
      </c>
      <c r="E66" s="5">
        <f t="shared" si="1"/>
        <v>116250</v>
      </c>
      <c r="F66" s="4">
        <f t="shared" si="2"/>
        <v>7031.25</v>
      </c>
      <c r="G66" s="4">
        <f t="shared" si="3"/>
        <v>9687.5</v>
      </c>
      <c r="L66" s="12">
        <v>5940</v>
      </c>
      <c r="M66" s="12">
        <v>7776</v>
      </c>
      <c r="N66" s="12">
        <v>8770</v>
      </c>
      <c r="O66" s="12" t="s">
        <v>217</v>
      </c>
      <c r="P66" s="4">
        <v>6692.598</v>
      </c>
      <c r="Q66" s="4">
        <v>9881.1589999999997</v>
      </c>
      <c r="R66" s="11" t="s">
        <v>172</v>
      </c>
    </row>
    <row r="67" spans="1:18">
      <c r="A67" t="s">
        <v>68</v>
      </c>
      <c r="B67" s="5">
        <v>59000</v>
      </c>
      <c r="C67" s="5">
        <v>82000</v>
      </c>
      <c r="D67" s="5">
        <f t="shared" si="0"/>
        <v>147500</v>
      </c>
      <c r="E67" s="5">
        <f t="shared" si="1"/>
        <v>205000</v>
      </c>
      <c r="F67" s="4">
        <f t="shared" si="2"/>
        <v>12291.666666666666</v>
      </c>
      <c r="G67" s="4">
        <f t="shared" si="3"/>
        <v>17083.333333333332</v>
      </c>
      <c r="H67" s="12" t="s">
        <v>217</v>
      </c>
      <c r="I67" s="4">
        <v>2776.1887999999999</v>
      </c>
      <c r="J67" s="4">
        <v>7319.0432000000001</v>
      </c>
      <c r="K67" s="11" t="s">
        <v>131</v>
      </c>
    </row>
    <row r="68" spans="1:18">
      <c r="A68" s="1" t="s">
        <v>9</v>
      </c>
      <c r="D68" s="5">
        <f t="shared" ref="D68:D89" si="4">B68*$D$1</f>
        <v>0</v>
      </c>
      <c r="E68" s="5">
        <f t="shared" ref="E68:E89" si="5">C68*$D$1</f>
        <v>0</v>
      </c>
      <c r="F68" s="4">
        <f t="shared" ref="F68:F89" si="6">D68/12</f>
        <v>0</v>
      </c>
      <c r="G68" s="4">
        <f t="shared" ref="G68:G89" si="7">E68/12</f>
        <v>0</v>
      </c>
    </row>
    <row r="69" spans="1:18">
      <c r="A69" t="s">
        <v>69</v>
      </c>
      <c r="B69" s="5">
        <v>100500</v>
      </c>
      <c r="C69" s="5">
        <v>137250</v>
      </c>
      <c r="D69" s="5">
        <f t="shared" si="4"/>
        <v>251250</v>
      </c>
      <c r="E69" s="5">
        <f t="shared" si="5"/>
        <v>343125</v>
      </c>
      <c r="F69" s="4">
        <f t="shared" si="6"/>
        <v>20937.5</v>
      </c>
      <c r="G69" s="4">
        <f t="shared" si="7"/>
        <v>28593.75</v>
      </c>
      <c r="H69" s="12" t="s">
        <v>217</v>
      </c>
      <c r="I69" s="4">
        <v>5559.9490240000005</v>
      </c>
      <c r="J69" s="4">
        <v>8187.6500310000001</v>
      </c>
      <c r="K69" s="11" t="s">
        <v>117</v>
      </c>
    </row>
    <row r="70" spans="1:18">
      <c r="A70" t="s">
        <v>70</v>
      </c>
      <c r="B70" s="5">
        <v>95250</v>
      </c>
      <c r="C70" s="5">
        <v>131500</v>
      </c>
      <c r="D70" s="5">
        <f t="shared" si="4"/>
        <v>238125</v>
      </c>
      <c r="E70" s="5">
        <f t="shared" si="5"/>
        <v>328750</v>
      </c>
      <c r="F70" s="4">
        <f t="shared" si="6"/>
        <v>19843.75</v>
      </c>
      <c r="G70" s="4">
        <f t="shared" si="7"/>
        <v>27395.833333333332</v>
      </c>
      <c r="H70" t="s">
        <v>174</v>
      </c>
      <c r="I70">
        <v>6000</v>
      </c>
      <c r="J70">
        <v>11500</v>
      </c>
      <c r="K70" t="s">
        <v>183</v>
      </c>
    </row>
    <row r="71" spans="1:18">
      <c r="A71" t="s">
        <v>71</v>
      </c>
      <c r="B71" s="5">
        <v>95000</v>
      </c>
      <c r="C71" s="5">
        <v>130750</v>
      </c>
      <c r="D71" s="5">
        <f t="shared" si="4"/>
        <v>237500</v>
      </c>
      <c r="E71" s="5">
        <f t="shared" si="5"/>
        <v>326875</v>
      </c>
      <c r="F71" s="4">
        <f t="shared" si="6"/>
        <v>19791.666666666668</v>
      </c>
      <c r="G71" s="4">
        <f t="shared" si="7"/>
        <v>27239.583333333332</v>
      </c>
    </row>
    <row r="72" spans="1:18">
      <c r="A72" t="s">
        <v>72</v>
      </c>
      <c r="B72" s="5">
        <v>99750</v>
      </c>
      <c r="C72" s="5">
        <v>131250</v>
      </c>
      <c r="D72" s="5">
        <f t="shared" si="4"/>
        <v>249375</v>
      </c>
      <c r="E72" s="5">
        <f t="shared" si="5"/>
        <v>328125</v>
      </c>
      <c r="F72" s="4">
        <f t="shared" si="6"/>
        <v>20781.25</v>
      </c>
      <c r="G72" s="4">
        <f t="shared" si="7"/>
        <v>27343.75</v>
      </c>
    </row>
    <row r="73" spans="1:18">
      <c r="A73" t="s">
        <v>73</v>
      </c>
      <c r="B73" s="5">
        <v>115250</v>
      </c>
      <c r="C73" s="5">
        <v>160000</v>
      </c>
      <c r="D73" s="5">
        <f t="shared" si="4"/>
        <v>288125</v>
      </c>
      <c r="E73" s="5">
        <f t="shared" si="5"/>
        <v>400000</v>
      </c>
      <c r="F73" s="4">
        <f t="shared" si="6"/>
        <v>24010.416666666668</v>
      </c>
      <c r="G73" s="4">
        <f t="shared" si="7"/>
        <v>33333.333333333336</v>
      </c>
    </row>
    <row r="74" spans="1:18">
      <c r="A74" s="1" t="s">
        <v>10</v>
      </c>
      <c r="D74" s="5">
        <f t="shared" si="4"/>
        <v>0</v>
      </c>
      <c r="E74" s="5">
        <f t="shared" si="5"/>
        <v>0</v>
      </c>
      <c r="F74" s="4">
        <f t="shared" si="6"/>
        <v>0</v>
      </c>
      <c r="G74" s="4">
        <f t="shared" si="7"/>
        <v>0</v>
      </c>
    </row>
    <row r="75" spans="1:18">
      <c r="A75" t="s">
        <v>74</v>
      </c>
      <c r="B75" s="5">
        <v>99250</v>
      </c>
      <c r="C75" s="5">
        <v>136000</v>
      </c>
      <c r="D75" s="5">
        <f t="shared" si="4"/>
        <v>248125</v>
      </c>
      <c r="E75" s="5">
        <f t="shared" si="5"/>
        <v>340000</v>
      </c>
      <c r="F75" s="4">
        <f t="shared" si="6"/>
        <v>20677.083333333332</v>
      </c>
      <c r="G75" s="4">
        <f t="shared" si="7"/>
        <v>28333.333333333332</v>
      </c>
    </row>
    <row r="76" spans="1:18">
      <c r="A76" t="s">
        <v>75</v>
      </c>
      <c r="B76" s="5">
        <v>89750</v>
      </c>
      <c r="C76" s="5">
        <v>137250</v>
      </c>
      <c r="D76" s="5">
        <f t="shared" si="4"/>
        <v>224375</v>
      </c>
      <c r="E76" s="5">
        <f t="shared" si="5"/>
        <v>343125</v>
      </c>
      <c r="F76" s="4">
        <f t="shared" si="6"/>
        <v>18697.916666666668</v>
      </c>
      <c r="G76" s="4">
        <f t="shared" si="7"/>
        <v>28593.75</v>
      </c>
    </row>
    <row r="77" spans="1:18">
      <c r="A77" t="s">
        <v>76</v>
      </c>
      <c r="B77" s="5">
        <v>80250</v>
      </c>
      <c r="C77" s="5">
        <v>127250</v>
      </c>
      <c r="D77" s="5">
        <f t="shared" si="4"/>
        <v>200625</v>
      </c>
      <c r="E77" s="5">
        <f t="shared" si="5"/>
        <v>318125</v>
      </c>
      <c r="F77" s="4">
        <f t="shared" si="6"/>
        <v>16718.75</v>
      </c>
      <c r="G77" s="4">
        <f t="shared" si="7"/>
        <v>26510.416666666668</v>
      </c>
    </row>
    <row r="78" spans="1:18">
      <c r="A78" s="1" t="s">
        <v>11</v>
      </c>
      <c r="D78" s="5">
        <f t="shared" si="4"/>
        <v>0</v>
      </c>
      <c r="E78" s="5">
        <f t="shared" si="5"/>
        <v>0</v>
      </c>
      <c r="F78" s="4">
        <f t="shared" si="6"/>
        <v>0</v>
      </c>
      <c r="G78" s="4">
        <f t="shared" si="7"/>
        <v>0</v>
      </c>
    </row>
    <row r="79" spans="1:18">
      <c r="A79" t="s">
        <v>18</v>
      </c>
      <c r="B79" s="5">
        <v>76500</v>
      </c>
      <c r="C79" s="5">
        <v>109000</v>
      </c>
      <c r="D79" s="5">
        <f t="shared" si="4"/>
        <v>191250</v>
      </c>
      <c r="E79" s="5">
        <f t="shared" si="5"/>
        <v>272500</v>
      </c>
      <c r="F79" s="4">
        <f t="shared" si="6"/>
        <v>15937.5</v>
      </c>
      <c r="G79" s="4">
        <f t="shared" si="7"/>
        <v>22708.333333333332</v>
      </c>
    </row>
    <row r="80" spans="1:18">
      <c r="A80" t="s">
        <v>77</v>
      </c>
      <c r="B80" s="5">
        <v>49750</v>
      </c>
      <c r="C80" s="5">
        <v>73000</v>
      </c>
      <c r="D80" s="5">
        <f t="shared" si="4"/>
        <v>124375</v>
      </c>
      <c r="E80" s="5">
        <f t="shared" si="5"/>
        <v>182500</v>
      </c>
      <c r="F80" s="4">
        <f t="shared" si="6"/>
        <v>10364.583333333334</v>
      </c>
      <c r="G80" s="4">
        <f t="shared" si="7"/>
        <v>15208.333333333334</v>
      </c>
      <c r="H80" s="12" t="s">
        <v>217</v>
      </c>
      <c r="I80" s="4">
        <v>1352.04</v>
      </c>
      <c r="J80" s="4">
        <v>4281.46</v>
      </c>
      <c r="K80" s="11" t="s">
        <v>127</v>
      </c>
    </row>
    <row r="81" spans="1:11">
      <c r="A81" t="s">
        <v>78</v>
      </c>
      <c r="B81" s="5">
        <v>62250</v>
      </c>
      <c r="C81" s="5">
        <v>96500</v>
      </c>
      <c r="D81" s="5">
        <f t="shared" si="4"/>
        <v>155625</v>
      </c>
      <c r="E81" s="5">
        <f t="shared" si="5"/>
        <v>241250</v>
      </c>
      <c r="F81" s="4">
        <f t="shared" si="6"/>
        <v>12968.75</v>
      </c>
      <c r="G81" s="4">
        <f t="shared" si="7"/>
        <v>20104.166666666668</v>
      </c>
      <c r="H81" s="12" t="s">
        <v>217</v>
      </c>
      <c r="I81" s="4">
        <v>2366.0700000000002</v>
      </c>
      <c r="J81" s="4">
        <v>8224.91</v>
      </c>
      <c r="K81" s="11" t="s">
        <v>123</v>
      </c>
    </row>
    <row r="82" spans="1:11">
      <c r="A82" t="s">
        <v>79</v>
      </c>
      <c r="B82" s="5">
        <v>76750</v>
      </c>
      <c r="C82" s="5">
        <v>111250</v>
      </c>
      <c r="D82" s="5">
        <f t="shared" si="4"/>
        <v>191875</v>
      </c>
      <c r="E82" s="5">
        <f t="shared" si="5"/>
        <v>278125</v>
      </c>
      <c r="F82" s="4">
        <f t="shared" si="6"/>
        <v>15989.583333333334</v>
      </c>
      <c r="G82" s="4">
        <f t="shared" si="7"/>
        <v>23177.083333333332</v>
      </c>
    </row>
    <row r="83" spans="1:11">
      <c r="A83" t="s">
        <v>80</v>
      </c>
      <c r="B83" s="5">
        <v>68500</v>
      </c>
      <c r="C83" s="5">
        <v>99750</v>
      </c>
      <c r="D83" s="5">
        <f t="shared" si="4"/>
        <v>171250</v>
      </c>
      <c r="E83" s="5">
        <f t="shared" si="5"/>
        <v>249375</v>
      </c>
      <c r="F83" s="4">
        <f t="shared" si="6"/>
        <v>14270.833333333334</v>
      </c>
      <c r="G83" s="4">
        <f t="shared" si="7"/>
        <v>20781.25</v>
      </c>
    </row>
    <row r="84" spans="1:11">
      <c r="A84" t="s">
        <v>81</v>
      </c>
      <c r="B84" s="5">
        <v>53000</v>
      </c>
      <c r="C84" s="5">
        <v>68500</v>
      </c>
      <c r="D84" s="5">
        <f t="shared" si="4"/>
        <v>132500</v>
      </c>
      <c r="E84" s="5">
        <f t="shared" si="5"/>
        <v>171250</v>
      </c>
      <c r="F84" s="4">
        <f t="shared" si="6"/>
        <v>11041.666666666666</v>
      </c>
      <c r="G84" s="4">
        <f t="shared" si="7"/>
        <v>14270.833333333334</v>
      </c>
      <c r="H84" s="12" t="s">
        <v>217</v>
      </c>
      <c r="I84" s="4">
        <v>4833.5430000000006</v>
      </c>
      <c r="J84" s="4">
        <v>6312.4606869999998</v>
      </c>
      <c r="K84" s="11" t="s">
        <v>115</v>
      </c>
    </row>
    <row r="85" spans="1:11">
      <c r="A85" t="s">
        <v>82</v>
      </c>
      <c r="B85" s="5">
        <v>42000</v>
      </c>
      <c r="C85" s="5">
        <v>54500</v>
      </c>
      <c r="D85" s="5">
        <f t="shared" si="4"/>
        <v>105000</v>
      </c>
      <c r="E85" s="5">
        <f t="shared" si="5"/>
        <v>136250</v>
      </c>
      <c r="F85" s="4">
        <f t="shared" si="6"/>
        <v>8750</v>
      </c>
      <c r="G85" s="4">
        <f t="shared" si="7"/>
        <v>11354.166666666666</v>
      </c>
      <c r="H85" s="12" t="s">
        <v>217</v>
      </c>
      <c r="I85" s="4">
        <v>4551.8680000000004</v>
      </c>
      <c r="J85" s="4">
        <v>10085.091700000001</v>
      </c>
      <c r="K85" s="11" t="s">
        <v>129</v>
      </c>
    </row>
    <row r="86" spans="1:11">
      <c r="A86" t="s">
        <v>83</v>
      </c>
      <c r="B86" s="5">
        <v>33000</v>
      </c>
      <c r="C86" s="5">
        <v>44250</v>
      </c>
      <c r="D86" s="5">
        <f t="shared" si="4"/>
        <v>82500</v>
      </c>
      <c r="E86" s="5">
        <f t="shared" si="5"/>
        <v>110625</v>
      </c>
      <c r="F86" s="4">
        <f t="shared" si="6"/>
        <v>6875</v>
      </c>
      <c r="G86" s="4">
        <f t="shared" si="7"/>
        <v>9218.75</v>
      </c>
    </row>
    <row r="87" spans="1:11">
      <c r="A87" t="s">
        <v>84</v>
      </c>
      <c r="B87" s="5">
        <v>52250</v>
      </c>
      <c r="C87" s="5">
        <v>83000</v>
      </c>
      <c r="D87" s="5">
        <f t="shared" si="4"/>
        <v>130625</v>
      </c>
      <c r="E87" s="5">
        <f t="shared" si="5"/>
        <v>207500</v>
      </c>
      <c r="F87" s="4">
        <f t="shared" si="6"/>
        <v>10885.416666666666</v>
      </c>
      <c r="G87" s="4">
        <f t="shared" si="7"/>
        <v>17291.666666666668</v>
      </c>
    </row>
    <row r="88" spans="1:11">
      <c r="A88" t="s">
        <v>85</v>
      </c>
      <c r="B88" s="5">
        <v>32250</v>
      </c>
      <c r="C88" s="5">
        <v>47500</v>
      </c>
      <c r="D88" s="5">
        <f t="shared" si="4"/>
        <v>80625</v>
      </c>
      <c r="E88" s="5">
        <f t="shared" si="5"/>
        <v>118750</v>
      </c>
      <c r="F88" s="4">
        <f t="shared" si="6"/>
        <v>6718.75</v>
      </c>
      <c r="G88" s="4">
        <f t="shared" si="7"/>
        <v>9895.8333333333339</v>
      </c>
    </row>
    <row r="89" spans="1:11">
      <c r="A89" t="s">
        <v>86</v>
      </c>
      <c r="B89" s="5">
        <v>87750</v>
      </c>
      <c r="C89" s="5">
        <v>125000</v>
      </c>
      <c r="D89" s="5">
        <f t="shared" si="4"/>
        <v>219375</v>
      </c>
      <c r="E89" s="5">
        <f t="shared" si="5"/>
        <v>312500</v>
      </c>
      <c r="F89" s="4">
        <f t="shared" si="6"/>
        <v>18281.25</v>
      </c>
      <c r="G89" s="4">
        <f t="shared" si="7"/>
        <v>26041.666666666668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5"/>
  <sheetViews>
    <sheetView tabSelected="1" workbookViewId="0"/>
  </sheetViews>
  <sheetFormatPr baseColWidth="10" defaultRowHeight="15" x14ac:dyDescent="0"/>
  <cols>
    <col min="3" max="3" width="37.1640625" bestFit="1" customWidth="1"/>
    <col min="4" max="4" width="37.1640625" customWidth="1"/>
    <col min="5" max="5" width="18" bestFit="1" customWidth="1"/>
    <col min="6" max="6" width="16.83203125" bestFit="1" customWidth="1"/>
    <col min="7" max="7" width="17.6640625" bestFit="1" customWidth="1"/>
  </cols>
  <sheetData>
    <row r="1" spans="1:7">
      <c r="A1" s="1" t="s">
        <v>286</v>
      </c>
      <c r="B1" s="1" t="s">
        <v>224</v>
      </c>
      <c r="C1" s="10" t="s">
        <v>108</v>
      </c>
      <c r="D1" s="10" t="s">
        <v>220</v>
      </c>
      <c r="E1" s="10" t="s">
        <v>221</v>
      </c>
      <c r="F1" s="10" t="s">
        <v>222</v>
      </c>
      <c r="G1" s="10" t="s">
        <v>223</v>
      </c>
    </row>
    <row r="2" spans="1:7">
      <c r="A2" s="22" t="s">
        <v>287</v>
      </c>
      <c r="B2" t="s">
        <v>225</v>
      </c>
      <c r="C2" s="11" t="s">
        <v>109</v>
      </c>
      <c r="D2" s="11" t="s">
        <v>219</v>
      </c>
      <c r="E2" s="12">
        <v>4393.01</v>
      </c>
      <c r="F2" s="12">
        <v>5886.35</v>
      </c>
      <c r="G2" s="12">
        <v>9381.49</v>
      </c>
    </row>
    <row r="3" spans="1:7">
      <c r="A3" s="22" t="s">
        <v>287</v>
      </c>
      <c r="B3" t="s">
        <v>225</v>
      </c>
      <c r="C3" s="11" t="s">
        <v>110</v>
      </c>
      <c r="D3" s="11" t="s">
        <v>229</v>
      </c>
      <c r="E3" s="12">
        <v>4100</v>
      </c>
      <c r="F3" s="12">
        <v>4940.8</v>
      </c>
      <c r="G3" s="12">
        <v>6992</v>
      </c>
    </row>
    <row r="4" spans="1:7">
      <c r="A4" s="22" t="s">
        <v>287</v>
      </c>
      <c r="B4" t="s">
        <v>225</v>
      </c>
      <c r="C4" s="11" t="s">
        <v>111</v>
      </c>
      <c r="D4" s="11" t="s">
        <v>230</v>
      </c>
      <c r="E4" s="12">
        <v>3584</v>
      </c>
      <c r="F4" s="12">
        <v>5040</v>
      </c>
      <c r="G4" s="12">
        <v>6570</v>
      </c>
    </row>
    <row r="5" spans="1:7">
      <c r="A5" s="22" t="s">
        <v>287</v>
      </c>
      <c r="B5" t="s">
        <v>225</v>
      </c>
      <c r="C5" s="11" t="s">
        <v>112</v>
      </c>
      <c r="D5" s="11" t="s">
        <v>231</v>
      </c>
      <c r="E5" s="12">
        <v>5096</v>
      </c>
      <c r="F5" s="12">
        <v>6200</v>
      </c>
      <c r="G5" s="12">
        <v>8350</v>
      </c>
    </row>
    <row r="6" spans="1:7">
      <c r="A6" s="22" t="s">
        <v>287</v>
      </c>
      <c r="B6" t="s">
        <v>225</v>
      </c>
      <c r="C6" s="11" t="s">
        <v>113</v>
      </c>
      <c r="D6" s="11" t="s">
        <v>285</v>
      </c>
      <c r="E6" s="12">
        <v>3500</v>
      </c>
      <c r="F6" s="12">
        <v>5800</v>
      </c>
      <c r="G6" s="12">
        <v>8000</v>
      </c>
    </row>
    <row r="7" spans="1:7">
      <c r="A7" s="22" t="s">
        <v>287</v>
      </c>
      <c r="B7" t="s">
        <v>225</v>
      </c>
      <c r="C7" s="11" t="s">
        <v>114</v>
      </c>
      <c r="D7" s="11" t="s">
        <v>232</v>
      </c>
      <c r="E7" s="12">
        <v>3500</v>
      </c>
      <c r="F7" s="12">
        <v>4870</v>
      </c>
      <c r="G7" s="12">
        <v>6400</v>
      </c>
    </row>
    <row r="8" spans="1:7">
      <c r="A8" s="22" t="s">
        <v>287</v>
      </c>
      <c r="B8" t="s">
        <v>225</v>
      </c>
      <c r="C8" s="11" t="s">
        <v>115</v>
      </c>
      <c r="D8" s="11" t="s">
        <v>233</v>
      </c>
      <c r="E8" s="12">
        <v>4290</v>
      </c>
      <c r="F8" s="12">
        <v>4599.47</v>
      </c>
      <c r="G8" s="12">
        <v>5602.61</v>
      </c>
    </row>
    <row r="9" spans="1:7">
      <c r="A9" s="22" t="s">
        <v>287</v>
      </c>
      <c r="B9" t="s">
        <v>225</v>
      </c>
      <c r="C9" s="11" t="s">
        <v>116</v>
      </c>
      <c r="D9" s="11" t="s">
        <v>234</v>
      </c>
      <c r="E9" s="12">
        <v>4159</v>
      </c>
      <c r="F9" s="12">
        <v>5841</v>
      </c>
      <c r="G9" s="12">
        <v>7300</v>
      </c>
    </row>
    <row r="10" spans="1:7">
      <c r="A10" s="22" t="s">
        <v>287</v>
      </c>
      <c r="B10" t="s">
        <v>225</v>
      </c>
      <c r="C10" s="11" t="s">
        <v>117</v>
      </c>
      <c r="D10" s="11" t="s">
        <v>235</v>
      </c>
      <c r="E10" s="12">
        <v>4934.72</v>
      </c>
      <c r="F10" s="12">
        <v>5600</v>
      </c>
      <c r="G10" s="12">
        <v>7266.93</v>
      </c>
    </row>
    <row r="11" spans="1:7">
      <c r="A11" s="22" t="s">
        <v>287</v>
      </c>
      <c r="B11" t="s">
        <v>225</v>
      </c>
      <c r="C11" s="11" t="s">
        <v>118</v>
      </c>
      <c r="D11" s="11" t="s">
        <v>236</v>
      </c>
      <c r="E11" s="12">
        <v>5332.68</v>
      </c>
      <c r="F11" s="12">
        <v>7038.45</v>
      </c>
      <c r="G11" s="12">
        <v>8630</v>
      </c>
    </row>
    <row r="12" spans="1:7">
      <c r="A12" s="22" t="s">
        <v>287</v>
      </c>
      <c r="B12" t="s">
        <v>225</v>
      </c>
      <c r="C12" s="11" t="s">
        <v>119</v>
      </c>
      <c r="D12" s="11" t="s">
        <v>237</v>
      </c>
      <c r="E12" s="12">
        <v>6200</v>
      </c>
      <c r="F12" s="12">
        <v>8500</v>
      </c>
      <c r="G12" s="12">
        <v>9380</v>
      </c>
    </row>
    <row r="13" spans="1:7">
      <c r="A13" s="22" t="s">
        <v>287</v>
      </c>
      <c r="B13" t="s">
        <v>225</v>
      </c>
      <c r="C13" s="11" t="s">
        <v>120</v>
      </c>
      <c r="D13" s="11" t="s">
        <v>238</v>
      </c>
      <c r="E13" s="12">
        <v>4200</v>
      </c>
      <c r="F13" s="12">
        <v>6200</v>
      </c>
      <c r="G13" s="12">
        <v>8600</v>
      </c>
    </row>
    <row r="14" spans="1:7">
      <c r="A14" s="22" t="s">
        <v>287</v>
      </c>
      <c r="B14" t="s">
        <v>225</v>
      </c>
      <c r="C14" s="11" t="s">
        <v>121</v>
      </c>
      <c r="D14" s="11" t="s">
        <v>239</v>
      </c>
      <c r="E14" s="12">
        <v>1041.5999999999999</v>
      </c>
      <c r="F14" s="12">
        <v>1680</v>
      </c>
      <c r="G14" s="12">
        <v>2464</v>
      </c>
    </row>
    <row r="15" spans="1:7">
      <c r="A15" s="22" t="s">
        <v>287</v>
      </c>
      <c r="B15" t="s">
        <v>225</v>
      </c>
      <c r="C15" s="11" t="s">
        <v>122</v>
      </c>
      <c r="D15" s="11" t="s">
        <v>240</v>
      </c>
      <c r="E15" s="12">
        <v>2240</v>
      </c>
      <c r="F15" s="12">
        <v>3360</v>
      </c>
      <c r="G15" s="12">
        <v>4500</v>
      </c>
    </row>
    <row r="16" spans="1:7">
      <c r="A16" s="22" t="s">
        <v>287</v>
      </c>
      <c r="B16" t="s">
        <v>225</v>
      </c>
      <c r="C16" s="11" t="s">
        <v>123</v>
      </c>
      <c r="D16" s="11" t="s">
        <v>241</v>
      </c>
      <c r="E16" s="12">
        <v>2100</v>
      </c>
      <c r="F16" s="12">
        <v>4670</v>
      </c>
      <c r="G16" s="12">
        <v>7300</v>
      </c>
    </row>
    <row r="17" spans="1:7">
      <c r="A17" s="22" t="s">
        <v>287</v>
      </c>
      <c r="B17" t="s">
        <v>225</v>
      </c>
      <c r="C17" s="11" t="s">
        <v>124</v>
      </c>
      <c r="D17" s="11" t="s">
        <v>242</v>
      </c>
      <c r="E17" s="12">
        <v>3360</v>
      </c>
      <c r="F17" s="12">
        <v>4910</v>
      </c>
      <c r="G17" s="12">
        <v>8400</v>
      </c>
    </row>
    <row r="18" spans="1:7">
      <c r="A18" s="22" t="s">
        <v>287</v>
      </c>
      <c r="B18" t="s">
        <v>225</v>
      </c>
      <c r="C18" s="11" t="s">
        <v>126</v>
      </c>
      <c r="D18" s="11" t="s">
        <v>243</v>
      </c>
      <c r="E18" s="12">
        <v>2352</v>
      </c>
      <c r="F18" s="12">
        <v>3360</v>
      </c>
      <c r="G18" s="12">
        <v>5040</v>
      </c>
    </row>
    <row r="19" spans="1:7">
      <c r="A19" s="22" t="s">
        <v>287</v>
      </c>
      <c r="B19" t="s">
        <v>225</v>
      </c>
      <c r="C19" s="11" t="s">
        <v>127</v>
      </c>
      <c r="D19" s="11" t="s">
        <v>244</v>
      </c>
      <c r="E19" s="12">
        <v>1200</v>
      </c>
      <c r="F19" s="12">
        <v>2500</v>
      </c>
      <c r="G19" s="12">
        <v>3800</v>
      </c>
    </row>
    <row r="20" spans="1:7">
      <c r="A20" s="22" t="s">
        <v>287</v>
      </c>
      <c r="B20" t="s">
        <v>225</v>
      </c>
      <c r="C20" s="11" t="s">
        <v>128</v>
      </c>
      <c r="D20" s="11" t="s">
        <v>245</v>
      </c>
      <c r="E20" s="12">
        <v>2900</v>
      </c>
      <c r="F20" s="12">
        <v>3620</v>
      </c>
      <c r="G20" s="12">
        <v>5040</v>
      </c>
    </row>
    <row r="21" spans="1:7">
      <c r="A21" s="22" t="s">
        <v>287</v>
      </c>
      <c r="B21" t="s">
        <v>225</v>
      </c>
      <c r="C21" s="11" t="s">
        <v>129</v>
      </c>
      <c r="D21" s="11" t="s">
        <v>61</v>
      </c>
      <c r="E21" s="12">
        <v>4040</v>
      </c>
      <c r="F21" s="12">
        <v>6412</v>
      </c>
      <c r="G21" s="12">
        <v>8951</v>
      </c>
    </row>
    <row r="22" spans="1:7">
      <c r="A22" s="22" t="s">
        <v>287</v>
      </c>
      <c r="B22" t="s">
        <v>225</v>
      </c>
      <c r="C22" s="11" t="s">
        <v>130</v>
      </c>
      <c r="D22" s="11" t="s">
        <v>53</v>
      </c>
      <c r="E22" s="12">
        <v>2240</v>
      </c>
      <c r="F22" s="12">
        <v>3360</v>
      </c>
      <c r="G22" s="12">
        <v>4480</v>
      </c>
    </row>
    <row r="23" spans="1:7">
      <c r="A23" s="22" t="s">
        <v>287</v>
      </c>
      <c r="B23" t="s">
        <v>225</v>
      </c>
      <c r="C23" s="11" t="s">
        <v>131</v>
      </c>
      <c r="D23" s="11" t="s">
        <v>246</v>
      </c>
      <c r="E23" s="12">
        <v>2464</v>
      </c>
      <c r="F23" s="12">
        <v>4256</v>
      </c>
      <c r="G23" s="12">
        <v>6496</v>
      </c>
    </row>
    <row r="24" spans="1:7">
      <c r="A24" s="22" t="s">
        <v>287</v>
      </c>
      <c r="B24" t="s">
        <v>225</v>
      </c>
      <c r="C24" s="11" t="s">
        <v>132</v>
      </c>
      <c r="D24" s="11" t="s">
        <v>248</v>
      </c>
      <c r="E24" s="12">
        <v>3380</v>
      </c>
      <c r="F24" s="12">
        <v>5200</v>
      </c>
      <c r="G24" s="12">
        <v>6600</v>
      </c>
    </row>
    <row r="25" spans="1:7">
      <c r="A25" s="22" t="s">
        <v>287</v>
      </c>
      <c r="B25" t="s">
        <v>225</v>
      </c>
      <c r="C25" s="11" t="s">
        <v>133</v>
      </c>
      <c r="D25" s="11" t="s">
        <v>247</v>
      </c>
      <c r="E25" s="12">
        <v>4390</v>
      </c>
      <c r="F25" s="12">
        <v>7810</v>
      </c>
      <c r="G25" s="12">
        <v>10260</v>
      </c>
    </row>
    <row r="26" spans="1:7">
      <c r="A26" s="22" t="s">
        <v>287</v>
      </c>
      <c r="B26" t="s">
        <v>225</v>
      </c>
      <c r="C26" s="11" t="s">
        <v>134</v>
      </c>
      <c r="D26" s="11" t="s">
        <v>249</v>
      </c>
      <c r="E26" s="12">
        <v>2800</v>
      </c>
      <c r="F26" s="12">
        <v>4480</v>
      </c>
      <c r="G26" s="12">
        <v>6820</v>
      </c>
    </row>
    <row r="27" spans="1:7">
      <c r="A27" s="22" t="s">
        <v>287</v>
      </c>
      <c r="B27" t="s">
        <v>225</v>
      </c>
      <c r="C27" s="11" t="s">
        <v>135</v>
      </c>
      <c r="D27" s="11" t="s">
        <v>250</v>
      </c>
      <c r="E27" s="12">
        <v>3360</v>
      </c>
      <c r="F27" s="12">
        <v>4704</v>
      </c>
      <c r="G27" s="12">
        <v>7840</v>
      </c>
    </row>
    <row r="28" spans="1:7">
      <c r="A28" s="22" t="s">
        <v>287</v>
      </c>
      <c r="B28" t="s">
        <v>225</v>
      </c>
      <c r="C28" s="11" t="s">
        <v>136</v>
      </c>
      <c r="D28" s="11" t="s">
        <v>251</v>
      </c>
      <c r="E28" s="12">
        <v>2800</v>
      </c>
      <c r="F28" s="12">
        <v>4256</v>
      </c>
      <c r="G28" s="12">
        <v>6160</v>
      </c>
    </row>
    <row r="29" spans="1:7">
      <c r="A29" s="22" t="s">
        <v>287</v>
      </c>
      <c r="B29" t="s">
        <v>225</v>
      </c>
      <c r="C29" s="11" t="s">
        <v>137</v>
      </c>
      <c r="D29" s="11" t="s">
        <v>252</v>
      </c>
      <c r="E29" s="12">
        <v>3900</v>
      </c>
      <c r="F29" s="12">
        <v>5420</v>
      </c>
      <c r="G29" s="12">
        <v>7200</v>
      </c>
    </row>
    <row r="30" spans="1:7">
      <c r="A30" s="22" t="s">
        <v>287</v>
      </c>
      <c r="B30" t="s">
        <v>225</v>
      </c>
      <c r="C30" s="11" t="s">
        <v>138</v>
      </c>
      <c r="D30" s="11" t="s">
        <v>253</v>
      </c>
      <c r="E30" s="12">
        <v>3360</v>
      </c>
      <c r="F30" s="12">
        <v>5040</v>
      </c>
      <c r="G30" s="12">
        <v>6720</v>
      </c>
    </row>
    <row r="31" spans="1:7">
      <c r="A31" s="22" t="s">
        <v>287</v>
      </c>
      <c r="B31" t="s">
        <v>225</v>
      </c>
      <c r="C31" s="11" t="s">
        <v>139</v>
      </c>
      <c r="D31" s="11" t="s">
        <v>254</v>
      </c>
      <c r="E31" s="12">
        <v>4480</v>
      </c>
      <c r="F31" s="12">
        <v>6720</v>
      </c>
      <c r="G31" s="12">
        <v>8400</v>
      </c>
    </row>
    <row r="32" spans="1:7">
      <c r="A32" s="22" t="s">
        <v>287</v>
      </c>
      <c r="B32" t="s">
        <v>225</v>
      </c>
      <c r="C32" s="11" t="s">
        <v>140</v>
      </c>
      <c r="D32" s="11" t="s">
        <v>255</v>
      </c>
      <c r="E32" s="12">
        <v>2240</v>
      </c>
      <c r="F32" s="12">
        <v>3360</v>
      </c>
      <c r="G32" s="12">
        <v>5040</v>
      </c>
    </row>
    <row r="33" spans="1:7">
      <c r="A33" s="22" t="s">
        <v>287</v>
      </c>
      <c r="B33" t="s">
        <v>225</v>
      </c>
      <c r="C33" s="11" t="s">
        <v>141</v>
      </c>
      <c r="D33" s="11" t="s">
        <v>70</v>
      </c>
      <c r="E33" s="12">
        <v>4890</v>
      </c>
      <c r="F33" s="12">
        <v>6720</v>
      </c>
      <c r="G33" s="12">
        <v>7840</v>
      </c>
    </row>
    <row r="34" spans="1:7">
      <c r="A34" s="22" t="s">
        <v>287</v>
      </c>
      <c r="B34" t="s">
        <v>225</v>
      </c>
      <c r="C34" s="11" t="s">
        <v>142</v>
      </c>
      <c r="D34" s="11" t="s">
        <v>21</v>
      </c>
      <c r="E34" s="12">
        <v>4816</v>
      </c>
      <c r="F34" s="12">
        <v>7593</v>
      </c>
      <c r="G34" s="12">
        <v>9296</v>
      </c>
    </row>
    <row r="35" spans="1:7">
      <c r="A35" s="22" t="s">
        <v>287</v>
      </c>
      <c r="B35" t="s">
        <v>225</v>
      </c>
      <c r="C35" s="11" t="s">
        <v>143</v>
      </c>
      <c r="D35" s="11" t="s">
        <v>59</v>
      </c>
      <c r="E35" s="12">
        <v>4715</v>
      </c>
      <c r="F35" s="12">
        <v>6858</v>
      </c>
      <c r="G35" s="12">
        <v>8733</v>
      </c>
    </row>
    <row r="36" spans="1:7">
      <c r="A36" s="22" t="s">
        <v>287</v>
      </c>
      <c r="B36" t="s">
        <v>225</v>
      </c>
      <c r="C36" s="11" t="s">
        <v>144</v>
      </c>
      <c r="D36" s="11" t="s">
        <v>256</v>
      </c>
      <c r="E36" s="12">
        <v>3360</v>
      </c>
      <c r="F36" s="12">
        <v>4704</v>
      </c>
      <c r="G36" s="12">
        <v>6160</v>
      </c>
    </row>
    <row r="37" spans="1:7">
      <c r="A37" s="22" t="s">
        <v>287</v>
      </c>
      <c r="B37" t="s">
        <v>225</v>
      </c>
      <c r="C37" s="11" t="s">
        <v>145</v>
      </c>
      <c r="D37" s="11" t="s">
        <v>37</v>
      </c>
      <c r="E37" s="12">
        <v>3360</v>
      </c>
      <c r="F37" s="12">
        <v>4480</v>
      </c>
      <c r="G37" s="12">
        <v>5040</v>
      </c>
    </row>
    <row r="38" spans="1:7">
      <c r="A38" s="22" t="s">
        <v>287</v>
      </c>
      <c r="B38" t="s">
        <v>225</v>
      </c>
      <c r="C38" s="11" t="s">
        <v>146</v>
      </c>
      <c r="D38" t="s">
        <v>29</v>
      </c>
      <c r="E38" s="12">
        <v>8155</v>
      </c>
      <c r="F38" s="12">
        <v>9612</v>
      </c>
      <c r="G38" s="12">
        <v>12684</v>
      </c>
    </row>
    <row r="39" spans="1:7">
      <c r="A39" s="22" t="s">
        <v>287</v>
      </c>
      <c r="B39" t="s">
        <v>225</v>
      </c>
      <c r="C39" s="11" t="s">
        <v>147</v>
      </c>
      <c r="D39" s="11" t="s">
        <v>257</v>
      </c>
      <c r="E39" s="12">
        <v>7700</v>
      </c>
      <c r="F39" s="12">
        <v>12603</v>
      </c>
      <c r="G39" s="12">
        <v>14372</v>
      </c>
    </row>
    <row r="40" spans="1:7">
      <c r="A40" s="22" t="s">
        <v>287</v>
      </c>
      <c r="B40" t="s">
        <v>225</v>
      </c>
      <c r="C40" s="11" t="s">
        <v>148</v>
      </c>
      <c r="D40" s="11" t="s">
        <v>258</v>
      </c>
      <c r="E40" s="12">
        <v>8936</v>
      </c>
      <c r="F40" s="12">
        <v>9371</v>
      </c>
      <c r="G40" s="12">
        <v>11816</v>
      </c>
    </row>
    <row r="41" spans="1:7">
      <c r="A41" s="22" t="s">
        <v>287</v>
      </c>
      <c r="B41" t="s">
        <v>225</v>
      </c>
      <c r="C41" s="11" t="s">
        <v>149</v>
      </c>
      <c r="D41" s="11" t="s">
        <v>259</v>
      </c>
      <c r="E41" s="12">
        <v>6783</v>
      </c>
      <c r="F41" s="12">
        <v>8652</v>
      </c>
      <c r="G41" s="12">
        <v>12358</v>
      </c>
    </row>
    <row r="42" spans="1:7">
      <c r="A42" s="22" t="s">
        <v>287</v>
      </c>
      <c r="B42" t="s">
        <v>225</v>
      </c>
      <c r="C42" s="11" t="s">
        <v>150</v>
      </c>
      <c r="D42" s="11" t="s">
        <v>260</v>
      </c>
      <c r="E42" s="12">
        <v>6392</v>
      </c>
      <c r="F42" s="12">
        <v>7345</v>
      </c>
      <c r="G42" s="12">
        <v>9588</v>
      </c>
    </row>
    <row r="43" spans="1:7">
      <c r="A43" s="22" t="s">
        <v>287</v>
      </c>
      <c r="B43" t="s">
        <v>225</v>
      </c>
      <c r="C43" s="11" t="s">
        <v>151</v>
      </c>
      <c r="D43" s="11" t="s">
        <v>261</v>
      </c>
      <c r="E43" s="12">
        <v>7500</v>
      </c>
      <c r="F43" s="12">
        <v>8600</v>
      </c>
      <c r="G43" s="12">
        <v>10600</v>
      </c>
    </row>
    <row r="44" spans="1:7">
      <c r="A44" s="22" t="s">
        <v>287</v>
      </c>
      <c r="B44" t="s">
        <v>225</v>
      </c>
      <c r="C44" s="11" t="s">
        <v>152</v>
      </c>
      <c r="D44" s="11" t="s">
        <v>262</v>
      </c>
      <c r="E44" s="12">
        <v>4675</v>
      </c>
      <c r="F44" s="12">
        <v>6147.7</v>
      </c>
      <c r="G44" s="12">
        <v>8860</v>
      </c>
    </row>
    <row r="45" spans="1:7">
      <c r="A45" s="22" t="s">
        <v>287</v>
      </c>
      <c r="B45" t="s">
        <v>225</v>
      </c>
      <c r="C45" s="11" t="s">
        <v>153</v>
      </c>
      <c r="D45" s="11" t="s">
        <v>263</v>
      </c>
      <c r="E45" s="12">
        <v>6205</v>
      </c>
      <c r="F45" s="12">
        <v>7320</v>
      </c>
      <c r="G45" s="12">
        <v>8200</v>
      </c>
    </row>
    <row r="46" spans="1:7">
      <c r="A46" s="22" t="s">
        <v>287</v>
      </c>
      <c r="B46" t="s">
        <v>225</v>
      </c>
      <c r="C46" s="11" t="s">
        <v>154</v>
      </c>
      <c r="D46" s="11" t="s">
        <v>264</v>
      </c>
      <c r="E46" s="12">
        <v>5023</v>
      </c>
      <c r="F46" s="12">
        <v>7192</v>
      </c>
      <c r="G46" s="12">
        <v>8886</v>
      </c>
    </row>
    <row r="47" spans="1:7">
      <c r="A47" s="22" t="s">
        <v>287</v>
      </c>
      <c r="B47" t="s">
        <v>225</v>
      </c>
      <c r="C47" s="11" t="s">
        <v>155</v>
      </c>
      <c r="D47" s="11" t="s">
        <v>265</v>
      </c>
      <c r="E47" s="12">
        <v>20000</v>
      </c>
      <c r="F47" s="12">
        <v>23000</v>
      </c>
      <c r="G47" s="12">
        <v>26000</v>
      </c>
    </row>
    <row r="48" spans="1:7">
      <c r="A48" s="22" t="s">
        <v>287</v>
      </c>
      <c r="B48" t="s">
        <v>225</v>
      </c>
      <c r="C48" s="11" t="s">
        <v>156</v>
      </c>
      <c r="D48" s="11" t="s">
        <v>266</v>
      </c>
      <c r="E48" s="12">
        <v>15000</v>
      </c>
      <c r="F48" s="12">
        <v>18000</v>
      </c>
      <c r="G48" s="12">
        <v>22000</v>
      </c>
    </row>
    <row r="49" spans="1:7">
      <c r="A49" s="22" t="s">
        <v>287</v>
      </c>
      <c r="B49" t="s">
        <v>225</v>
      </c>
      <c r="C49" s="11" t="s">
        <v>157</v>
      </c>
      <c r="D49" s="11" t="s">
        <v>267</v>
      </c>
      <c r="E49" s="12">
        <v>14934</v>
      </c>
      <c r="F49" s="12">
        <v>16974</v>
      </c>
      <c r="G49" s="12">
        <v>22274</v>
      </c>
    </row>
    <row r="50" spans="1:7">
      <c r="A50" s="22" t="s">
        <v>287</v>
      </c>
      <c r="B50" t="s">
        <v>225</v>
      </c>
      <c r="C50" s="11" t="s">
        <v>158</v>
      </c>
      <c r="D50" s="11" t="s">
        <v>268</v>
      </c>
      <c r="E50" s="12">
        <v>6720</v>
      </c>
      <c r="F50" s="12">
        <v>8960</v>
      </c>
      <c r="G50" s="12">
        <v>12740</v>
      </c>
    </row>
    <row r="51" spans="1:7">
      <c r="A51" s="22" t="s">
        <v>287</v>
      </c>
      <c r="B51" t="s">
        <v>225</v>
      </c>
      <c r="C51" s="11" t="s">
        <v>159</v>
      </c>
      <c r="D51" s="11" t="s">
        <v>269</v>
      </c>
      <c r="E51" s="12">
        <v>9600</v>
      </c>
      <c r="F51" s="12">
        <v>13776</v>
      </c>
      <c r="G51" s="12">
        <v>16790</v>
      </c>
    </row>
    <row r="52" spans="1:7">
      <c r="A52" s="22" t="s">
        <v>287</v>
      </c>
      <c r="B52" t="s">
        <v>225</v>
      </c>
      <c r="C52" s="11" t="s">
        <v>160</v>
      </c>
      <c r="D52" s="11" t="s">
        <v>270</v>
      </c>
      <c r="E52" s="12">
        <v>7059</v>
      </c>
      <c r="F52" s="12">
        <v>9376</v>
      </c>
      <c r="G52" s="12">
        <v>13656</v>
      </c>
    </row>
    <row r="53" spans="1:7">
      <c r="A53" s="22" t="s">
        <v>287</v>
      </c>
      <c r="B53" t="s">
        <v>225</v>
      </c>
      <c r="C53" s="11" t="s">
        <v>161</v>
      </c>
      <c r="D53" s="11" t="s">
        <v>271</v>
      </c>
      <c r="E53" s="12">
        <v>8500</v>
      </c>
      <c r="F53" s="12">
        <v>11477</v>
      </c>
      <c r="G53" s="12">
        <v>13974</v>
      </c>
    </row>
    <row r="54" spans="1:7">
      <c r="A54" s="22" t="s">
        <v>287</v>
      </c>
      <c r="B54" t="s">
        <v>225</v>
      </c>
      <c r="C54" s="11" t="s">
        <v>162</v>
      </c>
      <c r="D54" s="11" t="s">
        <v>272</v>
      </c>
      <c r="E54" s="12">
        <v>10500</v>
      </c>
      <c r="F54" s="12">
        <v>13670</v>
      </c>
      <c r="G54" s="12">
        <v>16900</v>
      </c>
    </row>
    <row r="55" spans="1:7">
      <c r="A55" s="22" t="s">
        <v>287</v>
      </c>
      <c r="B55" t="s">
        <v>225</v>
      </c>
      <c r="C55" s="11" t="s">
        <v>163</v>
      </c>
      <c r="D55" s="11" t="s">
        <v>274</v>
      </c>
      <c r="E55" s="12">
        <v>11060</v>
      </c>
      <c r="F55" s="12">
        <v>12192</v>
      </c>
      <c r="G55" s="12">
        <v>14333</v>
      </c>
    </row>
    <row r="56" spans="1:7">
      <c r="A56" s="22" t="s">
        <v>287</v>
      </c>
      <c r="B56" t="s">
        <v>225</v>
      </c>
      <c r="C56" s="11" t="s">
        <v>164</v>
      </c>
      <c r="D56" s="11" t="s">
        <v>273</v>
      </c>
      <c r="E56" s="12">
        <v>15596</v>
      </c>
      <c r="F56" s="12">
        <v>18088</v>
      </c>
      <c r="G56" s="12">
        <v>22529</v>
      </c>
    </row>
    <row r="57" spans="1:7">
      <c r="A57" s="22" t="s">
        <v>287</v>
      </c>
      <c r="B57" t="s">
        <v>225</v>
      </c>
      <c r="C57" s="11" t="s">
        <v>165</v>
      </c>
      <c r="D57" s="11" t="s">
        <v>275</v>
      </c>
      <c r="E57" s="12">
        <v>10600</v>
      </c>
      <c r="F57" s="12">
        <v>11993</v>
      </c>
      <c r="G57" s="12">
        <v>14423</v>
      </c>
    </row>
    <row r="58" spans="1:7">
      <c r="A58" s="22" t="s">
        <v>287</v>
      </c>
      <c r="B58" t="s">
        <v>225</v>
      </c>
      <c r="C58" s="11" t="s">
        <v>166</v>
      </c>
      <c r="D58" s="11" t="s">
        <v>276</v>
      </c>
      <c r="E58" s="12">
        <v>16678</v>
      </c>
      <c r="F58" s="12">
        <v>19552</v>
      </c>
      <c r="G58" s="12">
        <v>24260</v>
      </c>
    </row>
    <row r="59" spans="1:7">
      <c r="A59" s="22" t="s">
        <v>287</v>
      </c>
      <c r="B59" t="s">
        <v>225</v>
      </c>
      <c r="C59" s="11" t="s">
        <v>167</v>
      </c>
      <c r="D59" s="11" t="s">
        <v>277</v>
      </c>
      <c r="E59" s="12">
        <v>2189</v>
      </c>
      <c r="F59" s="12">
        <v>2667</v>
      </c>
      <c r="G59" s="12">
        <v>3286</v>
      </c>
    </row>
    <row r="60" spans="1:7">
      <c r="A60" s="22" t="s">
        <v>287</v>
      </c>
      <c r="B60" t="s">
        <v>225</v>
      </c>
      <c r="C60" s="11" t="s">
        <v>168</v>
      </c>
      <c r="D60" s="11" t="s">
        <v>278</v>
      </c>
      <c r="E60" s="12">
        <v>1008</v>
      </c>
      <c r="F60" s="12">
        <v>1545</v>
      </c>
      <c r="G60" s="12">
        <v>2238</v>
      </c>
    </row>
    <row r="61" spans="1:7">
      <c r="A61" s="22" t="s">
        <v>287</v>
      </c>
      <c r="B61" t="s">
        <v>225</v>
      </c>
      <c r="C61" s="11" t="s">
        <v>169</v>
      </c>
      <c r="D61" s="11" t="s">
        <v>279</v>
      </c>
      <c r="E61" s="12">
        <v>1008</v>
      </c>
      <c r="F61" s="12">
        <v>1545</v>
      </c>
      <c r="G61" s="12">
        <v>2238</v>
      </c>
    </row>
    <row r="62" spans="1:7">
      <c r="A62" s="22" t="s">
        <v>287</v>
      </c>
      <c r="B62" t="s">
        <v>225</v>
      </c>
      <c r="C62" s="11" t="s">
        <v>170</v>
      </c>
      <c r="D62" s="11" t="s">
        <v>280</v>
      </c>
      <c r="E62" s="12">
        <v>3441</v>
      </c>
      <c r="F62" s="12">
        <v>4842</v>
      </c>
      <c r="G62" s="12">
        <v>5549</v>
      </c>
    </row>
    <row r="63" spans="1:7">
      <c r="A63" s="22" t="s">
        <v>287</v>
      </c>
      <c r="B63" t="s">
        <v>225</v>
      </c>
      <c r="C63" s="11" t="s">
        <v>171</v>
      </c>
      <c r="D63" s="11" t="s">
        <v>281</v>
      </c>
      <c r="E63" s="12">
        <v>4271</v>
      </c>
      <c r="F63" s="12">
        <v>5166</v>
      </c>
      <c r="G63" s="12">
        <v>6111</v>
      </c>
    </row>
    <row r="64" spans="1:7">
      <c r="A64" s="22" t="s">
        <v>287</v>
      </c>
      <c r="B64" t="s">
        <v>225</v>
      </c>
      <c r="C64" s="11" t="s">
        <v>172</v>
      </c>
      <c r="D64" s="11" t="s">
        <v>282</v>
      </c>
      <c r="E64" s="12">
        <v>5940</v>
      </c>
      <c r="F64" s="12">
        <v>7776</v>
      </c>
      <c r="G64" s="12">
        <v>8770</v>
      </c>
    </row>
    <row r="65" spans="1:7" ht="16">
      <c r="A65" s="22" t="s">
        <v>287</v>
      </c>
      <c r="B65" t="s">
        <v>283</v>
      </c>
      <c r="C65" s="9" t="s">
        <v>173</v>
      </c>
      <c r="D65" s="9" t="s">
        <v>284</v>
      </c>
      <c r="E65" s="13">
        <v>20000</v>
      </c>
      <c r="F65" s="13">
        <v>31000</v>
      </c>
      <c r="G65" s="13">
        <v>57000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BaseTableUS</vt:lpstr>
      <vt:lpstr>Geo</vt:lpstr>
      <vt:lpstr>info</vt:lpstr>
      <vt:lpstr>exame</vt:lpstr>
      <vt:lpstr>exame2</vt:lpstr>
      <vt:lpstr>consolidado</vt:lpstr>
      <vt:lpstr>consolidadoFinal</vt:lpstr>
    </vt:vector>
  </TitlesOfParts>
  <Company>Walmart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Walmart Associate</dc:creator>
  <cp:lastModifiedBy>Walmart Associate</cp:lastModifiedBy>
  <dcterms:created xsi:type="dcterms:W3CDTF">2014-10-27T11:13:28Z</dcterms:created>
  <dcterms:modified xsi:type="dcterms:W3CDTF">2014-11-20T19:55:47Z</dcterms:modified>
</cp:coreProperties>
</file>