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755"/>
  </bookViews>
  <sheets>
    <sheet name="www.Best-Excel-Tutorial.co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4" i="1"/>
  <c r="D5" i="1"/>
  <c r="D6" i="1" s="1"/>
  <c r="D7" i="1" s="1"/>
  <c r="D8" i="1" s="1"/>
  <c r="D9" i="1" s="1"/>
  <c r="D10" i="1" s="1"/>
  <c r="D11" i="1" s="1"/>
  <c r="D12" i="1" s="1"/>
  <c r="D13" i="1" s="1"/>
  <c r="D3" i="1"/>
  <c r="D2" i="1"/>
  <c r="H3" i="1"/>
  <c r="H11" i="1"/>
  <c r="H5" i="1"/>
  <c r="H13" i="1"/>
  <c r="H10" i="1"/>
  <c r="H12" i="1"/>
  <c r="H7" i="1"/>
  <c r="H8" i="1"/>
  <c r="H9" i="1"/>
  <c r="H6" i="1"/>
  <c r="H4" i="1"/>
  <c r="H2" i="1"/>
  <c r="H15" i="1" l="1"/>
</calcChain>
</file>

<file path=xl/sharedStrings.xml><?xml version="1.0" encoding="utf-8"?>
<sst xmlns="http://schemas.openxmlformats.org/spreadsheetml/2006/main" count="29" uniqueCount="29">
  <si>
    <t>Hash-rate Ghash/s</t>
  </si>
  <si>
    <t>Watts</t>
  </si>
  <si>
    <t>KW/h</t>
  </si>
  <si>
    <t>Rig Expenses</t>
  </si>
  <si>
    <t>Current Difficulty</t>
  </si>
  <si>
    <t>Average difficulty percentage increment/month</t>
  </si>
  <si>
    <t>Bitcoin value</t>
  </si>
  <si>
    <t>Bitcoins</t>
  </si>
  <si>
    <t>$</t>
  </si>
  <si>
    <t>Month</t>
  </si>
  <si>
    <t>Difficulty + 10%/month</t>
  </si>
  <si>
    <t>Coins/day</t>
  </si>
  <si>
    <t>Revenue/day</t>
  </si>
  <si>
    <t>Net/day</t>
  </si>
  <si>
    <t>Per month (including % increment over the 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</si>
  <si>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</si>
  <si>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</si>
  <si>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</si>
  <si>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</si>
  <si>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</si>
  <si>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</si>
  <si>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</si>
  <si>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</si>
  <si>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</si>
  <si>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</si>
  <si>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</si>
  <si>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</si>
  <si>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Net</t>
  </si>
  <si>
    <t>www.Best-Excel-Tutorial.com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</si>
</sst>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2" xfId="2" applyAlignment="1">
      <alignment horizontal="center"/>
    </xf>
    <xf numFmtId="0" fontId="2" fillId="2" borderId="2" xfId="2" applyAlignment="1">
      <alignment horizontal="center" wrapText="1"/>
    </xf>
    <xf numFmtId="0" fontId="4" fillId="3" borderId="1" xfId="1" applyFont="1" applyFill="1" applyAlignment="1">
      <alignment horizontal="right"/>
    </xf>
    <xf numFmtId="3" fontId="0" fillId="0" borderId="0" xfId="0" applyNumberFormat="1"/>
    <xf numFmtId="0" fontId="3" fillId="0" borderId="0" xfId="0" applyFont="1"/>
    <xf numFmtId="0" fontId="5" fillId="0" borderId="0" xfId="3" applyAlignment="1">
      <alignment horizontal="center"/>
    </xf>
  </cellXfs>
  <cellStyles count="4">
    <cellStyle name="Check Cell" xfId="2" builtinId="23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CDE590-E4F2-48E0-9F15-052B1322822A}">
  <we:reference id="wa104106167" version="1.0.0.0" store="en-US" storeType="OMEX"/>
  <we:alternateReferences>
    <we:reference id="WA104106167" version="1.0.0.0" store="WA10410616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5" sqref="H15"/>
    </sheetView>
  </sheetViews>
  <sheetFormatPr defaultRowHeight="15" x14ac:dyDescent="0.25"/>
  <cols>
    <col min="1" max="1" width="38.42578125" customWidth="1"/>
    <col min="2" max="2" width="15" customWidth="1"/>
    <col min="3" max="3" width="12.7109375" customWidth="1"/>
    <col min="4" max="4" width="21.5703125" customWidth="1"/>
    <col min="5" max="5" width="17.85546875" customWidth="1"/>
    <col min="6" max="6" width="14.5703125" customWidth="1"/>
    <col min="7" max="7" width="12.85546875" customWidth="1"/>
    <col min="8" max="8" width="26.28515625" customWidth="1"/>
  </cols>
  <sheetData>
    <row r="1" spans="1:8" ht="30.75" customHeight="1" thickTop="1" thickBot="1" x14ac:dyDescent="0.3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</row>
    <row r="2" spans="1:8" ht="16.5" thickTop="1" thickBot="1" x14ac:dyDescent="0.3">
      <c r="A2" s="4" t="s">
        <v>0</v>
      </c>
      <c r="B2">
        <v>2384</v>
      </c>
      <c r="C2" t="s">
        <v>15</v>
      </c>
      <c r="D2" s="5">
        <f>B6</f>
        <v>1637378583</v>
      </c>
      <c r="E2">
        <f>$B$9*(86400/(D2*((2^32)/($B$2*1000000000))))</f>
        <v>1.171577488167971</v>
      </c>
      <c r="F2">
        <f>E2*$B$9</f>
        <v>46.863099526718841</v>
      </c>
      <c r="G2">
        <f>F2-($B$3*($B$4/1000)*24)</f>
        <v>36.51045952671884</v>
      </c>
      <c r="H2">
        <f ca="1">SUMPRODUCT(--(G2-((G2-G3)/30)*ROW(INDIRECT(1&amp;":"&amp;30))))</f>
        <v>937.30666853972514</v>
      </c>
    </row>
    <row r="3" spans="1:8" ht="15.75" thickBot="1" x14ac:dyDescent="0.3">
      <c r="A3" s="4" t="s">
        <v>2</v>
      </c>
      <c r="B3">
        <v>0.32</v>
      </c>
      <c r="C3" t="s">
        <v>16</v>
      </c>
      <c r="D3">
        <f>D2+(D2*($B$7/100))</f>
        <v>2092569829.0740001</v>
      </c>
      <c r="E3" s="1">
        <f t="shared" ref="E3:E13" si="0">$B$9*(86400/(D3*((2^32)/($B$2*1000000000))))</f>
        <v>0.91672729903597105</v>
      </c>
      <c r="F3" s="1">
        <f t="shared" ref="F3:F13" si="1">E3*$B$9</f>
        <v>36.669091961438845</v>
      </c>
      <c r="G3" s="1">
        <f t="shared" ref="G3:G13" si="2">F3-($B$3*($B$4/1000)*24)</f>
        <v>26.316451961438844</v>
      </c>
      <c r="H3" s="1">
        <f t="shared" ref="H3:H13" ca="1" si="3">SUMPRODUCT(--(G3-((G3-G4)/30)*ROW(INDIRECT(1&amp;":"&amp;30))))</f>
        <v>665.85731685424537</v>
      </c>
    </row>
    <row r="4" spans="1:8" ht="15.75" thickBot="1" x14ac:dyDescent="0.3">
      <c r="A4" s="4" t="s">
        <v>1</v>
      </c>
      <c r="B4">
        <v>1348</v>
      </c>
      <c r="C4" t="s">
        <v>17</v>
      </c>
      <c r="D4" s="1">
        <f t="shared" ref="D4:D13" si="4">D3+(D3*($B$7/100))</f>
        <v>2674304241.556572</v>
      </c>
      <c r="E4" s="1">
        <f t="shared" si="0"/>
        <v>0.71731400550545477</v>
      </c>
      <c r="F4" s="1">
        <f t="shared" si="1"/>
        <v>28.692560220218191</v>
      </c>
      <c r="G4" s="1">
        <f t="shared" si="2"/>
        <v>18.33992022021819</v>
      </c>
      <c r="H4" s="1">
        <f t="shared" ca="1" si="3"/>
        <v>453.4556332192841</v>
      </c>
    </row>
    <row r="5" spans="1:8" ht="15.75" thickBot="1" x14ac:dyDescent="0.3">
      <c r="A5" s="4" t="s">
        <v>3</v>
      </c>
      <c r="B5">
        <v>8373</v>
      </c>
      <c r="C5" t="s">
        <v>18</v>
      </c>
      <c r="D5" s="1">
        <f t="shared" si="4"/>
        <v>3417760820.7092991</v>
      </c>
      <c r="E5" s="1">
        <f t="shared" si="0"/>
        <v>0.56127856455825875</v>
      </c>
      <c r="F5" s="1">
        <f t="shared" si="1"/>
        <v>22.451142582330348</v>
      </c>
      <c r="G5" s="1">
        <f t="shared" si="2"/>
        <v>12.098502582330347</v>
      </c>
      <c r="H5" s="1">
        <f t="shared" ca="1" si="3"/>
        <v>287.25713272244445</v>
      </c>
    </row>
    <row r="6" spans="1:8" ht="15.75" thickBot="1" x14ac:dyDescent="0.3">
      <c r="A6" s="4" t="s">
        <v>4</v>
      </c>
      <c r="B6" s="5">
        <v>1637378583</v>
      </c>
      <c r="C6" t="s">
        <v>19</v>
      </c>
      <c r="D6" s="1">
        <f t="shared" si="4"/>
        <v>4367898328.8664846</v>
      </c>
      <c r="E6" s="1">
        <f t="shared" si="0"/>
        <v>0.43918510528815236</v>
      </c>
      <c r="F6" s="1">
        <f t="shared" si="1"/>
        <v>17.567404211526096</v>
      </c>
      <c r="G6" s="1">
        <f t="shared" si="2"/>
        <v>7.214764211526095</v>
      </c>
      <c r="H6" s="1">
        <f t="shared" ca="1" si="3"/>
        <v>157.21135768579376</v>
      </c>
    </row>
    <row r="7" spans="1:8" ht="15.75" thickBot="1" x14ac:dyDescent="0.3">
      <c r="A7" s="4" t="s">
        <v>5</v>
      </c>
      <c r="B7">
        <v>27.8</v>
      </c>
      <c r="C7" t="s">
        <v>20</v>
      </c>
      <c r="D7" s="1">
        <f t="shared" si="4"/>
        <v>5582174064.2913675</v>
      </c>
      <c r="E7" s="1">
        <f t="shared" si="0"/>
        <v>0.34365031712687977</v>
      </c>
      <c r="F7" s="1">
        <f t="shared" si="1"/>
        <v>13.74601268507519</v>
      </c>
      <c r="G7" s="1">
        <f t="shared" si="2"/>
        <v>3.3933726850751889</v>
      </c>
      <c r="H7" s="1">
        <f t="shared" ca="1" si="3"/>
        <v>55.454100223625815</v>
      </c>
    </row>
    <row r="8" spans="1:8" ht="15.75" thickBot="1" x14ac:dyDescent="0.3">
      <c r="A8" s="4" t="s">
        <v>6</v>
      </c>
      <c r="B8">
        <v>795</v>
      </c>
      <c r="C8" t="s">
        <v>21</v>
      </c>
      <c r="D8" s="1">
        <f t="shared" si="4"/>
        <v>7134018454.1643677</v>
      </c>
      <c r="E8" s="1">
        <f t="shared" si="0"/>
        <v>0.26889696175812194</v>
      </c>
      <c r="F8" s="1">
        <f t="shared" si="1"/>
        <v>10.755878470324877</v>
      </c>
      <c r="G8" s="1">
        <f t="shared" si="2"/>
        <v>0.40323847032487592</v>
      </c>
      <c r="H8" s="1">
        <f t="shared" ca="1" si="3"/>
        <v>-24.168166961169128</v>
      </c>
    </row>
    <row r="9" spans="1:8" ht="15.75" thickBot="1" x14ac:dyDescent="0.3">
      <c r="A9" s="4" t="s">
        <v>7</v>
      </c>
      <c r="B9">
        <v>40</v>
      </c>
      <c r="C9" t="s">
        <v>22</v>
      </c>
      <c r="D9" s="1">
        <f t="shared" si="4"/>
        <v>9117275584.4220619</v>
      </c>
      <c r="E9" s="1">
        <f t="shared" si="0"/>
        <v>0.21040450841793579</v>
      </c>
      <c r="F9" s="1">
        <f t="shared" si="1"/>
        <v>8.4161803367174315</v>
      </c>
      <c r="G9" s="1">
        <f t="shared" si="2"/>
        <v>-1.9364596632825695</v>
      </c>
      <c r="H9" s="1">
        <f t="shared" ca="1" si="3"/>
        <v>-86.470410454748944</v>
      </c>
    </row>
    <row r="10" spans="1:8" x14ac:dyDescent="0.25">
      <c r="C10" t="s">
        <v>23</v>
      </c>
      <c r="D10" s="1">
        <f t="shared" si="4"/>
        <v>11651878196.891396</v>
      </c>
      <c r="E10" s="1">
        <f t="shared" si="0"/>
        <v>0.16463576558523926</v>
      </c>
      <c r="F10" s="1">
        <f t="shared" si="1"/>
        <v>6.5854306234095707</v>
      </c>
      <c r="G10" s="1">
        <f t="shared" si="2"/>
        <v>-3.7672093765904302</v>
      </c>
      <c r="H10" s="1">
        <f t="shared" ca="1" si="3"/>
        <v>-135.22020974549991</v>
      </c>
    </row>
    <row r="11" spans="1:8" x14ac:dyDescent="0.25">
      <c r="C11" t="s">
        <v>24</v>
      </c>
      <c r="D11" s="1">
        <f t="shared" si="4"/>
        <v>14891100335.627205</v>
      </c>
      <c r="E11" s="1">
        <f t="shared" si="0"/>
        <v>0.12882297776622786</v>
      </c>
      <c r="F11" s="1">
        <f t="shared" si="1"/>
        <v>5.1529191106491146</v>
      </c>
      <c r="G11" s="1">
        <f t="shared" si="2"/>
        <v>-5.1997208893508864</v>
      </c>
      <c r="H11" s="1">
        <f t="shared" ca="1" si="3"/>
        <v>-173.36559260211268</v>
      </c>
    </row>
    <row r="12" spans="1:8" x14ac:dyDescent="0.25">
      <c r="C12" t="s">
        <v>25</v>
      </c>
      <c r="D12" s="1">
        <f t="shared" si="4"/>
        <v>19030826228.931568</v>
      </c>
      <c r="E12" s="1">
        <f t="shared" si="0"/>
        <v>0.1008004520862503</v>
      </c>
      <c r="F12" s="1">
        <f t="shared" si="1"/>
        <v>4.0320180834500121</v>
      </c>
      <c r="G12" s="1">
        <f t="shared" si="2"/>
        <v>-6.3206219165499888</v>
      </c>
      <c r="H12" s="1">
        <f t="shared" ca="1" si="3"/>
        <v>-203.21331001730266</v>
      </c>
    </row>
    <row r="13" spans="1:8" x14ac:dyDescent="0.25">
      <c r="C13" t="s">
        <v>26</v>
      </c>
      <c r="D13" s="1">
        <f t="shared" si="4"/>
        <v>24321395920.574547</v>
      </c>
      <c r="E13" s="1">
        <f t="shared" si="0"/>
        <v>7.8873593181729484E-2</v>
      </c>
      <c r="F13" s="1">
        <f t="shared" si="1"/>
        <v>3.1549437272691794</v>
      </c>
      <c r="G13" s="1">
        <f t="shared" si="2"/>
        <v>-7.1976962727308216</v>
      </c>
      <c r="H13" s="1">
        <f t="shared" ca="1" si="3"/>
        <v>-104.36659595459692</v>
      </c>
    </row>
    <row r="15" spans="1:8" x14ac:dyDescent="0.25">
      <c r="G15" s="6" t="s">
        <v>27</v>
      </c>
      <c r="H15" s="5">
        <f ca="1">SUM(H2:H13)-B6</f>
        <v>-1637376753.2620764</v>
      </c>
    </row>
    <row r="16" spans="1:8" x14ac:dyDescent="0.25">
      <c r="A16" s="7" t="s">
        <v>28</v>
      </c>
      <c r="B16" s="7"/>
      <c r="C16" s="7"/>
      <c r="D16" s="7"/>
    </row>
  </sheetData>
  <mergeCells count="1">
    <mergeCell ref="A16:D16"/>
  </mergeCells>
  <hyperlinks>
    <hyperlink ref="A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www.Best-Excel-Tutorial.com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</cp:lastModifiedBy>
  <dcterms:created xsi:type="dcterms:W3CDTF">2014-08-29T11:14:37Z</dcterms:created>
  <dcterms:modified xsi:type="dcterms:W3CDTF">2014-10-29T22:03:02Z</dcterms:modified>
</cp:coreProperties>
</file>