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\Desktop\UPLOADED TO RESHARE\"/>
    </mc:Choice>
  </mc:AlternateContent>
  <bookViews>
    <workbookView xWindow="0" yWindow="0" windowWidth="4095" windowHeight="4260" tabRatio="261"/>
  </bookViews>
  <sheets>
    <sheet name="SES Cat1" sheetId="1" r:id="rId1"/>
    <sheet name="% calcs" sheetId="2" r:id="rId2"/>
  </sheets>
  <calcPr calcId="152511"/>
</workbook>
</file>

<file path=xl/calcChain.xml><?xml version="1.0" encoding="utf-8"?>
<calcChain xmlns="http://schemas.openxmlformats.org/spreadsheetml/2006/main">
  <c r="T579" i="2" l="1"/>
  <c r="AJ579" i="2" s="1"/>
  <c r="AL579" i="2" s="1"/>
  <c r="T7" i="2"/>
  <c r="AJ7" i="2" s="1"/>
  <c r="T8" i="2"/>
  <c r="AJ8" i="2" s="1"/>
  <c r="T9" i="2"/>
  <c r="AJ9" i="2" s="1"/>
  <c r="T10" i="2"/>
  <c r="AJ10" i="2" s="1"/>
  <c r="T11" i="2"/>
  <c r="AJ11" i="2" s="1"/>
  <c r="T12" i="2"/>
  <c r="AJ12" i="2" s="1"/>
  <c r="T13" i="2"/>
  <c r="AJ13" i="2" s="1"/>
  <c r="T14" i="2"/>
  <c r="AJ14" i="2" s="1"/>
  <c r="T15" i="2"/>
  <c r="AJ15" i="2" s="1"/>
  <c r="T16" i="2"/>
  <c r="AJ16" i="2" s="1"/>
  <c r="T17" i="2"/>
  <c r="AJ17" i="2" s="1"/>
  <c r="T18" i="2"/>
  <c r="AJ18" i="2" s="1"/>
  <c r="T19" i="2"/>
  <c r="AJ19" i="2" s="1"/>
  <c r="T20" i="2"/>
  <c r="AJ20" i="2" s="1"/>
  <c r="T21" i="2"/>
  <c r="AJ21" i="2" s="1"/>
  <c r="T22" i="2"/>
  <c r="AJ22" i="2" s="1"/>
  <c r="T23" i="2"/>
  <c r="AJ23" i="2" s="1"/>
  <c r="T24" i="2"/>
  <c r="AJ24" i="2" s="1"/>
  <c r="T25" i="2"/>
  <c r="AJ25" i="2" s="1"/>
  <c r="T26" i="2"/>
  <c r="AJ26" i="2" s="1"/>
  <c r="T27" i="2"/>
  <c r="AJ27" i="2" s="1"/>
  <c r="T28" i="2"/>
  <c r="AJ28" i="2" s="1"/>
  <c r="T29" i="2"/>
  <c r="AJ29" i="2" s="1"/>
  <c r="T30" i="2"/>
  <c r="AJ30" i="2" s="1"/>
  <c r="T31" i="2"/>
  <c r="AJ31" i="2" s="1"/>
  <c r="T32" i="2"/>
  <c r="AJ32" i="2" s="1"/>
  <c r="T33" i="2"/>
  <c r="AJ33" i="2" s="1"/>
  <c r="T34" i="2"/>
  <c r="AJ34" i="2" s="1"/>
  <c r="T35" i="2"/>
  <c r="AJ35" i="2" s="1"/>
  <c r="T36" i="2"/>
  <c r="AJ36" i="2" s="1"/>
  <c r="T37" i="2"/>
  <c r="AJ37" i="2" s="1"/>
  <c r="T38" i="2"/>
  <c r="AJ38" i="2" s="1"/>
  <c r="T39" i="2"/>
  <c r="AJ39" i="2" s="1"/>
  <c r="T40" i="2"/>
  <c r="AJ40" i="2" s="1"/>
  <c r="T41" i="2"/>
  <c r="AJ41" i="2" s="1"/>
  <c r="T42" i="2"/>
  <c r="AJ42" i="2" s="1"/>
  <c r="T43" i="2"/>
  <c r="AJ43" i="2" s="1"/>
  <c r="T44" i="2"/>
  <c r="AJ44" i="2" s="1"/>
  <c r="T45" i="2"/>
  <c r="AJ45" i="2" s="1"/>
  <c r="T46" i="2"/>
  <c r="AJ46" i="2" s="1"/>
  <c r="T47" i="2"/>
  <c r="AJ47" i="2" s="1"/>
  <c r="T48" i="2"/>
  <c r="AJ48" i="2" s="1"/>
  <c r="T49" i="2"/>
  <c r="AJ49" i="2" s="1"/>
  <c r="T50" i="2"/>
  <c r="AJ50" i="2" s="1"/>
  <c r="T51" i="2"/>
  <c r="AJ51" i="2" s="1"/>
  <c r="T52" i="2"/>
  <c r="AJ52" i="2" s="1"/>
  <c r="T53" i="2"/>
  <c r="AJ53" i="2" s="1"/>
  <c r="T54" i="2"/>
  <c r="AJ54" i="2" s="1"/>
  <c r="T55" i="2"/>
  <c r="AJ55" i="2" s="1"/>
  <c r="T56" i="2"/>
  <c r="AJ56" i="2" s="1"/>
  <c r="T57" i="2"/>
  <c r="AJ57" i="2" s="1"/>
  <c r="T58" i="2"/>
  <c r="AJ58" i="2" s="1"/>
  <c r="T59" i="2"/>
  <c r="AJ59" i="2" s="1"/>
  <c r="T60" i="2"/>
  <c r="AJ60" i="2" s="1"/>
  <c r="T61" i="2"/>
  <c r="AJ61" i="2" s="1"/>
  <c r="T62" i="2"/>
  <c r="AJ62" i="2" s="1"/>
  <c r="T63" i="2"/>
  <c r="AJ63" i="2" s="1"/>
  <c r="T64" i="2"/>
  <c r="AJ64" i="2" s="1"/>
  <c r="T65" i="2"/>
  <c r="AJ65" i="2" s="1"/>
  <c r="T66" i="2"/>
  <c r="AJ66" i="2" s="1"/>
  <c r="T67" i="2"/>
  <c r="AJ67" i="2" s="1"/>
  <c r="T68" i="2"/>
  <c r="AJ68" i="2" s="1"/>
  <c r="T69" i="2"/>
  <c r="AJ69" i="2" s="1"/>
  <c r="T70" i="2"/>
  <c r="AJ70" i="2" s="1"/>
  <c r="T71" i="2"/>
  <c r="AJ71" i="2" s="1"/>
  <c r="T72" i="2"/>
  <c r="AJ72" i="2" s="1"/>
  <c r="T73" i="2"/>
  <c r="AJ73" i="2" s="1"/>
  <c r="T74" i="2"/>
  <c r="AJ74" i="2" s="1"/>
  <c r="T75" i="2"/>
  <c r="AJ75" i="2" s="1"/>
  <c r="T76" i="2"/>
  <c r="AJ76" i="2" s="1"/>
  <c r="T77" i="2"/>
  <c r="AJ77" i="2" s="1"/>
  <c r="T78" i="2"/>
  <c r="AJ78" i="2" s="1"/>
  <c r="T79" i="2"/>
  <c r="AJ79" i="2" s="1"/>
  <c r="T80" i="2"/>
  <c r="AJ80" i="2" s="1"/>
  <c r="T81" i="2"/>
  <c r="AJ81" i="2" s="1"/>
  <c r="T82" i="2"/>
  <c r="AJ82" i="2" s="1"/>
  <c r="T83" i="2"/>
  <c r="AJ83" i="2" s="1"/>
  <c r="T84" i="2"/>
  <c r="AJ84" i="2" s="1"/>
  <c r="T85" i="2"/>
  <c r="AJ85" i="2" s="1"/>
  <c r="T86" i="2"/>
  <c r="AJ86" i="2" s="1"/>
  <c r="T87" i="2"/>
  <c r="AJ87" i="2" s="1"/>
  <c r="T88" i="2"/>
  <c r="AJ88" i="2" s="1"/>
  <c r="T89" i="2"/>
  <c r="AJ89" i="2" s="1"/>
  <c r="T90" i="2"/>
  <c r="AJ90" i="2" s="1"/>
  <c r="T91" i="2"/>
  <c r="AJ91" i="2" s="1"/>
  <c r="T92" i="2"/>
  <c r="AJ92" i="2" s="1"/>
  <c r="T93" i="2"/>
  <c r="AJ93" i="2" s="1"/>
  <c r="T94" i="2"/>
  <c r="AJ94" i="2" s="1"/>
  <c r="T95" i="2"/>
  <c r="AJ95" i="2" s="1"/>
  <c r="T96" i="2"/>
  <c r="AJ96" i="2" s="1"/>
  <c r="T97" i="2"/>
  <c r="AJ97" i="2" s="1"/>
  <c r="T98" i="2"/>
  <c r="AJ98" i="2" s="1"/>
  <c r="T99" i="2"/>
  <c r="AJ99" i="2" s="1"/>
  <c r="T100" i="2"/>
  <c r="AJ100" i="2" s="1"/>
  <c r="T101" i="2"/>
  <c r="AJ101" i="2" s="1"/>
  <c r="T102" i="2"/>
  <c r="AJ102" i="2" s="1"/>
  <c r="T103" i="2"/>
  <c r="AJ103" i="2" s="1"/>
  <c r="T104" i="2"/>
  <c r="AJ104" i="2" s="1"/>
  <c r="T105" i="2"/>
  <c r="AJ105" i="2" s="1"/>
  <c r="T106" i="2"/>
  <c r="AJ106" i="2" s="1"/>
  <c r="T107" i="2"/>
  <c r="AJ107" i="2" s="1"/>
  <c r="T108" i="2"/>
  <c r="AJ108" i="2" s="1"/>
  <c r="T109" i="2"/>
  <c r="AJ109" i="2" s="1"/>
  <c r="T110" i="2"/>
  <c r="AJ110" i="2" s="1"/>
  <c r="T111" i="2"/>
  <c r="AJ111" i="2" s="1"/>
  <c r="T112" i="2"/>
  <c r="AJ112" i="2" s="1"/>
  <c r="T113" i="2"/>
  <c r="AJ113" i="2" s="1"/>
  <c r="T114" i="2"/>
  <c r="AJ114" i="2" s="1"/>
  <c r="T115" i="2"/>
  <c r="AJ115" i="2" s="1"/>
  <c r="T116" i="2"/>
  <c r="AJ116" i="2" s="1"/>
  <c r="T117" i="2"/>
  <c r="AJ117" i="2" s="1"/>
  <c r="T118" i="2"/>
  <c r="AJ118" i="2" s="1"/>
  <c r="T119" i="2"/>
  <c r="AJ119" i="2" s="1"/>
  <c r="T120" i="2"/>
  <c r="AJ120" i="2" s="1"/>
  <c r="T121" i="2"/>
  <c r="AJ121" i="2" s="1"/>
  <c r="T122" i="2"/>
  <c r="AJ122" i="2" s="1"/>
  <c r="T123" i="2"/>
  <c r="AJ123" i="2" s="1"/>
  <c r="T124" i="2"/>
  <c r="AJ124" i="2" s="1"/>
  <c r="T125" i="2"/>
  <c r="AJ125" i="2" s="1"/>
  <c r="T126" i="2"/>
  <c r="AJ126" i="2" s="1"/>
  <c r="T127" i="2"/>
  <c r="AJ127" i="2" s="1"/>
  <c r="T128" i="2"/>
  <c r="AJ128" i="2" s="1"/>
  <c r="T129" i="2"/>
  <c r="AJ129" i="2" s="1"/>
  <c r="T130" i="2"/>
  <c r="AJ130" i="2" s="1"/>
  <c r="T131" i="2"/>
  <c r="AJ131" i="2" s="1"/>
  <c r="T132" i="2"/>
  <c r="AJ132" i="2" s="1"/>
  <c r="T133" i="2"/>
  <c r="AJ133" i="2" s="1"/>
  <c r="T134" i="2"/>
  <c r="AJ134" i="2" s="1"/>
  <c r="T135" i="2"/>
  <c r="AJ135" i="2" s="1"/>
  <c r="T136" i="2"/>
  <c r="AJ136" i="2" s="1"/>
  <c r="T137" i="2"/>
  <c r="AJ137" i="2" s="1"/>
  <c r="T138" i="2"/>
  <c r="AJ138" i="2" s="1"/>
  <c r="T139" i="2"/>
  <c r="AJ139" i="2" s="1"/>
  <c r="T140" i="2"/>
  <c r="AJ140" i="2" s="1"/>
  <c r="T141" i="2"/>
  <c r="AJ141" i="2" s="1"/>
  <c r="T142" i="2"/>
  <c r="AJ142" i="2" s="1"/>
  <c r="T143" i="2"/>
  <c r="AJ143" i="2" s="1"/>
  <c r="T144" i="2"/>
  <c r="AJ144" i="2" s="1"/>
  <c r="T145" i="2"/>
  <c r="AJ145" i="2" s="1"/>
  <c r="T146" i="2"/>
  <c r="AJ146" i="2" s="1"/>
  <c r="T147" i="2"/>
  <c r="AJ147" i="2" s="1"/>
  <c r="T148" i="2"/>
  <c r="AJ148" i="2" s="1"/>
  <c r="T149" i="2"/>
  <c r="AJ149" i="2" s="1"/>
  <c r="T150" i="2"/>
  <c r="AJ150" i="2" s="1"/>
  <c r="T151" i="2"/>
  <c r="AJ151" i="2" s="1"/>
  <c r="T152" i="2"/>
  <c r="AJ152" i="2" s="1"/>
  <c r="T153" i="2"/>
  <c r="AJ153" i="2" s="1"/>
  <c r="T154" i="2"/>
  <c r="AJ154" i="2" s="1"/>
  <c r="T155" i="2"/>
  <c r="AJ155" i="2" s="1"/>
  <c r="T156" i="2"/>
  <c r="AJ156" i="2" s="1"/>
  <c r="T157" i="2"/>
  <c r="AJ157" i="2" s="1"/>
  <c r="T158" i="2"/>
  <c r="AJ158" i="2" s="1"/>
  <c r="T159" i="2"/>
  <c r="AJ159" i="2" s="1"/>
  <c r="T160" i="2"/>
  <c r="AJ160" i="2" s="1"/>
  <c r="T161" i="2"/>
  <c r="AJ161" i="2" s="1"/>
  <c r="T162" i="2"/>
  <c r="AJ162" i="2" s="1"/>
  <c r="T163" i="2"/>
  <c r="AJ163" i="2" s="1"/>
  <c r="T164" i="2"/>
  <c r="AJ164" i="2" s="1"/>
  <c r="T165" i="2"/>
  <c r="AJ165" i="2" s="1"/>
  <c r="T166" i="2"/>
  <c r="AJ166" i="2" s="1"/>
  <c r="T167" i="2"/>
  <c r="AJ167" i="2" s="1"/>
  <c r="T168" i="2"/>
  <c r="AJ168" i="2" s="1"/>
  <c r="T169" i="2"/>
  <c r="AJ169" i="2" s="1"/>
  <c r="T170" i="2"/>
  <c r="AJ170" i="2" s="1"/>
  <c r="T171" i="2"/>
  <c r="AJ171" i="2" s="1"/>
  <c r="T172" i="2"/>
  <c r="AJ172" i="2" s="1"/>
  <c r="T173" i="2"/>
  <c r="AJ173" i="2" s="1"/>
  <c r="T174" i="2"/>
  <c r="AJ174" i="2" s="1"/>
  <c r="T175" i="2"/>
  <c r="AJ175" i="2" s="1"/>
  <c r="T176" i="2"/>
  <c r="AJ176" i="2" s="1"/>
  <c r="T177" i="2"/>
  <c r="AJ177" i="2" s="1"/>
  <c r="T178" i="2"/>
  <c r="AJ178" i="2" s="1"/>
  <c r="T179" i="2"/>
  <c r="AJ179" i="2" s="1"/>
  <c r="T180" i="2"/>
  <c r="AJ180" i="2" s="1"/>
  <c r="T181" i="2"/>
  <c r="AJ181" i="2" s="1"/>
  <c r="T182" i="2"/>
  <c r="AJ182" i="2" s="1"/>
  <c r="T183" i="2"/>
  <c r="AJ183" i="2" s="1"/>
  <c r="T184" i="2"/>
  <c r="AJ184" i="2" s="1"/>
  <c r="T185" i="2"/>
  <c r="AJ185" i="2" s="1"/>
  <c r="T186" i="2"/>
  <c r="AJ186" i="2" s="1"/>
  <c r="T187" i="2"/>
  <c r="AJ187" i="2" s="1"/>
  <c r="T188" i="2"/>
  <c r="AJ188" i="2" s="1"/>
  <c r="T189" i="2"/>
  <c r="AJ189" i="2" s="1"/>
  <c r="T190" i="2"/>
  <c r="AJ190" i="2" s="1"/>
  <c r="T191" i="2"/>
  <c r="AJ191" i="2" s="1"/>
  <c r="T192" i="2"/>
  <c r="AJ192" i="2" s="1"/>
  <c r="T193" i="2"/>
  <c r="AJ193" i="2" s="1"/>
  <c r="T194" i="2"/>
  <c r="AJ194" i="2" s="1"/>
  <c r="T195" i="2"/>
  <c r="AJ195" i="2" s="1"/>
  <c r="T196" i="2"/>
  <c r="AJ196" i="2" s="1"/>
  <c r="T197" i="2"/>
  <c r="AJ197" i="2" s="1"/>
  <c r="T198" i="2"/>
  <c r="AJ198" i="2" s="1"/>
  <c r="T199" i="2"/>
  <c r="AJ199" i="2" s="1"/>
  <c r="T200" i="2"/>
  <c r="AJ200" i="2" s="1"/>
  <c r="T201" i="2"/>
  <c r="AJ201" i="2" s="1"/>
  <c r="T202" i="2"/>
  <c r="AJ202" i="2" s="1"/>
  <c r="T203" i="2"/>
  <c r="AJ203" i="2" s="1"/>
  <c r="T204" i="2"/>
  <c r="AJ204" i="2" s="1"/>
  <c r="T205" i="2"/>
  <c r="AJ205" i="2" s="1"/>
  <c r="T206" i="2"/>
  <c r="AJ206" i="2" s="1"/>
  <c r="T207" i="2"/>
  <c r="AJ207" i="2" s="1"/>
  <c r="T208" i="2"/>
  <c r="AJ208" i="2" s="1"/>
  <c r="T209" i="2"/>
  <c r="AJ209" i="2" s="1"/>
  <c r="T210" i="2"/>
  <c r="AJ210" i="2" s="1"/>
  <c r="T211" i="2"/>
  <c r="AJ211" i="2" s="1"/>
  <c r="T212" i="2"/>
  <c r="AJ212" i="2" s="1"/>
  <c r="T213" i="2"/>
  <c r="AJ213" i="2" s="1"/>
  <c r="T214" i="2"/>
  <c r="AJ214" i="2" s="1"/>
  <c r="T215" i="2"/>
  <c r="AJ215" i="2" s="1"/>
  <c r="T216" i="2"/>
  <c r="AJ216" i="2" s="1"/>
  <c r="T217" i="2"/>
  <c r="AJ217" i="2" s="1"/>
  <c r="T218" i="2"/>
  <c r="AJ218" i="2" s="1"/>
  <c r="T219" i="2"/>
  <c r="AJ219" i="2" s="1"/>
  <c r="T220" i="2"/>
  <c r="AJ220" i="2" s="1"/>
  <c r="T221" i="2"/>
  <c r="AJ221" i="2" s="1"/>
  <c r="T222" i="2"/>
  <c r="AJ222" i="2" s="1"/>
  <c r="T223" i="2"/>
  <c r="AJ223" i="2" s="1"/>
  <c r="T224" i="2"/>
  <c r="AJ224" i="2" s="1"/>
  <c r="T225" i="2"/>
  <c r="AJ225" i="2" s="1"/>
  <c r="T226" i="2"/>
  <c r="AJ226" i="2" s="1"/>
  <c r="T227" i="2"/>
  <c r="AJ227" i="2" s="1"/>
  <c r="T228" i="2"/>
  <c r="AJ228" i="2" s="1"/>
  <c r="T229" i="2"/>
  <c r="AJ229" i="2" s="1"/>
  <c r="T230" i="2"/>
  <c r="AJ230" i="2" s="1"/>
  <c r="T231" i="2"/>
  <c r="AJ231" i="2" s="1"/>
  <c r="T232" i="2"/>
  <c r="AJ232" i="2" s="1"/>
  <c r="T233" i="2"/>
  <c r="AJ233" i="2" s="1"/>
  <c r="T234" i="2"/>
  <c r="AJ234" i="2" s="1"/>
  <c r="T235" i="2"/>
  <c r="AJ235" i="2" s="1"/>
  <c r="T236" i="2"/>
  <c r="AJ236" i="2" s="1"/>
  <c r="T237" i="2"/>
  <c r="AJ237" i="2" s="1"/>
  <c r="T238" i="2"/>
  <c r="AJ238" i="2" s="1"/>
  <c r="T239" i="2"/>
  <c r="AJ239" i="2" s="1"/>
  <c r="T240" i="2"/>
  <c r="AJ240" i="2" s="1"/>
  <c r="T241" i="2"/>
  <c r="AJ241" i="2" s="1"/>
  <c r="T242" i="2"/>
  <c r="AJ242" i="2" s="1"/>
  <c r="T243" i="2"/>
  <c r="AJ243" i="2" s="1"/>
  <c r="T244" i="2"/>
  <c r="AJ244" i="2" s="1"/>
  <c r="T245" i="2"/>
  <c r="AJ245" i="2" s="1"/>
  <c r="T246" i="2"/>
  <c r="AJ246" i="2" s="1"/>
  <c r="T247" i="2"/>
  <c r="AJ247" i="2" s="1"/>
  <c r="T248" i="2"/>
  <c r="AJ248" i="2" s="1"/>
  <c r="T249" i="2"/>
  <c r="AJ249" i="2" s="1"/>
  <c r="T250" i="2"/>
  <c r="AJ250" i="2" s="1"/>
  <c r="T251" i="2"/>
  <c r="AJ251" i="2" s="1"/>
  <c r="T252" i="2"/>
  <c r="AJ252" i="2" s="1"/>
  <c r="T253" i="2"/>
  <c r="AJ253" i="2" s="1"/>
  <c r="T254" i="2"/>
  <c r="AJ254" i="2" s="1"/>
  <c r="T255" i="2"/>
  <c r="AJ255" i="2" s="1"/>
  <c r="T256" i="2"/>
  <c r="AJ256" i="2" s="1"/>
  <c r="T257" i="2"/>
  <c r="AJ257" i="2" s="1"/>
  <c r="T258" i="2"/>
  <c r="AJ258" i="2" s="1"/>
  <c r="T259" i="2"/>
  <c r="AJ259" i="2" s="1"/>
  <c r="T260" i="2"/>
  <c r="AJ260" i="2" s="1"/>
  <c r="T261" i="2"/>
  <c r="AJ261" i="2" s="1"/>
  <c r="T262" i="2"/>
  <c r="AJ262" i="2" s="1"/>
  <c r="T263" i="2"/>
  <c r="AJ263" i="2" s="1"/>
  <c r="T264" i="2"/>
  <c r="AJ264" i="2" s="1"/>
  <c r="T265" i="2"/>
  <c r="AJ265" i="2" s="1"/>
  <c r="T266" i="2"/>
  <c r="AJ266" i="2" s="1"/>
  <c r="T267" i="2"/>
  <c r="AJ267" i="2" s="1"/>
  <c r="T268" i="2"/>
  <c r="AJ268" i="2" s="1"/>
  <c r="T269" i="2"/>
  <c r="AJ269" i="2" s="1"/>
  <c r="T270" i="2"/>
  <c r="AJ270" i="2" s="1"/>
  <c r="T271" i="2"/>
  <c r="AJ271" i="2" s="1"/>
  <c r="T272" i="2"/>
  <c r="AJ272" i="2" s="1"/>
  <c r="T273" i="2"/>
  <c r="AJ273" i="2" s="1"/>
  <c r="T274" i="2"/>
  <c r="AJ274" i="2" s="1"/>
  <c r="T275" i="2"/>
  <c r="AJ275" i="2" s="1"/>
  <c r="T276" i="2"/>
  <c r="AJ276" i="2" s="1"/>
  <c r="T277" i="2"/>
  <c r="AJ277" i="2" s="1"/>
  <c r="T278" i="2"/>
  <c r="AJ278" i="2" s="1"/>
  <c r="T279" i="2"/>
  <c r="AJ279" i="2" s="1"/>
  <c r="T280" i="2"/>
  <c r="AJ280" i="2" s="1"/>
  <c r="T281" i="2"/>
  <c r="AJ281" i="2" s="1"/>
  <c r="T282" i="2"/>
  <c r="AJ282" i="2" s="1"/>
  <c r="T283" i="2"/>
  <c r="AJ283" i="2" s="1"/>
  <c r="T284" i="2"/>
  <c r="AJ284" i="2" s="1"/>
  <c r="T285" i="2"/>
  <c r="AJ285" i="2" s="1"/>
  <c r="T286" i="2"/>
  <c r="AJ286" i="2" s="1"/>
  <c r="T287" i="2"/>
  <c r="AJ287" i="2" s="1"/>
  <c r="T288" i="2"/>
  <c r="AJ288" i="2" s="1"/>
  <c r="T289" i="2"/>
  <c r="AJ289" i="2" s="1"/>
  <c r="T290" i="2"/>
  <c r="AJ290" i="2" s="1"/>
  <c r="T291" i="2"/>
  <c r="AJ291" i="2" s="1"/>
  <c r="T292" i="2"/>
  <c r="AJ292" i="2" s="1"/>
  <c r="T293" i="2"/>
  <c r="AJ293" i="2" s="1"/>
  <c r="T294" i="2"/>
  <c r="AJ294" i="2" s="1"/>
  <c r="T295" i="2"/>
  <c r="AJ295" i="2" s="1"/>
  <c r="T296" i="2"/>
  <c r="AJ296" i="2" s="1"/>
  <c r="T297" i="2"/>
  <c r="AJ297" i="2" s="1"/>
  <c r="T298" i="2"/>
  <c r="AJ298" i="2" s="1"/>
  <c r="T299" i="2"/>
  <c r="AJ299" i="2" s="1"/>
  <c r="T300" i="2"/>
  <c r="AJ300" i="2" s="1"/>
  <c r="T301" i="2"/>
  <c r="AJ301" i="2" s="1"/>
  <c r="T302" i="2"/>
  <c r="AJ302" i="2" s="1"/>
  <c r="T303" i="2"/>
  <c r="AJ303" i="2" s="1"/>
  <c r="T304" i="2"/>
  <c r="AJ304" i="2" s="1"/>
  <c r="T305" i="2"/>
  <c r="AJ305" i="2" s="1"/>
  <c r="T306" i="2"/>
  <c r="AJ306" i="2" s="1"/>
  <c r="T307" i="2"/>
  <c r="AJ307" i="2" s="1"/>
  <c r="T308" i="2"/>
  <c r="AJ308" i="2" s="1"/>
  <c r="T309" i="2"/>
  <c r="AJ309" i="2" s="1"/>
  <c r="T310" i="2"/>
  <c r="AJ310" i="2" s="1"/>
  <c r="T311" i="2"/>
  <c r="AJ311" i="2" s="1"/>
  <c r="T312" i="2"/>
  <c r="AJ312" i="2" s="1"/>
  <c r="T313" i="2"/>
  <c r="AJ313" i="2" s="1"/>
  <c r="T314" i="2"/>
  <c r="AJ314" i="2" s="1"/>
  <c r="T315" i="2"/>
  <c r="AJ315" i="2" s="1"/>
  <c r="T316" i="2"/>
  <c r="AJ316" i="2" s="1"/>
  <c r="T317" i="2"/>
  <c r="AJ317" i="2" s="1"/>
  <c r="T318" i="2"/>
  <c r="AJ318" i="2" s="1"/>
  <c r="T319" i="2"/>
  <c r="AJ319" i="2" s="1"/>
  <c r="T320" i="2"/>
  <c r="AJ320" i="2" s="1"/>
  <c r="T321" i="2"/>
  <c r="AJ321" i="2" s="1"/>
  <c r="T322" i="2"/>
  <c r="AJ322" i="2" s="1"/>
  <c r="T323" i="2"/>
  <c r="AJ323" i="2" s="1"/>
  <c r="T324" i="2"/>
  <c r="AJ324" i="2" s="1"/>
  <c r="T325" i="2"/>
  <c r="AJ325" i="2" s="1"/>
  <c r="T326" i="2"/>
  <c r="AJ326" i="2" s="1"/>
  <c r="T327" i="2"/>
  <c r="AJ327" i="2" s="1"/>
  <c r="T328" i="2"/>
  <c r="AJ328" i="2" s="1"/>
  <c r="T329" i="2"/>
  <c r="AJ329" i="2" s="1"/>
  <c r="T330" i="2"/>
  <c r="AJ330" i="2" s="1"/>
  <c r="T331" i="2"/>
  <c r="AJ331" i="2" s="1"/>
  <c r="T332" i="2"/>
  <c r="AJ332" i="2" s="1"/>
  <c r="T333" i="2"/>
  <c r="AJ333" i="2" s="1"/>
  <c r="T334" i="2"/>
  <c r="AJ334" i="2" s="1"/>
  <c r="T335" i="2"/>
  <c r="AJ335" i="2" s="1"/>
  <c r="T336" i="2"/>
  <c r="AJ336" i="2" s="1"/>
  <c r="T337" i="2"/>
  <c r="AJ337" i="2" s="1"/>
  <c r="T338" i="2"/>
  <c r="AJ338" i="2" s="1"/>
  <c r="T339" i="2"/>
  <c r="AJ339" i="2" s="1"/>
  <c r="T340" i="2"/>
  <c r="AJ340" i="2" s="1"/>
  <c r="T341" i="2"/>
  <c r="AJ341" i="2" s="1"/>
  <c r="T342" i="2"/>
  <c r="AJ342" i="2" s="1"/>
  <c r="T343" i="2"/>
  <c r="AJ343" i="2" s="1"/>
  <c r="T344" i="2"/>
  <c r="AJ344" i="2" s="1"/>
  <c r="T345" i="2"/>
  <c r="AJ345" i="2" s="1"/>
  <c r="T346" i="2"/>
  <c r="AJ346" i="2" s="1"/>
  <c r="T347" i="2"/>
  <c r="AJ347" i="2" s="1"/>
  <c r="T348" i="2"/>
  <c r="AJ348" i="2" s="1"/>
  <c r="T349" i="2"/>
  <c r="AJ349" i="2" s="1"/>
  <c r="T350" i="2"/>
  <c r="AJ350" i="2" s="1"/>
  <c r="T351" i="2"/>
  <c r="AJ351" i="2" s="1"/>
  <c r="T352" i="2"/>
  <c r="AJ352" i="2" s="1"/>
  <c r="T353" i="2"/>
  <c r="AJ353" i="2" s="1"/>
  <c r="T354" i="2"/>
  <c r="AJ354" i="2" s="1"/>
  <c r="T355" i="2"/>
  <c r="AJ355" i="2" s="1"/>
  <c r="T356" i="2"/>
  <c r="AJ356" i="2" s="1"/>
  <c r="T357" i="2"/>
  <c r="AJ357" i="2" s="1"/>
  <c r="T358" i="2"/>
  <c r="AJ358" i="2" s="1"/>
  <c r="T359" i="2"/>
  <c r="AJ359" i="2" s="1"/>
  <c r="T360" i="2"/>
  <c r="AJ360" i="2" s="1"/>
  <c r="T361" i="2"/>
  <c r="AJ361" i="2" s="1"/>
  <c r="T362" i="2"/>
  <c r="AJ362" i="2" s="1"/>
  <c r="T363" i="2"/>
  <c r="AJ363" i="2" s="1"/>
  <c r="T364" i="2"/>
  <c r="AJ364" i="2" s="1"/>
  <c r="T365" i="2"/>
  <c r="AJ365" i="2" s="1"/>
  <c r="T366" i="2"/>
  <c r="AJ366" i="2" s="1"/>
  <c r="T367" i="2"/>
  <c r="AJ367" i="2" s="1"/>
  <c r="T368" i="2"/>
  <c r="AJ368" i="2" s="1"/>
  <c r="T369" i="2"/>
  <c r="AJ369" i="2" s="1"/>
  <c r="T370" i="2"/>
  <c r="AJ370" i="2" s="1"/>
  <c r="T371" i="2"/>
  <c r="AJ371" i="2" s="1"/>
  <c r="T372" i="2"/>
  <c r="AJ372" i="2" s="1"/>
  <c r="T373" i="2"/>
  <c r="AJ373" i="2" s="1"/>
  <c r="T374" i="2"/>
  <c r="AJ374" i="2" s="1"/>
  <c r="T375" i="2"/>
  <c r="AJ375" i="2" s="1"/>
  <c r="T376" i="2"/>
  <c r="AJ376" i="2" s="1"/>
  <c r="T377" i="2"/>
  <c r="AJ377" i="2" s="1"/>
  <c r="T378" i="2"/>
  <c r="AJ378" i="2" s="1"/>
  <c r="T379" i="2"/>
  <c r="AJ379" i="2" s="1"/>
  <c r="T380" i="2"/>
  <c r="AJ380" i="2" s="1"/>
  <c r="T381" i="2"/>
  <c r="AJ381" i="2" s="1"/>
  <c r="T382" i="2"/>
  <c r="AJ382" i="2" s="1"/>
  <c r="T383" i="2"/>
  <c r="AJ383" i="2" s="1"/>
  <c r="T384" i="2"/>
  <c r="AJ384" i="2" s="1"/>
  <c r="T385" i="2"/>
  <c r="AJ385" i="2" s="1"/>
  <c r="T386" i="2"/>
  <c r="AJ386" i="2" s="1"/>
  <c r="T387" i="2"/>
  <c r="AJ387" i="2" s="1"/>
  <c r="T388" i="2"/>
  <c r="AJ388" i="2" s="1"/>
  <c r="T389" i="2"/>
  <c r="AJ389" i="2" s="1"/>
  <c r="T390" i="2"/>
  <c r="AJ390" i="2" s="1"/>
  <c r="T391" i="2"/>
  <c r="AJ391" i="2" s="1"/>
  <c r="T392" i="2"/>
  <c r="AJ392" i="2" s="1"/>
  <c r="T393" i="2"/>
  <c r="AJ393" i="2" s="1"/>
  <c r="T394" i="2"/>
  <c r="AJ394" i="2" s="1"/>
  <c r="T395" i="2"/>
  <c r="AJ395" i="2" s="1"/>
  <c r="T396" i="2"/>
  <c r="AJ396" i="2" s="1"/>
  <c r="T397" i="2"/>
  <c r="AJ397" i="2" s="1"/>
  <c r="T398" i="2"/>
  <c r="AJ398" i="2" s="1"/>
  <c r="T399" i="2"/>
  <c r="AJ399" i="2" s="1"/>
  <c r="T400" i="2"/>
  <c r="AJ400" i="2" s="1"/>
  <c r="T401" i="2"/>
  <c r="AJ401" i="2" s="1"/>
  <c r="T402" i="2"/>
  <c r="AJ402" i="2" s="1"/>
  <c r="T403" i="2"/>
  <c r="AJ403" i="2" s="1"/>
  <c r="T404" i="2"/>
  <c r="AJ404" i="2" s="1"/>
  <c r="T405" i="2"/>
  <c r="AJ405" i="2" s="1"/>
  <c r="T406" i="2"/>
  <c r="AJ406" i="2" s="1"/>
  <c r="T407" i="2"/>
  <c r="AJ407" i="2" s="1"/>
  <c r="T408" i="2"/>
  <c r="AJ408" i="2" s="1"/>
  <c r="T409" i="2"/>
  <c r="AJ409" i="2" s="1"/>
  <c r="T410" i="2"/>
  <c r="AJ410" i="2" s="1"/>
  <c r="T411" i="2"/>
  <c r="AJ411" i="2" s="1"/>
  <c r="T412" i="2"/>
  <c r="AJ412" i="2" s="1"/>
  <c r="T413" i="2"/>
  <c r="AJ413" i="2" s="1"/>
  <c r="T414" i="2"/>
  <c r="AJ414" i="2" s="1"/>
  <c r="T415" i="2"/>
  <c r="AJ415" i="2" s="1"/>
  <c r="T416" i="2"/>
  <c r="AJ416" i="2" s="1"/>
  <c r="T417" i="2"/>
  <c r="AJ417" i="2" s="1"/>
  <c r="T418" i="2"/>
  <c r="AJ418" i="2" s="1"/>
  <c r="T419" i="2"/>
  <c r="AJ419" i="2" s="1"/>
  <c r="T420" i="2"/>
  <c r="AJ420" i="2" s="1"/>
  <c r="T421" i="2"/>
  <c r="AJ421" i="2" s="1"/>
  <c r="T422" i="2"/>
  <c r="AJ422" i="2" s="1"/>
  <c r="T423" i="2"/>
  <c r="AJ423" i="2" s="1"/>
  <c r="T424" i="2"/>
  <c r="AJ424" i="2" s="1"/>
  <c r="T425" i="2"/>
  <c r="AJ425" i="2" s="1"/>
  <c r="T426" i="2"/>
  <c r="AJ426" i="2" s="1"/>
  <c r="T427" i="2"/>
  <c r="AJ427" i="2" s="1"/>
  <c r="T428" i="2"/>
  <c r="AJ428" i="2" s="1"/>
  <c r="T429" i="2"/>
  <c r="AJ429" i="2" s="1"/>
  <c r="T430" i="2"/>
  <c r="AJ430" i="2" s="1"/>
  <c r="T431" i="2"/>
  <c r="AJ431" i="2" s="1"/>
  <c r="T432" i="2"/>
  <c r="AJ432" i="2" s="1"/>
  <c r="T433" i="2"/>
  <c r="AJ433" i="2" s="1"/>
  <c r="T434" i="2"/>
  <c r="AJ434" i="2" s="1"/>
  <c r="T435" i="2"/>
  <c r="AJ435" i="2" s="1"/>
  <c r="T436" i="2"/>
  <c r="AJ436" i="2" s="1"/>
  <c r="T437" i="2"/>
  <c r="AJ437" i="2" s="1"/>
  <c r="T438" i="2"/>
  <c r="AJ438" i="2" s="1"/>
  <c r="T439" i="2"/>
  <c r="AJ439" i="2" s="1"/>
  <c r="T440" i="2"/>
  <c r="AJ440" i="2" s="1"/>
  <c r="T441" i="2"/>
  <c r="AJ441" i="2" s="1"/>
  <c r="T442" i="2"/>
  <c r="AJ442" i="2" s="1"/>
  <c r="T443" i="2"/>
  <c r="AJ443" i="2" s="1"/>
  <c r="T444" i="2"/>
  <c r="AJ444" i="2" s="1"/>
  <c r="T445" i="2"/>
  <c r="AJ445" i="2" s="1"/>
  <c r="T446" i="2"/>
  <c r="AJ446" i="2" s="1"/>
  <c r="T447" i="2"/>
  <c r="AJ447" i="2" s="1"/>
  <c r="T448" i="2"/>
  <c r="AJ448" i="2" s="1"/>
  <c r="T449" i="2"/>
  <c r="AJ449" i="2" s="1"/>
  <c r="T450" i="2"/>
  <c r="AJ450" i="2" s="1"/>
  <c r="T451" i="2"/>
  <c r="AJ451" i="2" s="1"/>
  <c r="T452" i="2"/>
  <c r="AJ452" i="2" s="1"/>
  <c r="T453" i="2"/>
  <c r="AJ453" i="2" s="1"/>
  <c r="T454" i="2"/>
  <c r="AJ454" i="2" s="1"/>
  <c r="T455" i="2"/>
  <c r="AJ455" i="2" s="1"/>
  <c r="T456" i="2"/>
  <c r="AJ456" i="2" s="1"/>
  <c r="T457" i="2"/>
  <c r="AJ457" i="2" s="1"/>
  <c r="T458" i="2"/>
  <c r="AJ458" i="2" s="1"/>
  <c r="T459" i="2"/>
  <c r="AJ459" i="2" s="1"/>
  <c r="T460" i="2"/>
  <c r="AJ460" i="2" s="1"/>
  <c r="T461" i="2"/>
  <c r="AJ461" i="2" s="1"/>
  <c r="T462" i="2"/>
  <c r="AJ462" i="2" s="1"/>
  <c r="T463" i="2"/>
  <c r="AJ463" i="2" s="1"/>
  <c r="T464" i="2"/>
  <c r="AJ464" i="2" s="1"/>
  <c r="T465" i="2"/>
  <c r="AJ465" i="2" s="1"/>
  <c r="T466" i="2"/>
  <c r="AJ466" i="2" s="1"/>
  <c r="T467" i="2"/>
  <c r="AJ467" i="2" s="1"/>
  <c r="T468" i="2"/>
  <c r="AJ468" i="2" s="1"/>
  <c r="T469" i="2"/>
  <c r="AJ469" i="2" s="1"/>
  <c r="T470" i="2"/>
  <c r="AJ470" i="2" s="1"/>
  <c r="T471" i="2"/>
  <c r="AJ471" i="2" s="1"/>
  <c r="T472" i="2"/>
  <c r="AJ472" i="2" s="1"/>
  <c r="T473" i="2"/>
  <c r="AJ473" i="2" s="1"/>
  <c r="T474" i="2"/>
  <c r="AJ474" i="2" s="1"/>
  <c r="T475" i="2"/>
  <c r="AJ475" i="2" s="1"/>
  <c r="T476" i="2"/>
  <c r="AJ476" i="2" s="1"/>
  <c r="T477" i="2"/>
  <c r="AJ477" i="2" s="1"/>
  <c r="T478" i="2"/>
  <c r="AJ478" i="2" s="1"/>
  <c r="T479" i="2"/>
  <c r="AJ479" i="2" s="1"/>
  <c r="T480" i="2"/>
  <c r="AJ480" i="2" s="1"/>
  <c r="T481" i="2"/>
  <c r="AJ481" i="2" s="1"/>
  <c r="T482" i="2"/>
  <c r="AJ482" i="2" s="1"/>
  <c r="T483" i="2"/>
  <c r="AJ483" i="2" s="1"/>
  <c r="T484" i="2"/>
  <c r="AJ484" i="2" s="1"/>
  <c r="T485" i="2"/>
  <c r="AJ485" i="2" s="1"/>
  <c r="T486" i="2"/>
  <c r="AJ486" i="2" s="1"/>
  <c r="T487" i="2"/>
  <c r="AJ487" i="2" s="1"/>
  <c r="T488" i="2"/>
  <c r="AJ488" i="2" s="1"/>
  <c r="T489" i="2"/>
  <c r="AJ489" i="2" s="1"/>
  <c r="T490" i="2"/>
  <c r="AJ490" i="2" s="1"/>
  <c r="T491" i="2"/>
  <c r="AJ491" i="2" s="1"/>
  <c r="T492" i="2"/>
  <c r="AJ492" i="2" s="1"/>
  <c r="T493" i="2"/>
  <c r="AJ493" i="2" s="1"/>
  <c r="T494" i="2"/>
  <c r="AJ494" i="2" s="1"/>
  <c r="T495" i="2"/>
  <c r="AJ495" i="2" s="1"/>
  <c r="T496" i="2"/>
  <c r="AJ496" i="2" s="1"/>
  <c r="T497" i="2"/>
  <c r="AJ497" i="2" s="1"/>
  <c r="T498" i="2"/>
  <c r="AJ498" i="2" s="1"/>
  <c r="T499" i="2"/>
  <c r="AJ499" i="2" s="1"/>
  <c r="T500" i="2"/>
  <c r="AJ500" i="2" s="1"/>
  <c r="T501" i="2"/>
  <c r="AJ501" i="2" s="1"/>
  <c r="T502" i="2"/>
  <c r="AJ502" i="2" s="1"/>
  <c r="T503" i="2"/>
  <c r="AJ503" i="2" s="1"/>
  <c r="T504" i="2"/>
  <c r="AJ504" i="2" s="1"/>
  <c r="T505" i="2"/>
  <c r="AJ505" i="2" s="1"/>
  <c r="T506" i="2"/>
  <c r="AJ506" i="2" s="1"/>
  <c r="T507" i="2"/>
  <c r="AJ507" i="2" s="1"/>
  <c r="T508" i="2"/>
  <c r="AJ508" i="2" s="1"/>
  <c r="T509" i="2"/>
  <c r="AJ509" i="2" s="1"/>
  <c r="T510" i="2"/>
  <c r="AJ510" i="2" s="1"/>
  <c r="T511" i="2"/>
  <c r="AJ511" i="2" s="1"/>
  <c r="T512" i="2"/>
  <c r="AJ512" i="2" s="1"/>
  <c r="T513" i="2"/>
  <c r="AJ513" i="2" s="1"/>
  <c r="T514" i="2"/>
  <c r="AJ514" i="2" s="1"/>
  <c r="T515" i="2"/>
  <c r="AJ515" i="2" s="1"/>
  <c r="T516" i="2"/>
  <c r="AJ516" i="2" s="1"/>
  <c r="T517" i="2"/>
  <c r="AJ517" i="2" s="1"/>
  <c r="T518" i="2"/>
  <c r="AJ518" i="2" s="1"/>
  <c r="T519" i="2"/>
  <c r="AJ519" i="2" s="1"/>
  <c r="T520" i="2"/>
  <c r="AJ520" i="2" s="1"/>
  <c r="T521" i="2"/>
  <c r="AJ521" i="2" s="1"/>
  <c r="T522" i="2"/>
  <c r="AJ522" i="2" s="1"/>
  <c r="T523" i="2"/>
  <c r="AJ523" i="2" s="1"/>
  <c r="T524" i="2"/>
  <c r="AJ524" i="2" s="1"/>
  <c r="T525" i="2"/>
  <c r="AJ525" i="2" s="1"/>
  <c r="T526" i="2"/>
  <c r="AJ526" i="2" s="1"/>
  <c r="T527" i="2"/>
  <c r="AJ527" i="2" s="1"/>
  <c r="T528" i="2"/>
  <c r="AJ528" i="2" s="1"/>
  <c r="T529" i="2"/>
  <c r="AJ529" i="2" s="1"/>
  <c r="T530" i="2"/>
  <c r="AJ530" i="2" s="1"/>
  <c r="T531" i="2"/>
  <c r="AJ531" i="2" s="1"/>
  <c r="T532" i="2"/>
  <c r="AJ532" i="2" s="1"/>
  <c r="T533" i="2"/>
  <c r="AJ533" i="2" s="1"/>
  <c r="T534" i="2"/>
  <c r="AJ534" i="2" s="1"/>
  <c r="T535" i="2"/>
  <c r="AJ535" i="2" s="1"/>
  <c r="T536" i="2"/>
  <c r="AJ536" i="2" s="1"/>
  <c r="T537" i="2"/>
  <c r="AJ537" i="2" s="1"/>
  <c r="T538" i="2"/>
  <c r="AJ538" i="2" s="1"/>
  <c r="T539" i="2"/>
  <c r="AJ539" i="2" s="1"/>
  <c r="T540" i="2"/>
  <c r="AJ540" i="2" s="1"/>
  <c r="T541" i="2"/>
  <c r="AJ541" i="2" s="1"/>
  <c r="T542" i="2"/>
  <c r="AJ542" i="2" s="1"/>
  <c r="T543" i="2"/>
  <c r="AJ543" i="2" s="1"/>
  <c r="T544" i="2"/>
  <c r="AJ544" i="2" s="1"/>
  <c r="T545" i="2"/>
  <c r="AJ545" i="2" s="1"/>
  <c r="T546" i="2"/>
  <c r="AJ546" i="2" s="1"/>
  <c r="T547" i="2"/>
  <c r="AJ547" i="2" s="1"/>
  <c r="T548" i="2"/>
  <c r="AJ548" i="2" s="1"/>
  <c r="T549" i="2"/>
  <c r="AJ549" i="2" s="1"/>
  <c r="T550" i="2"/>
  <c r="AJ550" i="2" s="1"/>
  <c r="T551" i="2"/>
  <c r="AJ551" i="2" s="1"/>
  <c r="T552" i="2"/>
  <c r="AJ552" i="2" s="1"/>
  <c r="T553" i="2"/>
  <c r="AJ553" i="2" s="1"/>
  <c r="T554" i="2"/>
  <c r="AJ554" i="2" s="1"/>
  <c r="T555" i="2"/>
  <c r="AJ555" i="2" s="1"/>
  <c r="T556" i="2"/>
  <c r="AJ556" i="2" s="1"/>
  <c r="T557" i="2"/>
  <c r="AJ557" i="2" s="1"/>
  <c r="T558" i="2"/>
  <c r="AJ558" i="2" s="1"/>
  <c r="T559" i="2"/>
  <c r="AJ559" i="2" s="1"/>
  <c r="T560" i="2"/>
  <c r="AJ560" i="2" s="1"/>
  <c r="T561" i="2"/>
  <c r="AJ561" i="2" s="1"/>
  <c r="T562" i="2"/>
  <c r="AJ562" i="2" s="1"/>
  <c r="T563" i="2"/>
  <c r="AJ563" i="2" s="1"/>
  <c r="T564" i="2"/>
  <c r="AJ564" i="2" s="1"/>
  <c r="T565" i="2"/>
  <c r="AJ565" i="2" s="1"/>
  <c r="T566" i="2"/>
  <c r="AJ566" i="2" s="1"/>
  <c r="T567" i="2"/>
  <c r="AJ567" i="2" s="1"/>
  <c r="AL567" i="2" s="1"/>
  <c r="T568" i="2"/>
  <c r="AJ568" i="2" s="1"/>
  <c r="T569" i="2"/>
  <c r="AJ569" i="2" s="1"/>
  <c r="AL569" i="2" s="1"/>
  <c r="T570" i="2"/>
  <c r="AJ570" i="2" s="1"/>
  <c r="T571" i="2"/>
  <c r="AJ571" i="2" s="1"/>
  <c r="AL571" i="2" s="1"/>
  <c r="T572" i="2"/>
  <c r="AJ572" i="2" s="1"/>
  <c r="AL572" i="2" s="1"/>
  <c r="T573" i="2"/>
  <c r="AJ573" i="2" s="1"/>
  <c r="AL573" i="2" s="1"/>
  <c r="T574" i="2"/>
  <c r="AJ574" i="2" s="1"/>
  <c r="AL574" i="2" s="1"/>
  <c r="T575" i="2"/>
  <c r="AJ575" i="2" s="1"/>
  <c r="AL575" i="2" s="1"/>
  <c r="T576" i="2"/>
  <c r="AJ576" i="2" s="1"/>
  <c r="AL576" i="2" s="1"/>
  <c r="T577" i="2"/>
  <c r="AJ577" i="2" s="1"/>
  <c r="AL577" i="2" s="1"/>
  <c r="T578" i="2"/>
  <c r="AJ578" i="2" s="1"/>
  <c r="AL578" i="2" s="1"/>
  <c r="T6" i="2"/>
  <c r="AJ6" i="2" s="1"/>
  <c r="AM6" i="2" s="1"/>
  <c r="AL570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1" i="1"/>
  <c r="AL572" i="1"/>
  <c r="AL573" i="1"/>
  <c r="AL574" i="1"/>
  <c r="AL575" i="1"/>
  <c r="AL576" i="1"/>
  <c r="AL577" i="1"/>
  <c r="AL578" i="1"/>
  <c r="AL579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6" i="1"/>
  <c r="AM580" i="1" s="1"/>
  <c r="AK7" i="1"/>
  <c r="AN7" i="1" s="1"/>
  <c r="AK8" i="1"/>
  <c r="AN8" i="1" s="1"/>
  <c r="AK9" i="1"/>
  <c r="AN9" i="1" s="1"/>
  <c r="AK10" i="1"/>
  <c r="AN10" i="1" s="1"/>
  <c r="AK11" i="1"/>
  <c r="AN11" i="1" s="1"/>
  <c r="AK12" i="1"/>
  <c r="AN12" i="1" s="1"/>
  <c r="AK13" i="1"/>
  <c r="AN13" i="1" s="1"/>
  <c r="AK14" i="1"/>
  <c r="AN14" i="1" s="1"/>
  <c r="AK15" i="1"/>
  <c r="AN15" i="1" s="1"/>
  <c r="AK16" i="1"/>
  <c r="AN16" i="1" s="1"/>
  <c r="AK17" i="1"/>
  <c r="AN17" i="1" s="1"/>
  <c r="AK18" i="1"/>
  <c r="AN18" i="1" s="1"/>
  <c r="AK19" i="1"/>
  <c r="AN19" i="1" s="1"/>
  <c r="AK20" i="1"/>
  <c r="AN20" i="1" s="1"/>
  <c r="AK21" i="1"/>
  <c r="AN21" i="1" s="1"/>
  <c r="AK22" i="1"/>
  <c r="AN22" i="1" s="1"/>
  <c r="AK23" i="1"/>
  <c r="AN23" i="1" s="1"/>
  <c r="AK24" i="1"/>
  <c r="AN24" i="1" s="1"/>
  <c r="AK25" i="1"/>
  <c r="AN25" i="1" s="1"/>
  <c r="AK26" i="1"/>
  <c r="AN26" i="1" s="1"/>
  <c r="AK27" i="1"/>
  <c r="AN27" i="1" s="1"/>
  <c r="AK28" i="1"/>
  <c r="AN28" i="1" s="1"/>
  <c r="AK29" i="1"/>
  <c r="AN29" i="1" s="1"/>
  <c r="AK30" i="1"/>
  <c r="AN30" i="1" s="1"/>
  <c r="AK31" i="1"/>
  <c r="AN31" i="1" s="1"/>
  <c r="AK32" i="1"/>
  <c r="AN32" i="1" s="1"/>
  <c r="AK33" i="1"/>
  <c r="AN33" i="1" s="1"/>
  <c r="AK34" i="1"/>
  <c r="AN34" i="1" s="1"/>
  <c r="AK35" i="1"/>
  <c r="AN35" i="1" s="1"/>
  <c r="AK36" i="1"/>
  <c r="AN36" i="1" s="1"/>
  <c r="AK37" i="1"/>
  <c r="AN37" i="1" s="1"/>
  <c r="AK38" i="1"/>
  <c r="AN38" i="1" s="1"/>
  <c r="AK39" i="1"/>
  <c r="AN39" i="1" s="1"/>
  <c r="AK40" i="1"/>
  <c r="AN40" i="1" s="1"/>
  <c r="AK41" i="1"/>
  <c r="AN41" i="1" s="1"/>
  <c r="AK42" i="1"/>
  <c r="AN42" i="1" s="1"/>
  <c r="AK43" i="1"/>
  <c r="AN43" i="1" s="1"/>
  <c r="AK44" i="1"/>
  <c r="AN44" i="1" s="1"/>
  <c r="AK45" i="1"/>
  <c r="AN45" i="1" s="1"/>
  <c r="AK46" i="1"/>
  <c r="AN46" i="1" s="1"/>
  <c r="AK47" i="1"/>
  <c r="AN47" i="1" s="1"/>
  <c r="AK48" i="1"/>
  <c r="AN48" i="1" s="1"/>
  <c r="AK49" i="1"/>
  <c r="AN49" i="1" s="1"/>
  <c r="AK50" i="1"/>
  <c r="AN50" i="1" s="1"/>
  <c r="AK51" i="1"/>
  <c r="AN51" i="1" s="1"/>
  <c r="AK52" i="1"/>
  <c r="AN52" i="1" s="1"/>
  <c r="AK53" i="1"/>
  <c r="AN53" i="1" s="1"/>
  <c r="AK54" i="1"/>
  <c r="AN54" i="1" s="1"/>
  <c r="AK55" i="1"/>
  <c r="AN55" i="1" s="1"/>
  <c r="AK56" i="1"/>
  <c r="AN56" i="1" s="1"/>
  <c r="AK57" i="1"/>
  <c r="AN57" i="1" s="1"/>
  <c r="AK58" i="1"/>
  <c r="AN58" i="1" s="1"/>
  <c r="AK59" i="1"/>
  <c r="AN59" i="1" s="1"/>
  <c r="AK60" i="1"/>
  <c r="AN60" i="1" s="1"/>
  <c r="AK61" i="1"/>
  <c r="AN61" i="1" s="1"/>
  <c r="AK62" i="1"/>
  <c r="AN62" i="1" s="1"/>
  <c r="AK63" i="1"/>
  <c r="AN63" i="1" s="1"/>
  <c r="AK64" i="1"/>
  <c r="AN64" i="1" s="1"/>
  <c r="AK65" i="1"/>
  <c r="AN65" i="1" s="1"/>
  <c r="AK66" i="1"/>
  <c r="AN66" i="1" s="1"/>
  <c r="AK67" i="1"/>
  <c r="AN67" i="1" s="1"/>
  <c r="AK68" i="1"/>
  <c r="AN68" i="1" s="1"/>
  <c r="AK69" i="1"/>
  <c r="AN69" i="1" s="1"/>
  <c r="AK70" i="1"/>
  <c r="AN70" i="1" s="1"/>
  <c r="AK71" i="1"/>
  <c r="AN71" i="1" s="1"/>
  <c r="AK72" i="1"/>
  <c r="AN72" i="1" s="1"/>
  <c r="AK73" i="1"/>
  <c r="AN73" i="1" s="1"/>
  <c r="AK74" i="1"/>
  <c r="AN74" i="1" s="1"/>
  <c r="AK75" i="1"/>
  <c r="AN75" i="1" s="1"/>
  <c r="AK76" i="1"/>
  <c r="AN76" i="1" s="1"/>
  <c r="AK77" i="1"/>
  <c r="AN77" i="1" s="1"/>
  <c r="AK78" i="1"/>
  <c r="AN78" i="1" s="1"/>
  <c r="AK79" i="1"/>
  <c r="AN79" i="1" s="1"/>
  <c r="AK80" i="1"/>
  <c r="AN80" i="1" s="1"/>
  <c r="AK81" i="1"/>
  <c r="AN81" i="1" s="1"/>
  <c r="AK82" i="1"/>
  <c r="AN82" i="1" s="1"/>
  <c r="AK83" i="1"/>
  <c r="AN83" i="1" s="1"/>
  <c r="AK84" i="1"/>
  <c r="AN84" i="1" s="1"/>
  <c r="AK85" i="1"/>
  <c r="AN85" i="1" s="1"/>
  <c r="AK86" i="1"/>
  <c r="AN86" i="1" s="1"/>
  <c r="AK87" i="1"/>
  <c r="AN87" i="1" s="1"/>
  <c r="AK88" i="1"/>
  <c r="AN88" i="1" s="1"/>
  <c r="AK89" i="1"/>
  <c r="AN89" i="1" s="1"/>
  <c r="AK90" i="1"/>
  <c r="AN90" i="1" s="1"/>
  <c r="AK91" i="1"/>
  <c r="AN91" i="1" s="1"/>
  <c r="AK92" i="1"/>
  <c r="AN92" i="1" s="1"/>
  <c r="AK93" i="1"/>
  <c r="AN93" i="1" s="1"/>
  <c r="AK94" i="1"/>
  <c r="AN94" i="1" s="1"/>
  <c r="AK95" i="1"/>
  <c r="AN95" i="1" s="1"/>
  <c r="AK96" i="1"/>
  <c r="AN96" i="1" s="1"/>
  <c r="AK97" i="1"/>
  <c r="AN97" i="1" s="1"/>
  <c r="AK98" i="1"/>
  <c r="AN98" i="1" s="1"/>
  <c r="AK99" i="1"/>
  <c r="AN99" i="1" s="1"/>
  <c r="AK100" i="1"/>
  <c r="AN100" i="1" s="1"/>
  <c r="AK101" i="1"/>
  <c r="AN101" i="1" s="1"/>
  <c r="AK102" i="1"/>
  <c r="AN102" i="1" s="1"/>
  <c r="AK103" i="1"/>
  <c r="AN103" i="1" s="1"/>
  <c r="AK104" i="1"/>
  <c r="AN104" i="1" s="1"/>
  <c r="AK105" i="1"/>
  <c r="AN105" i="1" s="1"/>
  <c r="AK106" i="1"/>
  <c r="AN106" i="1" s="1"/>
  <c r="AK107" i="1"/>
  <c r="AN107" i="1" s="1"/>
  <c r="AK108" i="1"/>
  <c r="AN108" i="1" s="1"/>
  <c r="AK109" i="1"/>
  <c r="AN109" i="1" s="1"/>
  <c r="AK110" i="1"/>
  <c r="AN110" i="1" s="1"/>
  <c r="AK111" i="1"/>
  <c r="AN111" i="1" s="1"/>
  <c r="AK112" i="1"/>
  <c r="AN112" i="1" s="1"/>
  <c r="AK113" i="1"/>
  <c r="AN113" i="1" s="1"/>
  <c r="AK114" i="1"/>
  <c r="AN114" i="1" s="1"/>
  <c r="AK115" i="1"/>
  <c r="AN115" i="1" s="1"/>
  <c r="AK116" i="1"/>
  <c r="AN116" i="1" s="1"/>
  <c r="AK117" i="1"/>
  <c r="AN117" i="1" s="1"/>
  <c r="AK118" i="1"/>
  <c r="AN118" i="1" s="1"/>
  <c r="AK119" i="1"/>
  <c r="AN119" i="1" s="1"/>
  <c r="AK120" i="1"/>
  <c r="AN120" i="1" s="1"/>
  <c r="AK121" i="1"/>
  <c r="AN121" i="1" s="1"/>
  <c r="AK122" i="1"/>
  <c r="AN122" i="1" s="1"/>
  <c r="AK123" i="1"/>
  <c r="AN123" i="1" s="1"/>
  <c r="AK124" i="1"/>
  <c r="AN124" i="1" s="1"/>
  <c r="AK125" i="1"/>
  <c r="AN125" i="1" s="1"/>
  <c r="AK126" i="1"/>
  <c r="AN126" i="1" s="1"/>
  <c r="AK127" i="1"/>
  <c r="AN127" i="1" s="1"/>
  <c r="AK128" i="1"/>
  <c r="AN128" i="1" s="1"/>
  <c r="AK129" i="1"/>
  <c r="AN129" i="1" s="1"/>
  <c r="AK130" i="1"/>
  <c r="AN130" i="1" s="1"/>
  <c r="AK131" i="1"/>
  <c r="AN131" i="1" s="1"/>
  <c r="AK132" i="1"/>
  <c r="AN132" i="1" s="1"/>
  <c r="AK133" i="1"/>
  <c r="AN133" i="1" s="1"/>
  <c r="AK134" i="1"/>
  <c r="AN134" i="1" s="1"/>
  <c r="AK135" i="1"/>
  <c r="AN135" i="1" s="1"/>
  <c r="AK136" i="1"/>
  <c r="AN136" i="1" s="1"/>
  <c r="AK137" i="1"/>
  <c r="AN137" i="1" s="1"/>
  <c r="AK138" i="1"/>
  <c r="AN138" i="1" s="1"/>
  <c r="AK139" i="1"/>
  <c r="AN139" i="1" s="1"/>
  <c r="AK140" i="1"/>
  <c r="AN140" i="1" s="1"/>
  <c r="AK141" i="1"/>
  <c r="AN141" i="1" s="1"/>
  <c r="AK142" i="1"/>
  <c r="AN142" i="1" s="1"/>
  <c r="AK143" i="1"/>
  <c r="AN143" i="1" s="1"/>
  <c r="AK144" i="1"/>
  <c r="AN144" i="1" s="1"/>
  <c r="AK145" i="1"/>
  <c r="AN145" i="1" s="1"/>
  <c r="AK146" i="1"/>
  <c r="AN146" i="1" s="1"/>
  <c r="AK147" i="1"/>
  <c r="AN147" i="1" s="1"/>
  <c r="AK148" i="1"/>
  <c r="AN148" i="1" s="1"/>
  <c r="AK149" i="1"/>
  <c r="AN149" i="1" s="1"/>
  <c r="AK150" i="1"/>
  <c r="AN150" i="1" s="1"/>
  <c r="AK151" i="1"/>
  <c r="AN151" i="1" s="1"/>
  <c r="AK152" i="1"/>
  <c r="AN152" i="1" s="1"/>
  <c r="AK153" i="1"/>
  <c r="AN153" i="1" s="1"/>
  <c r="AK154" i="1"/>
  <c r="AN154" i="1" s="1"/>
  <c r="AK155" i="1"/>
  <c r="AN155" i="1" s="1"/>
  <c r="AK156" i="1"/>
  <c r="AN156" i="1" s="1"/>
  <c r="AK157" i="1"/>
  <c r="AN157" i="1" s="1"/>
  <c r="AK158" i="1"/>
  <c r="AN158" i="1" s="1"/>
  <c r="AK159" i="1"/>
  <c r="AN159" i="1" s="1"/>
  <c r="AK160" i="1"/>
  <c r="AN160" i="1" s="1"/>
  <c r="AK161" i="1"/>
  <c r="AN161" i="1" s="1"/>
  <c r="AK162" i="1"/>
  <c r="AN162" i="1" s="1"/>
  <c r="AK163" i="1"/>
  <c r="AN163" i="1" s="1"/>
  <c r="AK164" i="1"/>
  <c r="AN164" i="1" s="1"/>
  <c r="AK165" i="1"/>
  <c r="AN165" i="1" s="1"/>
  <c r="AK166" i="1"/>
  <c r="AN166" i="1" s="1"/>
  <c r="AK167" i="1"/>
  <c r="AN167" i="1" s="1"/>
  <c r="AK168" i="1"/>
  <c r="AN168" i="1" s="1"/>
  <c r="AK169" i="1"/>
  <c r="AN169" i="1" s="1"/>
  <c r="AK170" i="1"/>
  <c r="AN170" i="1" s="1"/>
  <c r="AK171" i="1"/>
  <c r="AN171" i="1" s="1"/>
  <c r="AK172" i="1"/>
  <c r="AN172" i="1" s="1"/>
  <c r="AK173" i="1"/>
  <c r="AN173" i="1" s="1"/>
  <c r="AK174" i="1"/>
  <c r="AN174" i="1" s="1"/>
  <c r="AK175" i="1"/>
  <c r="AN175" i="1" s="1"/>
  <c r="AK176" i="1"/>
  <c r="AN176" i="1" s="1"/>
  <c r="AK177" i="1"/>
  <c r="AN177" i="1" s="1"/>
  <c r="AK178" i="1"/>
  <c r="AN178" i="1" s="1"/>
  <c r="AK179" i="1"/>
  <c r="AN179" i="1" s="1"/>
  <c r="AK180" i="1"/>
  <c r="AN180" i="1" s="1"/>
  <c r="AK181" i="1"/>
  <c r="AN181" i="1" s="1"/>
  <c r="AK182" i="1"/>
  <c r="AN182" i="1" s="1"/>
  <c r="AK183" i="1"/>
  <c r="AN183" i="1" s="1"/>
  <c r="AK184" i="1"/>
  <c r="AN184" i="1" s="1"/>
  <c r="AK185" i="1"/>
  <c r="AN185" i="1" s="1"/>
  <c r="AK186" i="1"/>
  <c r="AN186" i="1" s="1"/>
  <c r="AK187" i="1"/>
  <c r="AN187" i="1" s="1"/>
  <c r="AK188" i="1"/>
  <c r="AN188" i="1" s="1"/>
  <c r="AK189" i="1"/>
  <c r="AN189" i="1" s="1"/>
  <c r="AK190" i="1"/>
  <c r="AN190" i="1" s="1"/>
  <c r="AK191" i="1"/>
  <c r="AN191" i="1" s="1"/>
  <c r="AK192" i="1"/>
  <c r="AN192" i="1" s="1"/>
  <c r="AK193" i="1"/>
  <c r="AN193" i="1" s="1"/>
  <c r="AK194" i="1"/>
  <c r="AN194" i="1" s="1"/>
  <c r="AK195" i="1"/>
  <c r="AN195" i="1" s="1"/>
  <c r="AK196" i="1"/>
  <c r="AN196" i="1" s="1"/>
  <c r="AK197" i="1"/>
  <c r="AN197" i="1" s="1"/>
  <c r="AK198" i="1"/>
  <c r="AN198" i="1" s="1"/>
  <c r="AK199" i="1"/>
  <c r="AN199" i="1" s="1"/>
  <c r="AK200" i="1"/>
  <c r="AN200" i="1" s="1"/>
  <c r="AK201" i="1"/>
  <c r="AN201" i="1" s="1"/>
  <c r="AK202" i="1"/>
  <c r="AN202" i="1" s="1"/>
  <c r="AK203" i="1"/>
  <c r="AN203" i="1" s="1"/>
  <c r="AK204" i="1"/>
  <c r="AN204" i="1" s="1"/>
  <c r="AK205" i="1"/>
  <c r="AN205" i="1" s="1"/>
  <c r="AK206" i="1"/>
  <c r="AN206" i="1" s="1"/>
  <c r="AK207" i="1"/>
  <c r="AN207" i="1" s="1"/>
  <c r="AK208" i="1"/>
  <c r="AN208" i="1" s="1"/>
  <c r="AK209" i="1"/>
  <c r="AN209" i="1" s="1"/>
  <c r="AK210" i="1"/>
  <c r="AN210" i="1" s="1"/>
  <c r="AK211" i="1"/>
  <c r="AN211" i="1" s="1"/>
  <c r="AK212" i="1"/>
  <c r="AN212" i="1" s="1"/>
  <c r="AK213" i="1"/>
  <c r="AN213" i="1" s="1"/>
  <c r="AK214" i="1"/>
  <c r="AN214" i="1" s="1"/>
  <c r="AK215" i="1"/>
  <c r="AN215" i="1" s="1"/>
  <c r="AK216" i="1"/>
  <c r="AN216" i="1" s="1"/>
  <c r="AK217" i="1"/>
  <c r="AN217" i="1" s="1"/>
  <c r="AK218" i="1"/>
  <c r="AN218" i="1" s="1"/>
  <c r="AK219" i="1"/>
  <c r="AN219" i="1" s="1"/>
  <c r="AK220" i="1"/>
  <c r="AN220" i="1" s="1"/>
  <c r="AK221" i="1"/>
  <c r="AN221" i="1" s="1"/>
  <c r="AK222" i="1"/>
  <c r="AN222" i="1" s="1"/>
  <c r="AK223" i="1"/>
  <c r="AN223" i="1" s="1"/>
  <c r="AK224" i="1"/>
  <c r="AN224" i="1" s="1"/>
  <c r="AK225" i="1"/>
  <c r="AN225" i="1" s="1"/>
  <c r="AK226" i="1"/>
  <c r="AN226" i="1" s="1"/>
  <c r="AK227" i="1"/>
  <c r="AN227" i="1" s="1"/>
  <c r="AK228" i="1"/>
  <c r="AN228" i="1" s="1"/>
  <c r="AK229" i="1"/>
  <c r="AN229" i="1" s="1"/>
  <c r="AK230" i="1"/>
  <c r="AN230" i="1" s="1"/>
  <c r="AK231" i="1"/>
  <c r="AN231" i="1" s="1"/>
  <c r="AK232" i="1"/>
  <c r="AN232" i="1" s="1"/>
  <c r="AK233" i="1"/>
  <c r="AN233" i="1" s="1"/>
  <c r="AK234" i="1"/>
  <c r="AN234" i="1" s="1"/>
  <c r="AK235" i="1"/>
  <c r="AN235" i="1" s="1"/>
  <c r="AK236" i="1"/>
  <c r="AN236" i="1" s="1"/>
  <c r="AK237" i="1"/>
  <c r="AN237" i="1" s="1"/>
  <c r="AK238" i="1"/>
  <c r="AN238" i="1" s="1"/>
  <c r="AK239" i="1"/>
  <c r="AN239" i="1" s="1"/>
  <c r="AK240" i="1"/>
  <c r="AN240" i="1" s="1"/>
  <c r="AK241" i="1"/>
  <c r="AN241" i="1" s="1"/>
  <c r="AK242" i="1"/>
  <c r="AN242" i="1" s="1"/>
  <c r="AK243" i="1"/>
  <c r="AN243" i="1" s="1"/>
  <c r="AK244" i="1"/>
  <c r="AN244" i="1" s="1"/>
  <c r="AK245" i="1"/>
  <c r="AN245" i="1" s="1"/>
  <c r="AK246" i="1"/>
  <c r="AN246" i="1" s="1"/>
  <c r="AK247" i="1"/>
  <c r="AN247" i="1" s="1"/>
  <c r="AK248" i="1"/>
  <c r="AN248" i="1" s="1"/>
  <c r="AK249" i="1"/>
  <c r="AN249" i="1" s="1"/>
  <c r="AK250" i="1"/>
  <c r="AN250" i="1" s="1"/>
  <c r="AK251" i="1"/>
  <c r="AN251" i="1" s="1"/>
  <c r="AK252" i="1"/>
  <c r="AN252" i="1" s="1"/>
  <c r="AK253" i="1"/>
  <c r="AN253" i="1" s="1"/>
  <c r="AK254" i="1"/>
  <c r="AN254" i="1" s="1"/>
  <c r="AK255" i="1"/>
  <c r="AN255" i="1" s="1"/>
  <c r="AK256" i="1"/>
  <c r="AN256" i="1" s="1"/>
  <c r="AK257" i="1"/>
  <c r="AN257" i="1" s="1"/>
  <c r="AK258" i="1"/>
  <c r="AN258" i="1" s="1"/>
  <c r="AK259" i="1"/>
  <c r="AN259" i="1" s="1"/>
  <c r="AK260" i="1"/>
  <c r="AN260" i="1" s="1"/>
  <c r="AK261" i="1"/>
  <c r="AN261" i="1" s="1"/>
  <c r="AK262" i="1"/>
  <c r="AN262" i="1" s="1"/>
  <c r="AK263" i="1"/>
  <c r="AN263" i="1" s="1"/>
  <c r="AK264" i="1"/>
  <c r="AN264" i="1" s="1"/>
  <c r="AK265" i="1"/>
  <c r="AN265" i="1" s="1"/>
  <c r="AK266" i="1"/>
  <c r="AN266" i="1" s="1"/>
  <c r="AK267" i="1"/>
  <c r="AN267" i="1" s="1"/>
  <c r="AK268" i="1"/>
  <c r="AN268" i="1" s="1"/>
  <c r="AK269" i="1"/>
  <c r="AN269" i="1" s="1"/>
  <c r="AK270" i="1"/>
  <c r="AN270" i="1" s="1"/>
  <c r="AK271" i="1"/>
  <c r="AN271" i="1" s="1"/>
  <c r="AK272" i="1"/>
  <c r="AN272" i="1" s="1"/>
  <c r="AK273" i="1"/>
  <c r="AN273" i="1" s="1"/>
  <c r="AK274" i="1"/>
  <c r="AN274" i="1" s="1"/>
  <c r="AK275" i="1"/>
  <c r="AN275" i="1" s="1"/>
  <c r="AK276" i="1"/>
  <c r="AN276" i="1" s="1"/>
  <c r="AK277" i="1"/>
  <c r="AN277" i="1" s="1"/>
  <c r="AK278" i="1"/>
  <c r="AN278" i="1" s="1"/>
  <c r="AK279" i="1"/>
  <c r="AN279" i="1" s="1"/>
  <c r="AK280" i="1"/>
  <c r="AN280" i="1" s="1"/>
  <c r="AK281" i="1"/>
  <c r="AN281" i="1" s="1"/>
  <c r="AK282" i="1"/>
  <c r="AN282" i="1" s="1"/>
  <c r="AK283" i="1"/>
  <c r="AN283" i="1" s="1"/>
  <c r="AK284" i="1"/>
  <c r="AN284" i="1" s="1"/>
  <c r="AK285" i="1"/>
  <c r="AN285" i="1" s="1"/>
  <c r="AK286" i="1"/>
  <c r="AN286" i="1" s="1"/>
  <c r="AK287" i="1"/>
  <c r="AN287" i="1" s="1"/>
  <c r="AK288" i="1"/>
  <c r="AN288" i="1" s="1"/>
  <c r="AK289" i="1"/>
  <c r="AN289" i="1" s="1"/>
  <c r="AK290" i="1"/>
  <c r="AN290" i="1" s="1"/>
  <c r="AK291" i="1"/>
  <c r="AN291" i="1" s="1"/>
  <c r="AK292" i="1"/>
  <c r="AN292" i="1" s="1"/>
  <c r="AK293" i="1"/>
  <c r="AN293" i="1" s="1"/>
  <c r="AK294" i="1"/>
  <c r="AN294" i="1" s="1"/>
  <c r="AK295" i="1"/>
  <c r="AN295" i="1" s="1"/>
  <c r="AK296" i="1"/>
  <c r="AN296" i="1" s="1"/>
  <c r="AK297" i="1"/>
  <c r="AN297" i="1" s="1"/>
  <c r="AK298" i="1"/>
  <c r="AN298" i="1" s="1"/>
  <c r="AK299" i="1"/>
  <c r="AN299" i="1" s="1"/>
  <c r="AK300" i="1"/>
  <c r="AN300" i="1" s="1"/>
  <c r="AK301" i="1"/>
  <c r="AN301" i="1" s="1"/>
  <c r="AK302" i="1"/>
  <c r="AN302" i="1" s="1"/>
  <c r="AK303" i="1"/>
  <c r="AN303" i="1" s="1"/>
  <c r="AK304" i="1"/>
  <c r="AN304" i="1" s="1"/>
  <c r="AK305" i="1"/>
  <c r="AN305" i="1" s="1"/>
  <c r="AK306" i="1"/>
  <c r="AN306" i="1" s="1"/>
  <c r="AK307" i="1"/>
  <c r="AN307" i="1" s="1"/>
  <c r="AK308" i="1"/>
  <c r="AN308" i="1" s="1"/>
  <c r="AK309" i="1"/>
  <c r="AN309" i="1" s="1"/>
  <c r="AK310" i="1"/>
  <c r="AN310" i="1" s="1"/>
  <c r="AK311" i="1"/>
  <c r="AN311" i="1" s="1"/>
  <c r="AK312" i="1"/>
  <c r="AN312" i="1" s="1"/>
  <c r="AK313" i="1"/>
  <c r="AN313" i="1" s="1"/>
  <c r="AK314" i="1"/>
  <c r="AN314" i="1" s="1"/>
  <c r="AK315" i="1"/>
  <c r="AN315" i="1" s="1"/>
  <c r="AK316" i="1"/>
  <c r="AN316" i="1" s="1"/>
  <c r="AK317" i="1"/>
  <c r="AN317" i="1" s="1"/>
  <c r="AK318" i="1"/>
  <c r="AN318" i="1" s="1"/>
  <c r="AK319" i="1"/>
  <c r="AN319" i="1" s="1"/>
  <c r="AK320" i="1"/>
  <c r="AN320" i="1" s="1"/>
  <c r="AK321" i="1"/>
  <c r="AN321" i="1" s="1"/>
  <c r="AK322" i="1"/>
  <c r="AN322" i="1" s="1"/>
  <c r="AK323" i="1"/>
  <c r="AN323" i="1" s="1"/>
  <c r="AK324" i="1"/>
  <c r="AN324" i="1" s="1"/>
  <c r="AK325" i="1"/>
  <c r="AN325" i="1" s="1"/>
  <c r="AK326" i="1"/>
  <c r="AN326" i="1" s="1"/>
  <c r="AK327" i="1"/>
  <c r="AN327" i="1" s="1"/>
  <c r="AK328" i="1"/>
  <c r="AN328" i="1" s="1"/>
  <c r="AK329" i="1"/>
  <c r="AN329" i="1" s="1"/>
  <c r="AK330" i="1"/>
  <c r="AN330" i="1" s="1"/>
  <c r="AK331" i="1"/>
  <c r="AN331" i="1" s="1"/>
  <c r="AK332" i="1"/>
  <c r="AN332" i="1" s="1"/>
  <c r="AK333" i="1"/>
  <c r="AN333" i="1" s="1"/>
  <c r="AK334" i="1"/>
  <c r="AN334" i="1" s="1"/>
  <c r="AK335" i="1"/>
  <c r="AN335" i="1" s="1"/>
  <c r="AK336" i="1"/>
  <c r="AN336" i="1" s="1"/>
  <c r="AK337" i="1"/>
  <c r="AN337" i="1" s="1"/>
  <c r="AK338" i="1"/>
  <c r="AN338" i="1" s="1"/>
  <c r="AK339" i="1"/>
  <c r="AN339" i="1" s="1"/>
  <c r="AK340" i="1"/>
  <c r="AN340" i="1" s="1"/>
  <c r="AK341" i="1"/>
  <c r="AN341" i="1" s="1"/>
  <c r="AK342" i="1"/>
  <c r="AN342" i="1" s="1"/>
  <c r="AK343" i="1"/>
  <c r="AN343" i="1" s="1"/>
  <c r="AK344" i="1"/>
  <c r="AN344" i="1" s="1"/>
  <c r="AK345" i="1"/>
  <c r="AN345" i="1" s="1"/>
  <c r="AK346" i="1"/>
  <c r="AN346" i="1" s="1"/>
  <c r="AK347" i="1"/>
  <c r="AN347" i="1" s="1"/>
  <c r="AK348" i="1"/>
  <c r="AN348" i="1" s="1"/>
  <c r="AK349" i="1"/>
  <c r="AN349" i="1" s="1"/>
  <c r="AK350" i="1"/>
  <c r="AN350" i="1" s="1"/>
  <c r="AK351" i="1"/>
  <c r="AN351" i="1" s="1"/>
  <c r="AK352" i="1"/>
  <c r="AN352" i="1" s="1"/>
  <c r="AK353" i="1"/>
  <c r="AN353" i="1" s="1"/>
  <c r="AK354" i="1"/>
  <c r="AN354" i="1" s="1"/>
  <c r="AK355" i="1"/>
  <c r="AN355" i="1" s="1"/>
  <c r="AK356" i="1"/>
  <c r="AN356" i="1" s="1"/>
  <c r="AK357" i="1"/>
  <c r="AN357" i="1" s="1"/>
  <c r="AK358" i="1"/>
  <c r="AN358" i="1" s="1"/>
  <c r="AK359" i="1"/>
  <c r="AN359" i="1" s="1"/>
  <c r="AK360" i="1"/>
  <c r="AN360" i="1" s="1"/>
  <c r="AK361" i="1"/>
  <c r="AN361" i="1" s="1"/>
  <c r="AK362" i="1"/>
  <c r="AN362" i="1" s="1"/>
  <c r="AK363" i="1"/>
  <c r="AN363" i="1" s="1"/>
  <c r="AK364" i="1"/>
  <c r="AN364" i="1" s="1"/>
  <c r="AK365" i="1"/>
  <c r="AN365" i="1" s="1"/>
  <c r="AK366" i="1"/>
  <c r="AN366" i="1" s="1"/>
  <c r="AK367" i="1"/>
  <c r="AN367" i="1" s="1"/>
  <c r="AK368" i="1"/>
  <c r="AN368" i="1" s="1"/>
  <c r="AK369" i="1"/>
  <c r="AN369" i="1" s="1"/>
  <c r="AK370" i="1"/>
  <c r="AN370" i="1" s="1"/>
  <c r="AK371" i="1"/>
  <c r="AN371" i="1" s="1"/>
  <c r="AK372" i="1"/>
  <c r="AN372" i="1" s="1"/>
  <c r="AK373" i="1"/>
  <c r="AN373" i="1" s="1"/>
  <c r="AK374" i="1"/>
  <c r="AN374" i="1" s="1"/>
  <c r="AK375" i="1"/>
  <c r="AN375" i="1" s="1"/>
  <c r="AK376" i="1"/>
  <c r="AN376" i="1" s="1"/>
  <c r="AK377" i="1"/>
  <c r="AN377" i="1" s="1"/>
  <c r="AK378" i="1"/>
  <c r="AN378" i="1" s="1"/>
  <c r="AK379" i="1"/>
  <c r="AN379" i="1" s="1"/>
  <c r="AK380" i="1"/>
  <c r="AN380" i="1" s="1"/>
  <c r="AK381" i="1"/>
  <c r="AN381" i="1" s="1"/>
  <c r="AK382" i="1"/>
  <c r="AN382" i="1" s="1"/>
  <c r="AK383" i="1"/>
  <c r="AN383" i="1" s="1"/>
  <c r="AK384" i="1"/>
  <c r="AN384" i="1" s="1"/>
  <c r="AK385" i="1"/>
  <c r="AN385" i="1" s="1"/>
  <c r="AK386" i="1"/>
  <c r="AN386" i="1" s="1"/>
  <c r="AK387" i="1"/>
  <c r="AN387" i="1" s="1"/>
  <c r="AK388" i="1"/>
  <c r="AN388" i="1" s="1"/>
  <c r="AK389" i="1"/>
  <c r="AN389" i="1" s="1"/>
  <c r="AK390" i="1"/>
  <c r="AN390" i="1" s="1"/>
  <c r="AK391" i="1"/>
  <c r="AN391" i="1" s="1"/>
  <c r="AK392" i="1"/>
  <c r="AN392" i="1" s="1"/>
  <c r="AK393" i="1"/>
  <c r="AN393" i="1" s="1"/>
  <c r="AK394" i="1"/>
  <c r="AN394" i="1" s="1"/>
  <c r="AK395" i="1"/>
  <c r="AN395" i="1" s="1"/>
  <c r="AK396" i="1"/>
  <c r="AN396" i="1" s="1"/>
  <c r="AK397" i="1"/>
  <c r="AN397" i="1" s="1"/>
  <c r="AK398" i="1"/>
  <c r="AN398" i="1" s="1"/>
  <c r="AK399" i="1"/>
  <c r="AN399" i="1" s="1"/>
  <c r="AK400" i="1"/>
  <c r="AN400" i="1" s="1"/>
  <c r="AK401" i="1"/>
  <c r="AN401" i="1" s="1"/>
  <c r="AK402" i="1"/>
  <c r="AN402" i="1" s="1"/>
  <c r="AK403" i="1"/>
  <c r="AN403" i="1" s="1"/>
  <c r="AK404" i="1"/>
  <c r="AN404" i="1" s="1"/>
  <c r="AK405" i="1"/>
  <c r="AN405" i="1" s="1"/>
  <c r="AK406" i="1"/>
  <c r="AN406" i="1" s="1"/>
  <c r="AK407" i="1"/>
  <c r="AN407" i="1" s="1"/>
  <c r="AK408" i="1"/>
  <c r="AN408" i="1" s="1"/>
  <c r="AK409" i="1"/>
  <c r="AN409" i="1" s="1"/>
  <c r="AK410" i="1"/>
  <c r="AN410" i="1" s="1"/>
  <c r="AK411" i="1"/>
  <c r="AN411" i="1" s="1"/>
  <c r="AK412" i="1"/>
  <c r="AN412" i="1" s="1"/>
  <c r="AK413" i="1"/>
  <c r="AN413" i="1" s="1"/>
  <c r="AK414" i="1"/>
  <c r="AN414" i="1" s="1"/>
  <c r="AK415" i="1"/>
  <c r="AN415" i="1" s="1"/>
  <c r="AK416" i="1"/>
  <c r="AN416" i="1" s="1"/>
  <c r="AK417" i="1"/>
  <c r="AN417" i="1" s="1"/>
  <c r="AK418" i="1"/>
  <c r="AN418" i="1" s="1"/>
  <c r="AK419" i="1"/>
  <c r="AN419" i="1" s="1"/>
  <c r="AK420" i="1"/>
  <c r="AN420" i="1" s="1"/>
  <c r="AK421" i="1"/>
  <c r="AN421" i="1" s="1"/>
  <c r="AK422" i="1"/>
  <c r="AN422" i="1" s="1"/>
  <c r="AK423" i="1"/>
  <c r="AN423" i="1" s="1"/>
  <c r="AK424" i="1"/>
  <c r="AN424" i="1" s="1"/>
  <c r="AK425" i="1"/>
  <c r="AN425" i="1" s="1"/>
  <c r="AK426" i="1"/>
  <c r="AN426" i="1" s="1"/>
  <c r="AK427" i="1"/>
  <c r="AN427" i="1" s="1"/>
  <c r="AK428" i="1"/>
  <c r="AN428" i="1" s="1"/>
  <c r="AK429" i="1"/>
  <c r="AN429" i="1" s="1"/>
  <c r="AK430" i="1"/>
  <c r="AN430" i="1" s="1"/>
  <c r="AK431" i="1"/>
  <c r="AN431" i="1" s="1"/>
  <c r="AK432" i="1"/>
  <c r="AN432" i="1" s="1"/>
  <c r="AK433" i="1"/>
  <c r="AN433" i="1" s="1"/>
  <c r="AK434" i="1"/>
  <c r="AN434" i="1" s="1"/>
  <c r="AK435" i="1"/>
  <c r="AN435" i="1" s="1"/>
  <c r="AK436" i="1"/>
  <c r="AN436" i="1" s="1"/>
  <c r="AK437" i="1"/>
  <c r="AN437" i="1" s="1"/>
  <c r="AK438" i="1"/>
  <c r="AN438" i="1" s="1"/>
  <c r="AK439" i="1"/>
  <c r="AN439" i="1" s="1"/>
  <c r="AK440" i="1"/>
  <c r="AN440" i="1" s="1"/>
  <c r="AK441" i="1"/>
  <c r="AN441" i="1" s="1"/>
  <c r="AK442" i="1"/>
  <c r="AN442" i="1" s="1"/>
  <c r="AK443" i="1"/>
  <c r="AN443" i="1" s="1"/>
  <c r="AK444" i="1"/>
  <c r="AN444" i="1" s="1"/>
  <c r="AK445" i="1"/>
  <c r="AN445" i="1" s="1"/>
  <c r="AK446" i="1"/>
  <c r="AN446" i="1" s="1"/>
  <c r="AK447" i="1"/>
  <c r="AN447" i="1" s="1"/>
  <c r="AK448" i="1"/>
  <c r="AN448" i="1" s="1"/>
  <c r="AK449" i="1"/>
  <c r="AN449" i="1" s="1"/>
  <c r="AK450" i="1"/>
  <c r="AN450" i="1" s="1"/>
  <c r="AK451" i="1"/>
  <c r="AN451" i="1" s="1"/>
  <c r="AK452" i="1"/>
  <c r="AN452" i="1" s="1"/>
  <c r="AK453" i="1"/>
  <c r="AN453" i="1" s="1"/>
  <c r="AK454" i="1"/>
  <c r="AN454" i="1" s="1"/>
  <c r="AK455" i="1"/>
  <c r="AN455" i="1" s="1"/>
  <c r="AK456" i="1"/>
  <c r="AN456" i="1" s="1"/>
  <c r="AK457" i="1"/>
  <c r="AN457" i="1" s="1"/>
  <c r="AK458" i="1"/>
  <c r="AN458" i="1" s="1"/>
  <c r="AK459" i="1"/>
  <c r="AN459" i="1" s="1"/>
  <c r="AK460" i="1"/>
  <c r="AN460" i="1" s="1"/>
  <c r="AK461" i="1"/>
  <c r="AN461" i="1" s="1"/>
  <c r="AK462" i="1"/>
  <c r="AN462" i="1" s="1"/>
  <c r="AK463" i="1"/>
  <c r="AN463" i="1" s="1"/>
  <c r="AK464" i="1"/>
  <c r="AN464" i="1" s="1"/>
  <c r="AK465" i="1"/>
  <c r="AN465" i="1" s="1"/>
  <c r="AK466" i="1"/>
  <c r="AN466" i="1" s="1"/>
  <c r="AK467" i="1"/>
  <c r="AN467" i="1" s="1"/>
  <c r="AK468" i="1"/>
  <c r="AN468" i="1" s="1"/>
  <c r="AK469" i="1"/>
  <c r="AN469" i="1" s="1"/>
  <c r="AK470" i="1"/>
  <c r="AN470" i="1" s="1"/>
  <c r="AK471" i="1"/>
  <c r="AN471" i="1" s="1"/>
  <c r="AK472" i="1"/>
  <c r="AN472" i="1" s="1"/>
  <c r="AK473" i="1"/>
  <c r="AN473" i="1" s="1"/>
  <c r="AK474" i="1"/>
  <c r="AN474" i="1" s="1"/>
  <c r="AK475" i="1"/>
  <c r="AN475" i="1" s="1"/>
  <c r="AK476" i="1"/>
  <c r="AN476" i="1" s="1"/>
  <c r="AK477" i="1"/>
  <c r="AN477" i="1" s="1"/>
  <c r="AK478" i="1"/>
  <c r="AN478" i="1" s="1"/>
  <c r="AK479" i="1"/>
  <c r="AN479" i="1" s="1"/>
  <c r="AK480" i="1"/>
  <c r="AN480" i="1" s="1"/>
  <c r="AK481" i="1"/>
  <c r="AN481" i="1" s="1"/>
  <c r="AK482" i="1"/>
  <c r="AN482" i="1" s="1"/>
  <c r="AK483" i="1"/>
  <c r="AN483" i="1" s="1"/>
  <c r="AK484" i="1"/>
  <c r="AN484" i="1" s="1"/>
  <c r="AK485" i="1"/>
  <c r="AN485" i="1" s="1"/>
  <c r="AK486" i="1"/>
  <c r="AN486" i="1" s="1"/>
  <c r="AK487" i="1"/>
  <c r="AN487" i="1" s="1"/>
  <c r="AK488" i="1"/>
  <c r="AN488" i="1" s="1"/>
  <c r="AK489" i="1"/>
  <c r="AN489" i="1" s="1"/>
  <c r="AK490" i="1"/>
  <c r="AN490" i="1" s="1"/>
  <c r="AK491" i="1"/>
  <c r="AN491" i="1" s="1"/>
  <c r="AK492" i="1"/>
  <c r="AN492" i="1" s="1"/>
  <c r="AK493" i="1"/>
  <c r="AN493" i="1" s="1"/>
  <c r="AK494" i="1"/>
  <c r="AN494" i="1" s="1"/>
  <c r="AK495" i="1"/>
  <c r="AN495" i="1" s="1"/>
  <c r="AK496" i="1"/>
  <c r="AN496" i="1" s="1"/>
  <c r="AK497" i="1"/>
  <c r="AN497" i="1" s="1"/>
  <c r="AK498" i="1"/>
  <c r="AN498" i="1" s="1"/>
  <c r="AK499" i="1"/>
  <c r="AN499" i="1" s="1"/>
  <c r="AK500" i="1"/>
  <c r="AN500" i="1" s="1"/>
  <c r="AK501" i="1"/>
  <c r="AN501" i="1" s="1"/>
  <c r="AK502" i="1"/>
  <c r="AN502" i="1" s="1"/>
  <c r="AK503" i="1"/>
  <c r="AN503" i="1" s="1"/>
  <c r="AK504" i="1"/>
  <c r="AN504" i="1" s="1"/>
  <c r="AK505" i="1"/>
  <c r="AN505" i="1" s="1"/>
  <c r="AK506" i="1"/>
  <c r="AN506" i="1" s="1"/>
  <c r="AK507" i="1"/>
  <c r="AN507" i="1" s="1"/>
  <c r="AK508" i="1"/>
  <c r="AN508" i="1" s="1"/>
  <c r="AK509" i="1"/>
  <c r="AN509" i="1" s="1"/>
  <c r="AK510" i="1"/>
  <c r="AN510" i="1" s="1"/>
  <c r="AK511" i="1"/>
  <c r="AN511" i="1" s="1"/>
  <c r="AK512" i="1"/>
  <c r="AN512" i="1" s="1"/>
  <c r="AK513" i="1"/>
  <c r="AN513" i="1" s="1"/>
  <c r="AK514" i="1"/>
  <c r="AN514" i="1" s="1"/>
  <c r="AK515" i="1"/>
  <c r="AN515" i="1" s="1"/>
  <c r="AK516" i="1"/>
  <c r="AN516" i="1" s="1"/>
  <c r="AK517" i="1"/>
  <c r="AN517" i="1" s="1"/>
  <c r="AK518" i="1"/>
  <c r="AN518" i="1" s="1"/>
  <c r="AK519" i="1"/>
  <c r="AN519" i="1" s="1"/>
  <c r="AK520" i="1"/>
  <c r="AN520" i="1" s="1"/>
  <c r="AK521" i="1"/>
  <c r="AN521" i="1" s="1"/>
  <c r="AK522" i="1"/>
  <c r="AN522" i="1" s="1"/>
  <c r="AK523" i="1"/>
  <c r="AN523" i="1" s="1"/>
  <c r="AK524" i="1"/>
  <c r="AN524" i="1" s="1"/>
  <c r="AK525" i="1"/>
  <c r="AN525" i="1" s="1"/>
  <c r="AK526" i="1"/>
  <c r="AN526" i="1" s="1"/>
  <c r="AK527" i="1"/>
  <c r="AN527" i="1" s="1"/>
  <c r="AK528" i="1"/>
  <c r="AN528" i="1" s="1"/>
  <c r="AK529" i="1"/>
  <c r="AN529" i="1" s="1"/>
  <c r="AK530" i="1"/>
  <c r="AN530" i="1" s="1"/>
  <c r="AK531" i="1"/>
  <c r="AN531" i="1" s="1"/>
  <c r="AK532" i="1"/>
  <c r="AN532" i="1" s="1"/>
  <c r="AK533" i="1"/>
  <c r="AN533" i="1" s="1"/>
  <c r="AK534" i="1"/>
  <c r="AN534" i="1" s="1"/>
  <c r="AK535" i="1"/>
  <c r="AN535" i="1" s="1"/>
  <c r="AK536" i="1"/>
  <c r="AN536" i="1" s="1"/>
  <c r="AK537" i="1"/>
  <c r="AN537" i="1" s="1"/>
  <c r="AK538" i="1"/>
  <c r="AN538" i="1" s="1"/>
  <c r="AK539" i="1"/>
  <c r="AN539" i="1" s="1"/>
  <c r="AK540" i="1"/>
  <c r="AN540" i="1" s="1"/>
  <c r="AK541" i="1"/>
  <c r="AN541" i="1" s="1"/>
  <c r="AK542" i="1"/>
  <c r="AN542" i="1" s="1"/>
  <c r="AK543" i="1"/>
  <c r="AN543" i="1" s="1"/>
  <c r="AK544" i="1"/>
  <c r="AN544" i="1" s="1"/>
  <c r="AK545" i="1"/>
  <c r="AN545" i="1" s="1"/>
  <c r="AK546" i="1"/>
  <c r="AN546" i="1" s="1"/>
  <c r="AK547" i="1"/>
  <c r="AN547" i="1" s="1"/>
  <c r="AK548" i="1"/>
  <c r="AN548" i="1" s="1"/>
  <c r="AK549" i="1"/>
  <c r="AN549" i="1" s="1"/>
  <c r="AK550" i="1"/>
  <c r="AN550" i="1" s="1"/>
  <c r="AK551" i="1"/>
  <c r="AN551" i="1" s="1"/>
  <c r="AK552" i="1"/>
  <c r="AN552" i="1" s="1"/>
  <c r="AK553" i="1"/>
  <c r="AN553" i="1" s="1"/>
  <c r="AK554" i="1"/>
  <c r="AN554" i="1" s="1"/>
  <c r="AK555" i="1"/>
  <c r="AN555" i="1" s="1"/>
  <c r="AK556" i="1"/>
  <c r="AN556" i="1" s="1"/>
  <c r="AK557" i="1"/>
  <c r="AN557" i="1" s="1"/>
  <c r="AK558" i="1"/>
  <c r="AN558" i="1" s="1"/>
  <c r="AK559" i="1"/>
  <c r="AN559" i="1" s="1"/>
  <c r="AK560" i="1"/>
  <c r="AN560" i="1" s="1"/>
  <c r="AK561" i="1"/>
  <c r="AN561" i="1" s="1"/>
  <c r="AK562" i="1"/>
  <c r="AN562" i="1" s="1"/>
  <c r="AK563" i="1"/>
  <c r="AN563" i="1" s="1"/>
  <c r="AK564" i="1"/>
  <c r="AN564" i="1" s="1"/>
  <c r="AK565" i="1"/>
  <c r="AN565" i="1" s="1"/>
  <c r="AK566" i="1"/>
  <c r="AN566" i="1" s="1"/>
  <c r="AK567" i="1"/>
  <c r="AN567" i="1" s="1"/>
  <c r="AK568" i="1"/>
  <c r="AN568" i="1" s="1"/>
  <c r="AK569" i="1"/>
  <c r="AN569" i="1" s="1"/>
  <c r="AK570" i="1"/>
  <c r="AN570" i="1" s="1"/>
  <c r="AK571" i="1"/>
  <c r="AN571" i="1" s="1"/>
  <c r="AK572" i="1"/>
  <c r="AN572" i="1" s="1"/>
  <c r="AK573" i="1"/>
  <c r="AN573" i="1" s="1"/>
  <c r="AK574" i="1"/>
  <c r="AN574" i="1" s="1"/>
  <c r="AK575" i="1"/>
  <c r="AN575" i="1" s="1"/>
  <c r="AK576" i="1"/>
  <c r="AN576" i="1" s="1"/>
  <c r="AK577" i="1"/>
  <c r="AN577" i="1" s="1"/>
  <c r="AK578" i="1"/>
  <c r="AN578" i="1" s="1"/>
  <c r="AK579" i="1"/>
  <c r="AN579" i="1" s="1"/>
  <c r="AK6" i="1"/>
  <c r="AN6" i="1" s="1"/>
  <c r="AN580" i="1" s="1"/>
  <c r="AK570" i="2" l="1"/>
  <c r="AM570" i="2"/>
  <c r="AK568" i="2"/>
  <c r="AM568" i="2"/>
  <c r="AL566" i="2"/>
  <c r="AK566" i="2"/>
  <c r="AM566" i="2"/>
  <c r="AL564" i="2"/>
  <c r="AN564" i="2"/>
  <c r="AK564" i="2"/>
  <c r="AM564" i="2"/>
  <c r="AL562" i="2"/>
  <c r="AN562" i="2"/>
  <c r="AK562" i="2"/>
  <c r="AM562" i="2"/>
  <c r="AL560" i="2"/>
  <c r="AN560" i="2"/>
  <c r="AK560" i="2"/>
  <c r="AM560" i="2"/>
  <c r="AL558" i="2"/>
  <c r="AN558" i="2"/>
  <c r="AK558" i="2"/>
  <c r="AM558" i="2"/>
  <c r="AL556" i="2"/>
  <c r="AN556" i="2"/>
  <c r="AK556" i="2"/>
  <c r="AM556" i="2"/>
  <c r="AL554" i="2"/>
  <c r="AN554" i="2"/>
  <c r="AK554" i="2"/>
  <c r="AM554" i="2"/>
  <c r="AL552" i="2"/>
  <c r="AN552" i="2"/>
  <c r="AK552" i="2"/>
  <c r="AM552" i="2"/>
  <c r="AL550" i="2"/>
  <c r="AN550" i="2"/>
  <c r="AK550" i="2"/>
  <c r="AM550" i="2"/>
  <c r="AL548" i="2"/>
  <c r="AN548" i="2"/>
  <c r="AK548" i="2"/>
  <c r="AM548" i="2"/>
  <c r="AL546" i="2"/>
  <c r="AN546" i="2"/>
  <c r="AK546" i="2"/>
  <c r="AM546" i="2"/>
  <c r="AL544" i="2"/>
  <c r="AN544" i="2"/>
  <c r="AK544" i="2"/>
  <c r="AM544" i="2"/>
  <c r="AL542" i="2"/>
  <c r="AN542" i="2"/>
  <c r="AK542" i="2"/>
  <c r="AM542" i="2"/>
  <c r="AL540" i="2"/>
  <c r="AN540" i="2"/>
  <c r="AK540" i="2"/>
  <c r="AM540" i="2"/>
  <c r="AL538" i="2"/>
  <c r="AN538" i="2"/>
  <c r="AK538" i="2"/>
  <c r="AM538" i="2"/>
  <c r="AL536" i="2"/>
  <c r="AN536" i="2"/>
  <c r="AK536" i="2"/>
  <c r="AM536" i="2"/>
  <c r="AL534" i="2"/>
  <c r="AN534" i="2"/>
  <c r="AK534" i="2"/>
  <c r="AM534" i="2"/>
  <c r="AL532" i="2"/>
  <c r="AN532" i="2"/>
  <c r="AK532" i="2"/>
  <c r="AM532" i="2"/>
  <c r="AL530" i="2"/>
  <c r="AN530" i="2"/>
  <c r="AK530" i="2"/>
  <c r="AM530" i="2"/>
  <c r="AL528" i="2"/>
  <c r="AN528" i="2"/>
  <c r="AK528" i="2"/>
  <c r="AM528" i="2"/>
  <c r="AL526" i="2"/>
  <c r="AN526" i="2"/>
  <c r="AK526" i="2"/>
  <c r="AM526" i="2"/>
  <c r="AL524" i="2"/>
  <c r="AN524" i="2"/>
  <c r="AK524" i="2"/>
  <c r="AM524" i="2"/>
  <c r="AL522" i="2"/>
  <c r="AN522" i="2"/>
  <c r="AK522" i="2"/>
  <c r="AM522" i="2"/>
  <c r="AL520" i="2"/>
  <c r="AN520" i="2"/>
  <c r="AK520" i="2"/>
  <c r="AM520" i="2"/>
  <c r="AL518" i="2"/>
  <c r="AN518" i="2"/>
  <c r="AK518" i="2"/>
  <c r="AM518" i="2"/>
  <c r="AL516" i="2"/>
  <c r="AN516" i="2"/>
  <c r="AK516" i="2"/>
  <c r="AM516" i="2"/>
  <c r="AL514" i="2"/>
  <c r="AN514" i="2"/>
  <c r="AK514" i="2"/>
  <c r="AM514" i="2"/>
  <c r="AL512" i="2"/>
  <c r="AN512" i="2"/>
  <c r="AK512" i="2"/>
  <c r="AM512" i="2"/>
  <c r="AL510" i="2"/>
  <c r="AN510" i="2"/>
  <c r="AK510" i="2"/>
  <c r="AM510" i="2"/>
  <c r="AL508" i="2"/>
  <c r="AN508" i="2"/>
  <c r="AK508" i="2"/>
  <c r="AM508" i="2"/>
  <c r="AL506" i="2"/>
  <c r="AN506" i="2"/>
  <c r="AK506" i="2"/>
  <c r="AM506" i="2"/>
  <c r="AL504" i="2"/>
  <c r="AN504" i="2"/>
  <c r="AK504" i="2"/>
  <c r="AM504" i="2"/>
  <c r="AL502" i="2"/>
  <c r="AN502" i="2"/>
  <c r="AK502" i="2"/>
  <c r="AM502" i="2"/>
  <c r="AL500" i="2"/>
  <c r="AN500" i="2"/>
  <c r="AK500" i="2"/>
  <c r="AM500" i="2"/>
  <c r="AL498" i="2"/>
  <c r="AN498" i="2"/>
  <c r="AK498" i="2"/>
  <c r="AM498" i="2"/>
  <c r="AL496" i="2"/>
  <c r="AN496" i="2"/>
  <c r="AK496" i="2"/>
  <c r="AM496" i="2"/>
  <c r="AL494" i="2"/>
  <c r="AN494" i="2"/>
  <c r="AK494" i="2"/>
  <c r="AM494" i="2"/>
  <c r="AL492" i="2"/>
  <c r="AN492" i="2"/>
  <c r="AK492" i="2"/>
  <c r="AM492" i="2"/>
  <c r="AL490" i="2"/>
  <c r="AN490" i="2"/>
  <c r="AK490" i="2"/>
  <c r="AM490" i="2"/>
  <c r="AL488" i="2"/>
  <c r="AN488" i="2"/>
  <c r="AK488" i="2"/>
  <c r="AM488" i="2"/>
  <c r="AL486" i="2"/>
  <c r="AN486" i="2"/>
  <c r="AK486" i="2"/>
  <c r="AM486" i="2"/>
  <c r="AL484" i="2"/>
  <c r="AN484" i="2"/>
  <c r="AK484" i="2"/>
  <c r="AM484" i="2"/>
  <c r="AL482" i="2"/>
  <c r="AN482" i="2"/>
  <c r="AK482" i="2"/>
  <c r="AM482" i="2"/>
  <c r="AL480" i="2"/>
  <c r="AN480" i="2"/>
  <c r="AK480" i="2"/>
  <c r="AM480" i="2"/>
  <c r="AL478" i="2"/>
  <c r="AN478" i="2"/>
  <c r="AK478" i="2"/>
  <c r="AM478" i="2"/>
  <c r="AL476" i="2"/>
  <c r="AN476" i="2"/>
  <c r="AK476" i="2"/>
  <c r="AM476" i="2"/>
  <c r="AL474" i="2"/>
  <c r="AN474" i="2"/>
  <c r="AK474" i="2"/>
  <c r="AM474" i="2"/>
  <c r="AL472" i="2"/>
  <c r="AN472" i="2"/>
  <c r="AK472" i="2"/>
  <c r="AM472" i="2"/>
  <c r="AL470" i="2"/>
  <c r="AN470" i="2"/>
  <c r="AK470" i="2"/>
  <c r="AM470" i="2"/>
  <c r="AL468" i="2"/>
  <c r="AN468" i="2"/>
  <c r="AK468" i="2"/>
  <c r="AM468" i="2"/>
  <c r="AL466" i="2"/>
  <c r="AN466" i="2"/>
  <c r="AK466" i="2"/>
  <c r="AM466" i="2"/>
  <c r="AL464" i="2"/>
  <c r="AN464" i="2"/>
  <c r="AK464" i="2"/>
  <c r="AM464" i="2"/>
  <c r="AL462" i="2"/>
  <c r="AN462" i="2"/>
  <c r="AK462" i="2"/>
  <c r="AM462" i="2"/>
  <c r="AL460" i="2"/>
  <c r="AN460" i="2"/>
  <c r="AK460" i="2"/>
  <c r="AM460" i="2"/>
  <c r="AL458" i="2"/>
  <c r="AN458" i="2"/>
  <c r="AK458" i="2"/>
  <c r="AM458" i="2"/>
  <c r="AL456" i="2"/>
  <c r="AN456" i="2"/>
  <c r="AK456" i="2"/>
  <c r="AM456" i="2"/>
  <c r="AL454" i="2"/>
  <c r="AN454" i="2"/>
  <c r="AK454" i="2"/>
  <c r="AM454" i="2"/>
  <c r="AL452" i="2"/>
  <c r="AN452" i="2"/>
  <c r="AK452" i="2"/>
  <c r="AM452" i="2"/>
  <c r="AL450" i="2"/>
  <c r="AN450" i="2"/>
  <c r="AK450" i="2"/>
  <c r="AM450" i="2"/>
  <c r="AL448" i="2"/>
  <c r="AN448" i="2"/>
  <c r="AK448" i="2"/>
  <c r="AM448" i="2"/>
  <c r="AL446" i="2"/>
  <c r="AN446" i="2"/>
  <c r="AK446" i="2"/>
  <c r="AM446" i="2"/>
  <c r="AL444" i="2"/>
  <c r="AN444" i="2"/>
  <c r="AK444" i="2"/>
  <c r="AM444" i="2"/>
  <c r="AL442" i="2"/>
  <c r="AN442" i="2"/>
  <c r="AK442" i="2"/>
  <c r="AM442" i="2"/>
  <c r="AL440" i="2"/>
  <c r="AN440" i="2"/>
  <c r="AK440" i="2"/>
  <c r="AM440" i="2"/>
  <c r="AL438" i="2"/>
  <c r="AN438" i="2"/>
  <c r="AK438" i="2"/>
  <c r="AM438" i="2"/>
  <c r="AL436" i="2"/>
  <c r="AN436" i="2"/>
  <c r="AK436" i="2"/>
  <c r="AM436" i="2"/>
  <c r="AL434" i="2"/>
  <c r="AN434" i="2"/>
  <c r="AK434" i="2"/>
  <c r="AM434" i="2"/>
  <c r="AL432" i="2"/>
  <c r="AN432" i="2"/>
  <c r="AK432" i="2"/>
  <c r="AM432" i="2"/>
  <c r="AL430" i="2"/>
  <c r="AN430" i="2"/>
  <c r="AK430" i="2"/>
  <c r="AM430" i="2"/>
  <c r="AL428" i="2"/>
  <c r="AN428" i="2"/>
  <c r="AK428" i="2"/>
  <c r="AM428" i="2"/>
  <c r="AL426" i="2"/>
  <c r="AN426" i="2"/>
  <c r="AK426" i="2"/>
  <c r="AM426" i="2"/>
  <c r="AL424" i="2"/>
  <c r="AN424" i="2"/>
  <c r="AK424" i="2"/>
  <c r="AM424" i="2"/>
  <c r="AL422" i="2"/>
  <c r="AN422" i="2"/>
  <c r="AK422" i="2"/>
  <c r="AM422" i="2"/>
  <c r="AL420" i="2"/>
  <c r="AN420" i="2"/>
  <c r="AK420" i="2"/>
  <c r="AM420" i="2"/>
  <c r="AL418" i="2"/>
  <c r="AN418" i="2"/>
  <c r="AK418" i="2"/>
  <c r="AM418" i="2"/>
  <c r="AL416" i="2"/>
  <c r="AN416" i="2"/>
  <c r="AK416" i="2"/>
  <c r="AM416" i="2"/>
  <c r="AL414" i="2"/>
  <c r="AN414" i="2"/>
  <c r="AK414" i="2"/>
  <c r="AM414" i="2"/>
  <c r="AL412" i="2"/>
  <c r="AN412" i="2"/>
  <c r="AK412" i="2"/>
  <c r="AM412" i="2"/>
  <c r="AK410" i="2"/>
  <c r="AM410" i="2"/>
  <c r="AN410" i="2"/>
  <c r="AL410" i="2"/>
  <c r="AK408" i="2"/>
  <c r="AM408" i="2"/>
  <c r="AN408" i="2"/>
  <c r="AL408" i="2"/>
  <c r="AK406" i="2"/>
  <c r="AM406" i="2"/>
  <c r="AN406" i="2"/>
  <c r="AL406" i="2"/>
  <c r="AK404" i="2"/>
  <c r="AM404" i="2"/>
  <c r="AN404" i="2"/>
  <c r="AL404" i="2"/>
  <c r="AK402" i="2"/>
  <c r="AM402" i="2"/>
  <c r="AN402" i="2"/>
  <c r="AL402" i="2"/>
  <c r="AK400" i="2"/>
  <c r="AM400" i="2"/>
  <c r="AN400" i="2"/>
  <c r="AL400" i="2"/>
  <c r="AK398" i="2"/>
  <c r="AM398" i="2"/>
  <c r="AN398" i="2"/>
  <c r="AL398" i="2"/>
  <c r="AK396" i="2"/>
  <c r="AM396" i="2"/>
  <c r="AN396" i="2"/>
  <c r="AL396" i="2"/>
  <c r="AK394" i="2"/>
  <c r="AM394" i="2"/>
  <c r="AN394" i="2"/>
  <c r="AL394" i="2"/>
  <c r="AK392" i="2"/>
  <c r="AM392" i="2"/>
  <c r="AN392" i="2"/>
  <c r="AL392" i="2"/>
  <c r="AK390" i="2"/>
  <c r="AM390" i="2"/>
  <c r="AL390" i="2"/>
  <c r="AN390" i="2"/>
  <c r="AK388" i="2"/>
  <c r="AM388" i="2"/>
  <c r="AL388" i="2"/>
  <c r="AN388" i="2"/>
  <c r="AK386" i="2"/>
  <c r="AM386" i="2"/>
  <c r="AL386" i="2"/>
  <c r="AN386" i="2"/>
  <c r="AK384" i="2"/>
  <c r="AM384" i="2"/>
  <c r="AL384" i="2"/>
  <c r="AN384" i="2"/>
  <c r="AK382" i="2"/>
  <c r="AM382" i="2"/>
  <c r="AL382" i="2"/>
  <c r="AN382" i="2"/>
  <c r="AK380" i="2"/>
  <c r="AM380" i="2"/>
  <c r="AL380" i="2"/>
  <c r="AN380" i="2"/>
  <c r="AK378" i="2"/>
  <c r="AM378" i="2"/>
  <c r="AL378" i="2"/>
  <c r="AN378" i="2"/>
  <c r="AK376" i="2"/>
  <c r="AM376" i="2"/>
  <c r="AL376" i="2"/>
  <c r="AN376" i="2"/>
  <c r="AK374" i="2"/>
  <c r="AM374" i="2"/>
  <c r="AL374" i="2"/>
  <c r="AN374" i="2"/>
  <c r="AK372" i="2"/>
  <c r="AM372" i="2"/>
  <c r="AL372" i="2"/>
  <c r="AN372" i="2"/>
  <c r="AK370" i="2"/>
  <c r="AM370" i="2"/>
  <c r="AL370" i="2"/>
  <c r="AN370" i="2"/>
  <c r="AK368" i="2"/>
  <c r="AM368" i="2"/>
  <c r="AL368" i="2"/>
  <c r="AN368" i="2"/>
  <c r="AK366" i="2"/>
  <c r="AM366" i="2"/>
  <c r="AL366" i="2"/>
  <c r="AN366" i="2"/>
  <c r="AK364" i="2"/>
  <c r="AM364" i="2"/>
  <c r="AL364" i="2"/>
  <c r="AN364" i="2"/>
  <c r="AK362" i="2"/>
  <c r="AM362" i="2"/>
  <c r="AL362" i="2"/>
  <c r="AN362" i="2"/>
  <c r="AK360" i="2"/>
  <c r="AM360" i="2"/>
  <c r="AL360" i="2"/>
  <c r="AN360" i="2"/>
  <c r="AK358" i="2"/>
  <c r="AM358" i="2"/>
  <c r="AL358" i="2"/>
  <c r="AN358" i="2"/>
  <c r="AK356" i="2"/>
  <c r="AM356" i="2"/>
  <c r="AL356" i="2"/>
  <c r="AN356" i="2"/>
  <c r="AK354" i="2"/>
  <c r="AM354" i="2"/>
  <c r="AL354" i="2"/>
  <c r="AN354" i="2"/>
  <c r="AK352" i="2"/>
  <c r="AM352" i="2"/>
  <c r="AL352" i="2"/>
  <c r="AN352" i="2"/>
  <c r="AK350" i="2"/>
  <c r="AM350" i="2"/>
  <c r="AL350" i="2"/>
  <c r="AN350" i="2"/>
  <c r="AK348" i="2"/>
  <c r="AM348" i="2"/>
  <c r="AL348" i="2"/>
  <c r="AN348" i="2"/>
  <c r="AK346" i="2"/>
  <c r="AM346" i="2"/>
  <c r="AL346" i="2"/>
  <c r="AN346" i="2"/>
  <c r="AK344" i="2"/>
  <c r="AM344" i="2"/>
  <c r="AL344" i="2"/>
  <c r="AN344" i="2"/>
  <c r="AK342" i="2"/>
  <c r="AM342" i="2"/>
  <c r="AL342" i="2"/>
  <c r="AN342" i="2"/>
  <c r="AK340" i="2"/>
  <c r="AM340" i="2"/>
  <c r="AL340" i="2"/>
  <c r="AN340" i="2"/>
  <c r="AK338" i="2"/>
  <c r="AM338" i="2"/>
  <c r="AL338" i="2"/>
  <c r="AN338" i="2"/>
  <c r="AK336" i="2"/>
  <c r="AM336" i="2"/>
  <c r="AL336" i="2"/>
  <c r="AN336" i="2"/>
  <c r="AK334" i="2"/>
  <c r="AM334" i="2"/>
  <c r="AL334" i="2"/>
  <c r="AN334" i="2"/>
  <c r="AK332" i="2"/>
  <c r="AM332" i="2"/>
  <c r="AL332" i="2"/>
  <c r="AN332" i="2"/>
  <c r="AK330" i="2"/>
  <c r="AM330" i="2"/>
  <c r="AL330" i="2"/>
  <c r="AN330" i="2"/>
  <c r="AK328" i="2"/>
  <c r="AM328" i="2"/>
  <c r="AL328" i="2"/>
  <c r="AN328" i="2"/>
  <c r="AK326" i="2"/>
  <c r="AM326" i="2"/>
  <c r="AL326" i="2"/>
  <c r="AN326" i="2"/>
  <c r="AK324" i="2"/>
  <c r="AM324" i="2"/>
  <c r="AL324" i="2"/>
  <c r="AN324" i="2"/>
  <c r="AK322" i="2"/>
  <c r="AM322" i="2"/>
  <c r="AL322" i="2"/>
  <c r="AN322" i="2"/>
  <c r="AK320" i="2"/>
  <c r="AM320" i="2"/>
  <c r="AL320" i="2"/>
  <c r="AN320" i="2"/>
  <c r="AK318" i="2"/>
  <c r="AM318" i="2"/>
  <c r="AL318" i="2"/>
  <c r="AN318" i="2"/>
  <c r="AK316" i="2"/>
  <c r="AM316" i="2"/>
  <c r="AL316" i="2"/>
  <c r="AN316" i="2"/>
  <c r="AK314" i="2"/>
  <c r="AM314" i="2"/>
  <c r="AL314" i="2"/>
  <c r="AN314" i="2"/>
  <c r="AK312" i="2"/>
  <c r="AM312" i="2"/>
  <c r="AL312" i="2"/>
  <c r="AN312" i="2"/>
  <c r="AK310" i="2"/>
  <c r="AM310" i="2"/>
  <c r="AL310" i="2"/>
  <c r="AN310" i="2"/>
  <c r="AK308" i="2"/>
  <c r="AM308" i="2"/>
  <c r="AL308" i="2"/>
  <c r="AN308" i="2"/>
  <c r="AK306" i="2"/>
  <c r="AM306" i="2"/>
  <c r="AL306" i="2"/>
  <c r="AN306" i="2"/>
  <c r="AK304" i="2"/>
  <c r="AM304" i="2"/>
  <c r="AL304" i="2"/>
  <c r="AN304" i="2"/>
  <c r="AK302" i="2"/>
  <c r="AM302" i="2"/>
  <c r="AL302" i="2"/>
  <c r="AN302" i="2"/>
  <c r="AK300" i="2"/>
  <c r="AM300" i="2"/>
  <c r="AL300" i="2"/>
  <c r="AN300" i="2"/>
  <c r="AK298" i="2"/>
  <c r="AM298" i="2"/>
  <c r="AL298" i="2"/>
  <c r="AN298" i="2"/>
  <c r="AK296" i="2"/>
  <c r="AM296" i="2"/>
  <c r="AL296" i="2"/>
  <c r="AN296" i="2"/>
  <c r="AK294" i="2"/>
  <c r="AM294" i="2"/>
  <c r="AL294" i="2"/>
  <c r="AN294" i="2"/>
  <c r="AK292" i="2"/>
  <c r="AM292" i="2"/>
  <c r="AL292" i="2"/>
  <c r="AN292" i="2"/>
  <c r="AK290" i="2"/>
  <c r="AM290" i="2"/>
  <c r="AL290" i="2"/>
  <c r="AN290" i="2"/>
  <c r="AK288" i="2"/>
  <c r="AM288" i="2"/>
  <c r="AL288" i="2"/>
  <c r="AN288" i="2"/>
  <c r="AK286" i="2"/>
  <c r="AM286" i="2"/>
  <c r="AL286" i="2"/>
  <c r="AN286" i="2"/>
  <c r="AK284" i="2"/>
  <c r="AM284" i="2"/>
  <c r="AL284" i="2"/>
  <c r="AN284" i="2"/>
  <c r="AK282" i="2"/>
  <c r="AM282" i="2"/>
  <c r="AL282" i="2"/>
  <c r="AN282" i="2"/>
  <c r="AK280" i="2"/>
  <c r="AM280" i="2"/>
  <c r="AL280" i="2"/>
  <c r="AN280" i="2"/>
  <c r="AK278" i="2"/>
  <c r="AM278" i="2"/>
  <c r="AL278" i="2"/>
  <c r="AN278" i="2"/>
  <c r="AK276" i="2"/>
  <c r="AM276" i="2"/>
  <c r="AL276" i="2"/>
  <c r="AN276" i="2"/>
  <c r="AK274" i="2"/>
  <c r="AM274" i="2"/>
  <c r="AL274" i="2"/>
  <c r="AN274" i="2"/>
  <c r="AK272" i="2"/>
  <c r="AM272" i="2"/>
  <c r="AL272" i="2"/>
  <c r="AN272" i="2"/>
  <c r="AK270" i="2"/>
  <c r="AM270" i="2"/>
  <c r="AL270" i="2"/>
  <c r="AN270" i="2"/>
  <c r="AK268" i="2"/>
  <c r="AM268" i="2"/>
  <c r="AL268" i="2"/>
  <c r="AN268" i="2"/>
  <c r="AK266" i="2"/>
  <c r="AM266" i="2"/>
  <c r="AL266" i="2"/>
  <c r="AN266" i="2"/>
  <c r="AK264" i="2"/>
  <c r="AM264" i="2"/>
  <c r="AL264" i="2"/>
  <c r="AN264" i="2"/>
  <c r="AK262" i="2"/>
  <c r="AM262" i="2"/>
  <c r="AL262" i="2"/>
  <c r="AN262" i="2"/>
  <c r="AK260" i="2"/>
  <c r="AM260" i="2"/>
  <c r="AL260" i="2"/>
  <c r="AN260" i="2"/>
  <c r="AK258" i="2"/>
  <c r="AM258" i="2"/>
  <c r="AL258" i="2"/>
  <c r="AN258" i="2"/>
  <c r="AK256" i="2"/>
  <c r="AM256" i="2"/>
  <c r="AL256" i="2"/>
  <c r="AN256" i="2"/>
  <c r="AK254" i="2"/>
  <c r="AM254" i="2"/>
  <c r="AL254" i="2"/>
  <c r="AN254" i="2"/>
  <c r="AK252" i="2"/>
  <c r="AM252" i="2"/>
  <c r="AL252" i="2"/>
  <c r="AN252" i="2"/>
  <c r="AK250" i="2"/>
  <c r="AM250" i="2"/>
  <c r="AL250" i="2"/>
  <c r="AN250" i="2"/>
  <c r="AK248" i="2"/>
  <c r="AM248" i="2"/>
  <c r="AL248" i="2"/>
  <c r="AN248" i="2"/>
  <c r="AK246" i="2"/>
  <c r="AM246" i="2"/>
  <c r="AL246" i="2"/>
  <c r="AN246" i="2"/>
  <c r="AK244" i="2"/>
  <c r="AM244" i="2"/>
  <c r="AL244" i="2"/>
  <c r="AN244" i="2"/>
  <c r="AK242" i="2"/>
  <c r="AM242" i="2"/>
  <c r="AL242" i="2"/>
  <c r="AN242" i="2"/>
  <c r="AK240" i="2"/>
  <c r="AM240" i="2"/>
  <c r="AL240" i="2"/>
  <c r="AN240" i="2"/>
  <c r="AK238" i="2"/>
  <c r="AM238" i="2"/>
  <c r="AL238" i="2"/>
  <c r="AN238" i="2"/>
  <c r="AK236" i="2"/>
  <c r="AM236" i="2"/>
  <c r="AL236" i="2"/>
  <c r="AN236" i="2"/>
  <c r="AK234" i="2"/>
  <c r="AM234" i="2"/>
  <c r="AL234" i="2"/>
  <c r="AN234" i="2"/>
  <c r="AK232" i="2"/>
  <c r="AM232" i="2"/>
  <c r="AL232" i="2"/>
  <c r="AN232" i="2"/>
  <c r="AK230" i="2"/>
  <c r="AM230" i="2"/>
  <c r="AL230" i="2"/>
  <c r="AN230" i="2"/>
  <c r="AK228" i="2"/>
  <c r="AM228" i="2"/>
  <c r="AL228" i="2"/>
  <c r="AN228" i="2"/>
  <c r="AK226" i="2"/>
  <c r="AM226" i="2"/>
  <c r="AL226" i="2"/>
  <c r="AN226" i="2"/>
  <c r="AK224" i="2"/>
  <c r="AM224" i="2"/>
  <c r="AL224" i="2"/>
  <c r="AN224" i="2"/>
  <c r="AK222" i="2"/>
  <c r="AM222" i="2"/>
  <c r="AL222" i="2"/>
  <c r="AN222" i="2"/>
  <c r="AK220" i="2"/>
  <c r="AM220" i="2"/>
  <c r="AL220" i="2"/>
  <c r="AN220" i="2"/>
  <c r="AK218" i="2"/>
  <c r="AM218" i="2"/>
  <c r="AL218" i="2"/>
  <c r="AN218" i="2"/>
  <c r="AK216" i="2"/>
  <c r="AM216" i="2"/>
  <c r="AL216" i="2"/>
  <c r="AN216" i="2"/>
  <c r="AK214" i="2"/>
  <c r="AM214" i="2"/>
  <c r="AL214" i="2"/>
  <c r="AN214" i="2"/>
  <c r="AK212" i="2"/>
  <c r="AM212" i="2"/>
  <c r="AL212" i="2"/>
  <c r="AN212" i="2"/>
  <c r="AK210" i="2"/>
  <c r="AM210" i="2"/>
  <c r="AL210" i="2"/>
  <c r="AN210" i="2"/>
  <c r="AK208" i="2"/>
  <c r="AM208" i="2"/>
  <c r="AL208" i="2"/>
  <c r="AN208" i="2"/>
  <c r="AK206" i="2"/>
  <c r="AM206" i="2"/>
  <c r="AL206" i="2"/>
  <c r="AN206" i="2"/>
  <c r="AK204" i="2"/>
  <c r="AM204" i="2"/>
  <c r="AL204" i="2"/>
  <c r="AN204" i="2"/>
  <c r="AK202" i="2"/>
  <c r="AM202" i="2"/>
  <c r="AL202" i="2"/>
  <c r="AN202" i="2"/>
  <c r="AL200" i="2"/>
  <c r="AN200" i="2"/>
  <c r="AM200" i="2"/>
  <c r="AK200" i="2"/>
  <c r="AL198" i="2"/>
  <c r="AN198" i="2"/>
  <c r="AM198" i="2"/>
  <c r="AK198" i="2"/>
  <c r="AL196" i="2"/>
  <c r="AN196" i="2"/>
  <c r="AM196" i="2"/>
  <c r="AK196" i="2"/>
  <c r="AL194" i="2"/>
  <c r="AN194" i="2"/>
  <c r="AM194" i="2"/>
  <c r="AK194" i="2"/>
  <c r="AL192" i="2"/>
  <c r="AN192" i="2"/>
  <c r="AM192" i="2"/>
  <c r="AK192" i="2"/>
  <c r="AL190" i="2"/>
  <c r="AN190" i="2"/>
  <c r="AM190" i="2"/>
  <c r="AK190" i="2"/>
  <c r="AL188" i="2"/>
  <c r="AN188" i="2"/>
  <c r="AM188" i="2"/>
  <c r="AK188" i="2"/>
  <c r="AL186" i="2"/>
  <c r="AN186" i="2"/>
  <c r="AM186" i="2"/>
  <c r="AK186" i="2"/>
  <c r="AL184" i="2"/>
  <c r="AN184" i="2"/>
  <c r="AM184" i="2"/>
  <c r="AK184" i="2"/>
  <c r="AL182" i="2"/>
  <c r="AN182" i="2"/>
  <c r="AM182" i="2"/>
  <c r="AK182" i="2"/>
  <c r="AL180" i="2"/>
  <c r="AN180" i="2"/>
  <c r="AM180" i="2"/>
  <c r="AK180" i="2"/>
  <c r="AL178" i="2"/>
  <c r="AN178" i="2"/>
  <c r="AM178" i="2"/>
  <c r="AK178" i="2"/>
  <c r="AL176" i="2"/>
  <c r="AN176" i="2"/>
  <c r="AM176" i="2"/>
  <c r="AK176" i="2"/>
  <c r="AL174" i="2"/>
  <c r="AN174" i="2"/>
  <c r="AM174" i="2"/>
  <c r="AK174" i="2"/>
  <c r="AL172" i="2"/>
  <c r="AN172" i="2"/>
  <c r="AM172" i="2"/>
  <c r="AK172" i="2"/>
  <c r="AL170" i="2"/>
  <c r="AN170" i="2"/>
  <c r="AM170" i="2"/>
  <c r="AK170" i="2"/>
  <c r="AL168" i="2"/>
  <c r="AN168" i="2"/>
  <c r="AM168" i="2"/>
  <c r="AK168" i="2"/>
  <c r="AL166" i="2"/>
  <c r="AN166" i="2"/>
  <c r="AM166" i="2"/>
  <c r="AK166" i="2"/>
  <c r="AL164" i="2"/>
  <c r="AN164" i="2"/>
  <c r="AM164" i="2"/>
  <c r="AK164" i="2"/>
  <c r="AL162" i="2"/>
  <c r="AN162" i="2"/>
  <c r="AM162" i="2"/>
  <c r="AK162" i="2"/>
  <c r="AL160" i="2"/>
  <c r="AN160" i="2"/>
  <c r="AM160" i="2"/>
  <c r="AK160" i="2"/>
  <c r="AL158" i="2"/>
  <c r="AN158" i="2"/>
  <c r="AM158" i="2"/>
  <c r="AK158" i="2"/>
  <c r="AL156" i="2"/>
  <c r="AN156" i="2"/>
  <c r="AM156" i="2"/>
  <c r="AK156" i="2"/>
  <c r="AL154" i="2"/>
  <c r="AN154" i="2"/>
  <c r="AM154" i="2"/>
  <c r="AK154" i="2"/>
  <c r="AL152" i="2"/>
  <c r="AN152" i="2"/>
  <c r="AM152" i="2"/>
  <c r="AK152" i="2"/>
  <c r="AL150" i="2"/>
  <c r="AN150" i="2"/>
  <c r="AM150" i="2"/>
  <c r="AK150" i="2"/>
  <c r="AL148" i="2"/>
  <c r="AN148" i="2"/>
  <c r="AM148" i="2"/>
  <c r="AK148" i="2"/>
  <c r="AL146" i="2"/>
  <c r="AN146" i="2"/>
  <c r="AM146" i="2"/>
  <c r="AK146" i="2"/>
  <c r="AL144" i="2"/>
  <c r="AN144" i="2"/>
  <c r="AM144" i="2"/>
  <c r="AK144" i="2"/>
  <c r="AL142" i="2"/>
  <c r="AN142" i="2"/>
  <c r="AM142" i="2"/>
  <c r="AK142" i="2"/>
  <c r="AL140" i="2"/>
  <c r="AN140" i="2"/>
  <c r="AM140" i="2"/>
  <c r="AK140" i="2"/>
  <c r="AL138" i="2"/>
  <c r="AN138" i="2"/>
  <c r="AM138" i="2"/>
  <c r="AK138" i="2"/>
  <c r="AL136" i="2"/>
  <c r="AN136" i="2"/>
  <c r="AM136" i="2"/>
  <c r="AK136" i="2"/>
  <c r="AL134" i="2"/>
  <c r="AN134" i="2"/>
  <c r="AM134" i="2"/>
  <c r="AK134" i="2"/>
  <c r="AL132" i="2"/>
  <c r="AN132" i="2"/>
  <c r="AM132" i="2"/>
  <c r="AK132" i="2"/>
  <c r="AL130" i="2"/>
  <c r="AN130" i="2"/>
  <c r="AM130" i="2"/>
  <c r="AK130" i="2"/>
  <c r="AL128" i="2"/>
  <c r="AN128" i="2"/>
  <c r="AM128" i="2"/>
  <c r="AK128" i="2"/>
  <c r="AL126" i="2"/>
  <c r="AN126" i="2"/>
  <c r="AM126" i="2"/>
  <c r="AK126" i="2"/>
  <c r="AL124" i="2"/>
  <c r="AN124" i="2"/>
  <c r="AM124" i="2"/>
  <c r="AK124" i="2"/>
  <c r="AL122" i="2"/>
  <c r="AN122" i="2"/>
  <c r="AM122" i="2"/>
  <c r="AK122" i="2"/>
  <c r="AL120" i="2"/>
  <c r="AN120" i="2"/>
  <c r="AM120" i="2"/>
  <c r="AK120" i="2"/>
  <c r="AL118" i="2"/>
  <c r="AN118" i="2"/>
  <c r="AM118" i="2"/>
  <c r="AK118" i="2"/>
  <c r="AL116" i="2"/>
  <c r="AN116" i="2"/>
  <c r="AM116" i="2"/>
  <c r="AK116" i="2"/>
  <c r="AL114" i="2"/>
  <c r="AN114" i="2"/>
  <c r="AM114" i="2"/>
  <c r="AK114" i="2"/>
  <c r="AL112" i="2"/>
  <c r="AN112" i="2"/>
  <c r="AK112" i="2"/>
  <c r="AM112" i="2"/>
  <c r="AL110" i="2"/>
  <c r="AN110" i="2"/>
  <c r="AM110" i="2"/>
  <c r="AK110" i="2"/>
  <c r="AL108" i="2"/>
  <c r="AN108" i="2"/>
  <c r="AM108" i="2"/>
  <c r="AK108" i="2"/>
  <c r="AL106" i="2"/>
  <c r="AN106" i="2"/>
  <c r="AM106" i="2"/>
  <c r="AK106" i="2"/>
  <c r="AL104" i="2"/>
  <c r="AN104" i="2"/>
  <c r="AM104" i="2"/>
  <c r="AK104" i="2"/>
  <c r="AL102" i="2"/>
  <c r="AN102" i="2"/>
  <c r="AM102" i="2"/>
  <c r="AK102" i="2"/>
  <c r="AL100" i="2"/>
  <c r="AN100" i="2"/>
  <c r="AM100" i="2"/>
  <c r="AK100" i="2"/>
  <c r="AL98" i="2"/>
  <c r="AN98" i="2"/>
  <c r="AM98" i="2"/>
  <c r="AK98" i="2"/>
  <c r="AL96" i="2"/>
  <c r="AN96" i="2"/>
  <c r="AM96" i="2"/>
  <c r="AK96" i="2"/>
  <c r="AL94" i="2"/>
  <c r="AN94" i="2"/>
  <c r="AM94" i="2"/>
  <c r="AK94" i="2"/>
  <c r="AL92" i="2"/>
  <c r="AN92" i="2"/>
  <c r="AM92" i="2"/>
  <c r="AK92" i="2"/>
  <c r="AL90" i="2"/>
  <c r="AN90" i="2"/>
  <c r="AM90" i="2"/>
  <c r="AK90" i="2"/>
  <c r="AL88" i="2"/>
  <c r="AN88" i="2"/>
  <c r="AM88" i="2"/>
  <c r="AK88" i="2"/>
  <c r="AL86" i="2"/>
  <c r="AN86" i="2"/>
  <c r="AM86" i="2"/>
  <c r="AK86" i="2"/>
  <c r="AL84" i="2"/>
  <c r="AN84" i="2"/>
  <c r="AM84" i="2"/>
  <c r="AK84" i="2"/>
  <c r="AL82" i="2"/>
  <c r="AN82" i="2"/>
  <c r="AM82" i="2"/>
  <c r="AK82" i="2"/>
  <c r="AL80" i="2"/>
  <c r="AN80" i="2"/>
  <c r="AM80" i="2"/>
  <c r="AK80" i="2"/>
  <c r="AL78" i="2"/>
  <c r="AN78" i="2"/>
  <c r="AM78" i="2"/>
  <c r="AK78" i="2"/>
  <c r="AL76" i="2"/>
  <c r="AN76" i="2"/>
  <c r="AM76" i="2"/>
  <c r="AK76" i="2"/>
  <c r="AL74" i="2"/>
  <c r="AN74" i="2"/>
  <c r="AM74" i="2"/>
  <c r="AK74" i="2"/>
  <c r="AL72" i="2"/>
  <c r="AN72" i="2"/>
  <c r="AM72" i="2"/>
  <c r="AK72" i="2"/>
  <c r="AL70" i="2"/>
  <c r="AN70" i="2"/>
  <c r="AM70" i="2"/>
  <c r="AK70" i="2"/>
  <c r="AL68" i="2"/>
  <c r="AN68" i="2"/>
  <c r="AM68" i="2"/>
  <c r="AK68" i="2"/>
  <c r="AL66" i="2"/>
  <c r="AN66" i="2"/>
  <c r="AM66" i="2"/>
  <c r="AK66" i="2"/>
  <c r="AL64" i="2"/>
  <c r="AN64" i="2"/>
  <c r="AM64" i="2"/>
  <c r="AK64" i="2"/>
  <c r="AL62" i="2"/>
  <c r="AN62" i="2"/>
  <c r="AM62" i="2"/>
  <c r="AK62" i="2"/>
  <c r="AL60" i="2"/>
  <c r="AN60" i="2"/>
  <c r="AM60" i="2"/>
  <c r="AK60" i="2"/>
  <c r="AL58" i="2"/>
  <c r="AN58" i="2"/>
  <c r="AM58" i="2"/>
  <c r="AK58" i="2"/>
  <c r="AL56" i="2"/>
  <c r="AN56" i="2"/>
  <c r="AM56" i="2"/>
  <c r="AK56" i="2"/>
  <c r="AL54" i="2"/>
  <c r="AN54" i="2"/>
  <c r="AM54" i="2"/>
  <c r="AK54" i="2"/>
  <c r="AL52" i="2"/>
  <c r="AN52" i="2"/>
  <c r="AM52" i="2"/>
  <c r="AK52" i="2"/>
  <c r="AL50" i="2"/>
  <c r="AN50" i="2"/>
  <c r="AM50" i="2"/>
  <c r="AK50" i="2"/>
  <c r="AK48" i="2"/>
  <c r="AL48" i="2"/>
  <c r="AN48" i="2"/>
  <c r="AM48" i="2"/>
  <c r="AK46" i="2"/>
  <c r="AM46" i="2"/>
  <c r="AL46" i="2"/>
  <c r="AN46" i="2"/>
  <c r="AK44" i="2"/>
  <c r="AM44" i="2"/>
  <c r="AL44" i="2"/>
  <c r="AN44" i="2"/>
  <c r="AK42" i="2"/>
  <c r="AM42" i="2"/>
  <c r="AL42" i="2"/>
  <c r="AN42" i="2"/>
  <c r="AK40" i="2"/>
  <c r="AM40" i="2"/>
  <c r="AL40" i="2"/>
  <c r="AN40" i="2"/>
  <c r="AK38" i="2"/>
  <c r="AM38" i="2"/>
  <c r="AL38" i="2"/>
  <c r="AN38" i="2"/>
  <c r="AK36" i="2"/>
  <c r="AM36" i="2"/>
  <c r="AL36" i="2"/>
  <c r="AN36" i="2"/>
  <c r="AK34" i="2"/>
  <c r="AM34" i="2"/>
  <c r="AL34" i="2"/>
  <c r="AN34" i="2"/>
  <c r="AK32" i="2"/>
  <c r="AM32" i="2"/>
  <c r="AL32" i="2"/>
  <c r="AN32" i="2"/>
  <c r="AK30" i="2"/>
  <c r="AM30" i="2"/>
  <c r="AL30" i="2"/>
  <c r="AN30" i="2"/>
  <c r="AK28" i="2"/>
  <c r="AM28" i="2"/>
  <c r="AL28" i="2"/>
  <c r="AN28" i="2"/>
  <c r="AK26" i="2"/>
  <c r="AM26" i="2"/>
  <c r="AL26" i="2"/>
  <c r="AN26" i="2"/>
  <c r="AK24" i="2"/>
  <c r="AM24" i="2"/>
  <c r="AL24" i="2"/>
  <c r="AN24" i="2"/>
  <c r="AK22" i="2"/>
  <c r="AM22" i="2"/>
  <c r="AL22" i="2"/>
  <c r="AN22" i="2"/>
  <c r="AK20" i="2"/>
  <c r="AM20" i="2"/>
  <c r="AL20" i="2"/>
  <c r="AN20" i="2"/>
  <c r="AK18" i="2"/>
  <c r="AM18" i="2"/>
  <c r="AL18" i="2"/>
  <c r="AN18" i="2"/>
  <c r="AK16" i="2"/>
  <c r="AM16" i="2"/>
  <c r="AL16" i="2"/>
  <c r="AN16" i="2"/>
  <c r="AK14" i="2"/>
  <c r="AM14" i="2"/>
  <c r="AL14" i="2"/>
  <c r="AN14" i="2"/>
  <c r="AK12" i="2"/>
  <c r="AM12" i="2"/>
  <c r="AL12" i="2"/>
  <c r="AN12" i="2"/>
  <c r="AK10" i="2"/>
  <c r="AM10" i="2"/>
  <c r="AL10" i="2"/>
  <c r="AN10" i="2"/>
  <c r="AK8" i="2"/>
  <c r="AM8" i="2"/>
  <c r="AL8" i="2"/>
  <c r="AN8" i="2"/>
  <c r="AL6" i="2"/>
  <c r="AN6" i="2"/>
  <c r="AM579" i="2"/>
  <c r="AK579" i="2"/>
  <c r="AM578" i="2"/>
  <c r="AK578" i="2"/>
  <c r="AM577" i="2"/>
  <c r="AK577" i="2"/>
  <c r="AM576" i="2"/>
  <c r="AK576" i="2"/>
  <c r="AM575" i="2"/>
  <c r="AK575" i="2"/>
  <c r="AM574" i="2"/>
  <c r="AK574" i="2"/>
  <c r="AM573" i="2"/>
  <c r="AK573" i="2"/>
  <c r="AM572" i="2"/>
  <c r="AK572" i="2"/>
  <c r="AL570" i="2"/>
  <c r="AL568" i="2"/>
  <c r="AK571" i="2"/>
  <c r="AM571" i="2"/>
  <c r="AK569" i="2"/>
  <c r="AM569" i="2"/>
  <c r="AK567" i="2"/>
  <c r="AM567" i="2"/>
  <c r="AL565" i="2"/>
  <c r="AN565" i="2"/>
  <c r="AK565" i="2"/>
  <c r="AM565" i="2"/>
  <c r="AL563" i="2"/>
  <c r="AN563" i="2"/>
  <c r="AK563" i="2"/>
  <c r="AM563" i="2"/>
  <c r="AL561" i="2"/>
  <c r="AN561" i="2"/>
  <c r="AK561" i="2"/>
  <c r="AM561" i="2"/>
  <c r="AL559" i="2"/>
  <c r="AN559" i="2"/>
  <c r="AK559" i="2"/>
  <c r="AM559" i="2"/>
  <c r="AL557" i="2"/>
  <c r="AN557" i="2"/>
  <c r="AK557" i="2"/>
  <c r="AM557" i="2"/>
  <c r="AL555" i="2"/>
  <c r="AN555" i="2"/>
  <c r="AK555" i="2"/>
  <c r="AM555" i="2"/>
  <c r="AL553" i="2"/>
  <c r="AN553" i="2"/>
  <c r="AK553" i="2"/>
  <c r="AM553" i="2"/>
  <c r="AL551" i="2"/>
  <c r="AN551" i="2"/>
  <c r="AK551" i="2"/>
  <c r="AM551" i="2"/>
  <c r="AL549" i="2"/>
  <c r="AN549" i="2"/>
  <c r="AK549" i="2"/>
  <c r="AM549" i="2"/>
  <c r="AL547" i="2"/>
  <c r="AN547" i="2"/>
  <c r="AK547" i="2"/>
  <c r="AM547" i="2"/>
  <c r="AL545" i="2"/>
  <c r="AN545" i="2"/>
  <c r="AK545" i="2"/>
  <c r="AM545" i="2"/>
  <c r="AL543" i="2"/>
  <c r="AN543" i="2"/>
  <c r="AK543" i="2"/>
  <c r="AM543" i="2"/>
  <c r="AL541" i="2"/>
  <c r="AN541" i="2"/>
  <c r="AK541" i="2"/>
  <c r="AM541" i="2"/>
  <c r="AL539" i="2"/>
  <c r="AN539" i="2"/>
  <c r="AK539" i="2"/>
  <c r="AM539" i="2"/>
  <c r="AL537" i="2"/>
  <c r="AN537" i="2"/>
  <c r="AK537" i="2"/>
  <c r="AM537" i="2"/>
  <c r="AL535" i="2"/>
  <c r="AN535" i="2"/>
  <c r="AK535" i="2"/>
  <c r="AM535" i="2"/>
  <c r="AL533" i="2"/>
  <c r="AN533" i="2"/>
  <c r="AK533" i="2"/>
  <c r="AM533" i="2"/>
  <c r="AL531" i="2"/>
  <c r="AN531" i="2"/>
  <c r="AK531" i="2"/>
  <c r="AM531" i="2"/>
  <c r="AL529" i="2"/>
  <c r="AN529" i="2"/>
  <c r="AK529" i="2"/>
  <c r="AM529" i="2"/>
  <c r="AL527" i="2"/>
  <c r="AN527" i="2"/>
  <c r="AK527" i="2"/>
  <c r="AM527" i="2"/>
  <c r="AL525" i="2"/>
  <c r="AN525" i="2"/>
  <c r="AK525" i="2"/>
  <c r="AM525" i="2"/>
  <c r="AL523" i="2"/>
  <c r="AN523" i="2"/>
  <c r="AK523" i="2"/>
  <c r="AM523" i="2"/>
  <c r="AL521" i="2"/>
  <c r="AN521" i="2"/>
  <c r="AK521" i="2"/>
  <c r="AM521" i="2"/>
  <c r="AL519" i="2"/>
  <c r="AN519" i="2"/>
  <c r="AK519" i="2"/>
  <c r="AM519" i="2"/>
  <c r="AL517" i="2"/>
  <c r="AN517" i="2"/>
  <c r="AK517" i="2"/>
  <c r="AM517" i="2"/>
  <c r="AL515" i="2"/>
  <c r="AN515" i="2"/>
  <c r="AK515" i="2"/>
  <c r="AM515" i="2"/>
  <c r="AL513" i="2"/>
  <c r="AN513" i="2"/>
  <c r="AK513" i="2"/>
  <c r="AM513" i="2"/>
  <c r="AL511" i="2"/>
  <c r="AN511" i="2"/>
  <c r="AK511" i="2"/>
  <c r="AM511" i="2"/>
  <c r="AL509" i="2"/>
  <c r="AN509" i="2"/>
  <c r="AK509" i="2"/>
  <c r="AM509" i="2"/>
  <c r="AL507" i="2"/>
  <c r="AN507" i="2"/>
  <c r="AK507" i="2"/>
  <c r="AM507" i="2"/>
  <c r="AL505" i="2"/>
  <c r="AN505" i="2"/>
  <c r="AK505" i="2"/>
  <c r="AM505" i="2"/>
  <c r="AL503" i="2"/>
  <c r="AN503" i="2"/>
  <c r="AK503" i="2"/>
  <c r="AM503" i="2"/>
  <c r="AL501" i="2"/>
  <c r="AN501" i="2"/>
  <c r="AK501" i="2"/>
  <c r="AM501" i="2"/>
  <c r="AL499" i="2"/>
  <c r="AN499" i="2"/>
  <c r="AK499" i="2"/>
  <c r="AM499" i="2"/>
  <c r="AL497" i="2"/>
  <c r="AN497" i="2"/>
  <c r="AK497" i="2"/>
  <c r="AM497" i="2"/>
  <c r="AL495" i="2"/>
  <c r="AN495" i="2"/>
  <c r="AK495" i="2"/>
  <c r="AM495" i="2"/>
  <c r="AL493" i="2"/>
  <c r="AN493" i="2"/>
  <c r="AK493" i="2"/>
  <c r="AM493" i="2"/>
  <c r="AL491" i="2"/>
  <c r="AN491" i="2"/>
  <c r="AK491" i="2"/>
  <c r="AM491" i="2"/>
  <c r="AL489" i="2"/>
  <c r="AN489" i="2"/>
  <c r="AK489" i="2"/>
  <c r="AM489" i="2"/>
  <c r="AL487" i="2"/>
  <c r="AN487" i="2"/>
  <c r="AK487" i="2"/>
  <c r="AM487" i="2"/>
  <c r="AL485" i="2"/>
  <c r="AN485" i="2"/>
  <c r="AK485" i="2"/>
  <c r="AM485" i="2"/>
  <c r="AL483" i="2"/>
  <c r="AN483" i="2"/>
  <c r="AK483" i="2"/>
  <c r="AM483" i="2"/>
  <c r="AL481" i="2"/>
  <c r="AN481" i="2"/>
  <c r="AK481" i="2"/>
  <c r="AM481" i="2"/>
  <c r="AL479" i="2"/>
  <c r="AN479" i="2"/>
  <c r="AK479" i="2"/>
  <c r="AM479" i="2"/>
  <c r="AL477" i="2"/>
  <c r="AN477" i="2"/>
  <c r="AK477" i="2"/>
  <c r="AM477" i="2"/>
  <c r="AL475" i="2"/>
  <c r="AN475" i="2"/>
  <c r="AK475" i="2"/>
  <c r="AM475" i="2"/>
  <c r="AL473" i="2"/>
  <c r="AN473" i="2"/>
  <c r="AK473" i="2"/>
  <c r="AM473" i="2"/>
  <c r="AL471" i="2"/>
  <c r="AN471" i="2"/>
  <c r="AK471" i="2"/>
  <c r="AM471" i="2"/>
  <c r="AL469" i="2"/>
  <c r="AN469" i="2"/>
  <c r="AK469" i="2"/>
  <c r="AM469" i="2"/>
  <c r="AL467" i="2"/>
  <c r="AN467" i="2"/>
  <c r="AK467" i="2"/>
  <c r="AM467" i="2"/>
  <c r="AL465" i="2"/>
  <c r="AN465" i="2"/>
  <c r="AK465" i="2"/>
  <c r="AM465" i="2"/>
  <c r="AL463" i="2"/>
  <c r="AN463" i="2"/>
  <c r="AK463" i="2"/>
  <c r="AM463" i="2"/>
  <c r="AL461" i="2"/>
  <c r="AN461" i="2"/>
  <c r="AK461" i="2"/>
  <c r="AM461" i="2"/>
  <c r="AL459" i="2"/>
  <c r="AN459" i="2"/>
  <c r="AK459" i="2"/>
  <c r="AM459" i="2"/>
  <c r="AL457" i="2"/>
  <c r="AN457" i="2"/>
  <c r="AK457" i="2"/>
  <c r="AM457" i="2"/>
  <c r="AL455" i="2"/>
  <c r="AN455" i="2"/>
  <c r="AK455" i="2"/>
  <c r="AM455" i="2"/>
  <c r="AL453" i="2"/>
  <c r="AN453" i="2"/>
  <c r="AK453" i="2"/>
  <c r="AM453" i="2"/>
  <c r="AL451" i="2"/>
  <c r="AN451" i="2"/>
  <c r="AK451" i="2"/>
  <c r="AM451" i="2"/>
  <c r="AL449" i="2"/>
  <c r="AN449" i="2"/>
  <c r="AK449" i="2"/>
  <c r="AM449" i="2"/>
  <c r="AL447" i="2"/>
  <c r="AN447" i="2"/>
  <c r="AK447" i="2"/>
  <c r="AM447" i="2"/>
  <c r="AL445" i="2"/>
  <c r="AN445" i="2"/>
  <c r="AK445" i="2"/>
  <c r="AM445" i="2"/>
  <c r="AL443" i="2"/>
  <c r="AN443" i="2"/>
  <c r="AK443" i="2"/>
  <c r="AM443" i="2"/>
  <c r="AL441" i="2"/>
  <c r="AN441" i="2"/>
  <c r="AK441" i="2"/>
  <c r="AM441" i="2"/>
  <c r="AL439" i="2"/>
  <c r="AN439" i="2"/>
  <c r="AK439" i="2"/>
  <c r="AM439" i="2"/>
  <c r="AL437" i="2"/>
  <c r="AN437" i="2"/>
  <c r="AK437" i="2"/>
  <c r="AM437" i="2"/>
  <c r="AL435" i="2"/>
  <c r="AN435" i="2"/>
  <c r="AK435" i="2"/>
  <c r="AM435" i="2"/>
  <c r="AL433" i="2"/>
  <c r="AN433" i="2"/>
  <c r="AK433" i="2"/>
  <c r="AM433" i="2"/>
  <c r="AL431" i="2"/>
  <c r="AN431" i="2"/>
  <c r="AK431" i="2"/>
  <c r="AM431" i="2"/>
  <c r="AL429" i="2"/>
  <c r="AN429" i="2"/>
  <c r="AK429" i="2"/>
  <c r="AM429" i="2"/>
  <c r="AL427" i="2"/>
  <c r="AN427" i="2"/>
  <c r="AK427" i="2"/>
  <c r="AM427" i="2"/>
  <c r="AL425" i="2"/>
  <c r="AN425" i="2"/>
  <c r="AK425" i="2"/>
  <c r="AM425" i="2"/>
  <c r="AL423" i="2"/>
  <c r="AN423" i="2"/>
  <c r="AK423" i="2"/>
  <c r="AM423" i="2"/>
  <c r="AL421" i="2"/>
  <c r="AN421" i="2"/>
  <c r="AK421" i="2"/>
  <c r="AM421" i="2"/>
  <c r="AL419" i="2"/>
  <c r="AN419" i="2"/>
  <c r="AK419" i="2"/>
  <c r="AM419" i="2"/>
  <c r="AL417" i="2"/>
  <c r="AN417" i="2"/>
  <c r="AK417" i="2"/>
  <c r="AM417" i="2"/>
  <c r="AL415" i="2"/>
  <c r="AN415" i="2"/>
  <c r="AK415" i="2"/>
  <c r="AM415" i="2"/>
  <c r="AL413" i="2"/>
  <c r="AN413" i="2"/>
  <c r="AK413" i="2"/>
  <c r="AM413" i="2"/>
  <c r="AK411" i="2"/>
  <c r="AM411" i="2"/>
  <c r="AN411" i="2"/>
  <c r="AL411" i="2"/>
  <c r="AK409" i="2"/>
  <c r="AM409" i="2"/>
  <c r="AN409" i="2"/>
  <c r="AL409" i="2"/>
  <c r="AK407" i="2"/>
  <c r="AM407" i="2"/>
  <c r="AN407" i="2"/>
  <c r="AL407" i="2"/>
  <c r="AK405" i="2"/>
  <c r="AM405" i="2"/>
  <c r="AN405" i="2"/>
  <c r="AL405" i="2"/>
  <c r="AK403" i="2"/>
  <c r="AM403" i="2"/>
  <c r="AN403" i="2"/>
  <c r="AL403" i="2"/>
  <c r="AK401" i="2"/>
  <c r="AM401" i="2"/>
  <c r="AN401" i="2"/>
  <c r="AL401" i="2"/>
  <c r="AK399" i="2"/>
  <c r="AM399" i="2"/>
  <c r="AN399" i="2"/>
  <c r="AL399" i="2"/>
  <c r="AK397" i="2"/>
  <c r="AM397" i="2"/>
  <c r="AN397" i="2"/>
  <c r="AL397" i="2"/>
  <c r="AK395" i="2"/>
  <c r="AM395" i="2"/>
  <c r="AN395" i="2"/>
  <c r="AL395" i="2"/>
  <c r="AK393" i="2"/>
  <c r="AM393" i="2"/>
  <c r="AN393" i="2"/>
  <c r="AL393" i="2"/>
  <c r="AK391" i="2"/>
  <c r="AM391" i="2"/>
  <c r="AN391" i="2"/>
  <c r="AL391" i="2"/>
  <c r="AK389" i="2"/>
  <c r="AM389" i="2"/>
  <c r="AL389" i="2"/>
  <c r="AN389" i="2"/>
  <c r="AK387" i="2"/>
  <c r="AM387" i="2"/>
  <c r="AL387" i="2"/>
  <c r="AN387" i="2"/>
  <c r="AK385" i="2"/>
  <c r="AM385" i="2"/>
  <c r="AL385" i="2"/>
  <c r="AN385" i="2"/>
  <c r="AK383" i="2"/>
  <c r="AM383" i="2"/>
  <c r="AL383" i="2"/>
  <c r="AN383" i="2"/>
  <c r="AK381" i="2"/>
  <c r="AM381" i="2"/>
  <c r="AL381" i="2"/>
  <c r="AN381" i="2"/>
  <c r="AK379" i="2"/>
  <c r="AM379" i="2"/>
  <c r="AL379" i="2"/>
  <c r="AN379" i="2"/>
  <c r="AK377" i="2"/>
  <c r="AM377" i="2"/>
  <c r="AL377" i="2"/>
  <c r="AN377" i="2"/>
  <c r="AK375" i="2"/>
  <c r="AM375" i="2"/>
  <c r="AL375" i="2"/>
  <c r="AN375" i="2"/>
  <c r="AK373" i="2"/>
  <c r="AM373" i="2"/>
  <c r="AL373" i="2"/>
  <c r="AN373" i="2"/>
  <c r="AK371" i="2"/>
  <c r="AM371" i="2"/>
  <c r="AL371" i="2"/>
  <c r="AN371" i="2"/>
  <c r="AK369" i="2"/>
  <c r="AM369" i="2"/>
  <c r="AL369" i="2"/>
  <c r="AN369" i="2"/>
  <c r="AK367" i="2"/>
  <c r="AM367" i="2"/>
  <c r="AL367" i="2"/>
  <c r="AN367" i="2"/>
  <c r="AK365" i="2"/>
  <c r="AM365" i="2"/>
  <c r="AL365" i="2"/>
  <c r="AN365" i="2"/>
  <c r="AK363" i="2"/>
  <c r="AM363" i="2"/>
  <c r="AL363" i="2"/>
  <c r="AN363" i="2"/>
  <c r="AK361" i="2"/>
  <c r="AM361" i="2"/>
  <c r="AL361" i="2"/>
  <c r="AN361" i="2"/>
  <c r="AK359" i="2"/>
  <c r="AM359" i="2"/>
  <c r="AL359" i="2"/>
  <c r="AN359" i="2"/>
  <c r="AK357" i="2"/>
  <c r="AM357" i="2"/>
  <c r="AL357" i="2"/>
  <c r="AN357" i="2"/>
  <c r="AK355" i="2"/>
  <c r="AM355" i="2"/>
  <c r="AL355" i="2"/>
  <c r="AN355" i="2"/>
  <c r="AK353" i="2"/>
  <c r="AM353" i="2"/>
  <c r="AL353" i="2"/>
  <c r="AN353" i="2"/>
  <c r="AK351" i="2"/>
  <c r="AM351" i="2"/>
  <c r="AL351" i="2"/>
  <c r="AN351" i="2"/>
  <c r="AK349" i="2"/>
  <c r="AM349" i="2"/>
  <c r="AL349" i="2"/>
  <c r="AN349" i="2"/>
  <c r="AK347" i="2"/>
  <c r="AM347" i="2"/>
  <c r="AL347" i="2"/>
  <c r="AN347" i="2"/>
  <c r="AK345" i="2"/>
  <c r="AM345" i="2"/>
  <c r="AL345" i="2"/>
  <c r="AN345" i="2"/>
  <c r="AK343" i="2"/>
  <c r="AM343" i="2"/>
  <c r="AL343" i="2"/>
  <c r="AN343" i="2"/>
  <c r="AK341" i="2"/>
  <c r="AM341" i="2"/>
  <c r="AL341" i="2"/>
  <c r="AN341" i="2"/>
  <c r="AK339" i="2"/>
  <c r="AM339" i="2"/>
  <c r="AL339" i="2"/>
  <c r="AN339" i="2"/>
  <c r="AK337" i="2"/>
  <c r="AM337" i="2"/>
  <c r="AL337" i="2"/>
  <c r="AN337" i="2"/>
  <c r="AK335" i="2"/>
  <c r="AM335" i="2"/>
  <c r="AL335" i="2"/>
  <c r="AN335" i="2"/>
  <c r="AK333" i="2"/>
  <c r="AM333" i="2"/>
  <c r="AL333" i="2"/>
  <c r="AN333" i="2"/>
  <c r="AK331" i="2"/>
  <c r="AM331" i="2"/>
  <c r="AL331" i="2"/>
  <c r="AN331" i="2"/>
  <c r="AK329" i="2"/>
  <c r="AM329" i="2"/>
  <c r="AL329" i="2"/>
  <c r="AN329" i="2"/>
  <c r="AK327" i="2"/>
  <c r="AM327" i="2"/>
  <c r="AL327" i="2"/>
  <c r="AN327" i="2"/>
  <c r="AK325" i="2"/>
  <c r="AM325" i="2"/>
  <c r="AL325" i="2"/>
  <c r="AN325" i="2"/>
  <c r="AK323" i="2"/>
  <c r="AM323" i="2"/>
  <c r="AL323" i="2"/>
  <c r="AN323" i="2"/>
  <c r="AK321" i="2"/>
  <c r="AM321" i="2"/>
  <c r="AL321" i="2"/>
  <c r="AN321" i="2"/>
  <c r="AK319" i="2"/>
  <c r="AM319" i="2"/>
  <c r="AL319" i="2"/>
  <c r="AN319" i="2"/>
  <c r="AK317" i="2"/>
  <c r="AM317" i="2"/>
  <c r="AL317" i="2"/>
  <c r="AN317" i="2"/>
  <c r="AK315" i="2"/>
  <c r="AM315" i="2"/>
  <c r="AL315" i="2"/>
  <c r="AN315" i="2"/>
  <c r="AK313" i="2"/>
  <c r="AM313" i="2"/>
  <c r="AL313" i="2"/>
  <c r="AN313" i="2"/>
  <c r="AK311" i="2"/>
  <c r="AM311" i="2"/>
  <c r="AL311" i="2"/>
  <c r="AN311" i="2"/>
  <c r="AK309" i="2"/>
  <c r="AM309" i="2"/>
  <c r="AL309" i="2"/>
  <c r="AN309" i="2"/>
  <c r="AK307" i="2"/>
  <c r="AM307" i="2"/>
  <c r="AL307" i="2"/>
  <c r="AN307" i="2"/>
  <c r="AK305" i="2"/>
  <c r="AM305" i="2"/>
  <c r="AL305" i="2"/>
  <c r="AN305" i="2"/>
  <c r="AK303" i="2"/>
  <c r="AM303" i="2"/>
  <c r="AL303" i="2"/>
  <c r="AN303" i="2"/>
  <c r="AK301" i="2"/>
  <c r="AM301" i="2"/>
  <c r="AL301" i="2"/>
  <c r="AN301" i="2"/>
  <c r="AK299" i="2"/>
  <c r="AM299" i="2"/>
  <c r="AL299" i="2"/>
  <c r="AN299" i="2"/>
  <c r="AK297" i="2"/>
  <c r="AM297" i="2"/>
  <c r="AL297" i="2"/>
  <c r="AN297" i="2"/>
  <c r="AK295" i="2"/>
  <c r="AM295" i="2"/>
  <c r="AL295" i="2"/>
  <c r="AN295" i="2"/>
  <c r="AK293" i="2"/>
  <c r="AM293" i="2"/>
  <c r="AL293" i="2"/>
  <c r="AN293" i="2"/>
  <c r="AK291" i="2"/>
  <c r="AM291" i="2"/>
  <c r="AL291" i="2"/>
  <c r="AN291" i="2"/>
  <c r="AK289" i="2"/>
  <c r="AM289" i="2"/>
  <c r="AL289" i="2"/>
  <c r="AN289" i="2"/>
  <c r="AK287" i="2"/>
  <c r="AM287" i="2"/>
  <c r="AL287" i="2"/>
  <c r="AN287" i="2"/>
  <c r="AK285" i="2"/>
  <c r="AM285" i="2"/>
  <c r="AL285" i="2"/>
  <c r="AN285" i="2"/>
  <c r="AK283" i="2"/>
  <c r="AM283" i="2"/>
  <c r="AL283" i="2"/>
  <c r="AN283" i="2"/>
  <c r="AK281" i="2"/>
  <c r="AM281" i="2"/>
  <c r="AL281" i="2"/>
  <c r="AN281" i="2"/>
  <c r="AK279" i="2"/>
  <c r="AM279" i="2"/>
  <c r="AL279" i="2"/>
  <c r="AN279" i="2"/>
  <c r="AK277" i="2"/>
  <c r="AM277" i="2"/>
  <c r="AL277" i="2"/>
  <c r="AN277" i="2"/>
  <c r="AK275" i="2"/>
  <c r="AM275" i="2"/>
  <c r="AL275" i="2"/>
  <c r="AN275" i="2"/>
  <c r="AK273" i="2"/>
  <c r="AM273" i="2"/>
  <c r="AL273" i="2"/>
  <c r="AN273" i="2"/>
  <c r="AK271" i="2"/>
  <c r="AM271" i="2"/>
  <c r="AL271" i="2"/>
  <c r="AN271" i="2"/>
  <c r="AK269" i="2"/>
  <c r="AM269" i="2"/>
  <c r="AL269" i="2"/>
  <c r="AN269" i="2"/>
  <c r="AK267" i="2"/>
  <c r="AM267" i="2"/>
  <c r="AL267" i="2"/>
  <c r="AN267" i="2"/>
  <c r="AK265" i="2"/>
  <c r="AM265" i="2"/>
  <c r="AL265" i="2"/>
  <c r="AN265" i="2"/>
  <c r="AK263" i="2"/>
  <c r="AM263" i="2"/>
  <c r="AL263" i="2"/>
  <c r="AN263" i="2"/>
  <c r="AK261" i="2"/>
  <c r="AM261" i="2"/>
  <c r="AL261" i="2"/>
  <c r="AN261" i="2"/>
  <c r="AK259" i="2"/>
  <c r="AM259" i="2"/>
  <c r="AL259" i="2"/>
  <c r="AN259" i="2"/>
  <c r="AK257" i="2"/>
  <c r="AM257" i="2"/>
  <c r="AL257" i="2"/>
  <c r="AN257" i="2"/>
  <c r="AK255" i="2"/>
  <c r="AM255" i="2"/>
  <c r="AL255" i="2"/>
  <c r="AN255" i="2"/>
  <c r="AK253" i="2"/>
  <c r="AM253" i="2"/>
  <c r="AL253" i="2"/>
  <c r="AN253" i="2"/>
  <c r="AK251" i="2"/>
  <c r="AM251" i="2"/>
  <c r="AL251" i="2"/>
  <c r="AN251" i="2"/>
  <c r="AK249" i="2"/>
  <c r="AM249" i="2"/>
  <c r="AL249" i="2"/>
  <c r="AN249" i="2"/>
  <c r="AK247" i="2"/>
  <c r="AM247" i="2"/>
  <c r="AL247" i="2"/>
  <c r="AN247" i="2"/>
  <c r="AK245" i="2"/>
  <c r="AM245" i="2"/>
  <c r="AL245" i="2"/>
  <c r="AN245" i="2"/>
  <c r="AK243" i="2"/>
  <c r="AM243" i="2"/>
  <c r="AL243" i="2"/>
  <c r="AN243" i="2"/>
  <c r="AL241" i="2"/>
  <c r="AN241" i="2"/>
  <c r="AK241" i="2"/>
  <c r="AM241" i="2"/>
  <c r="AK239" i="2"/>
  <c r="AM239" i="2"/>
  <c r="AL239" i="2"/>
  <c r="AN239" i="2"/>
  <c r="AK237" i="2"/>
  <c r="AM237" i="2"/>
  <c r="AL237" i="2"/>
  <c r="AN237" i="2"/>
  <c r="AK235" i="2"/>
  <c r="AM235" i="2"/>
  <c r="AL235" i="2"/>
  <c r="AN235" i="2"/>
  <c r="AK233" i="2"/>
  <c r="AM233" i="2"/>
  <c r="AL233" i="2"/>
  <c r="AN233" i="2"/>
  <c r="AK231" i="2"/>
  <c r="AM231" i="2"/>
  <c r="AL231" i="2"/>
  <c r="AN231" i="2"/>
  <c r="AK229" i="2"/>
  <c r="AM229" i="2"/>
  <c r="AL229" i="2"/>
  <c r="AN229" i="2"/>
  <c r="AK227" i="2"/>
  <c r="AM227" i="2"/>
  <c r="AL227" i="2"/>
  <c r="AN227" i="2"/>
  <c r="AK225" i="2"/>
  <c r="AM225" i="2"/>
  <c r="AL225" i="2"/>
  <c r="AN225" i="2"/>
  <c r="AK223" i="2"/>
  <c r="AM223" i="2"/>
  <c r="AL223" i="2"/>
  <c r="AN223" i="2"/>
  <c r="AK221" i="2"/>
  <c r="AM221" i="2"/>
  <c r="AL221" i="2"/>
  <c r="AN221" i="2"/>
  <c r="AK219" i="2"/>
  <c r="AM219" i="2"/>
  <c r="AL219" i="2"/>
  <c r="AN219" i="2"/>
  <c r="AK217" i="2"/>
  <c r="AM217" i="2"/>
  <c r="AL217" i="2"/>
  <c r="AN217" i="2"/>
  <c r="AK215" i="2"/>
  <c r="AM215" i="2"/>
  <c r="AL215" i="2"/>
  <c r="AN215" i="2"/>
  <c r="AK213" i="2"/>
  <c r="AM213" i="2"/>
  <c r="AL213" i="2"/>
  <c r="AN213" i="2"/>
  <c r="AK211" i="2"/>
  <c r="AM211" i="2"/>
  <c r="AL211" i="2"/>
  <c r="AN211" i="2"/>
  <c r="AK209" i="2"/>
  <c r="AM209" i="2"/>
  <c r="AL209" i="2"/>
  <c r="AN209" i="2"/>
  <c r="AK207" i="2"/>
  <c r="AM207" i="2"/>
  <c r="AL207" i="2"/>
  <c r="AN207" i="2"/>
  <c r="AK205" i="2"/>
  <c r="AM205" i="2"/>
  <c r="AL205" i="2"/>
  <c r="AN205" i="2"/>
  <c r="AK203" i="2"/>
  <c r="AM203" i="2"/>
  <c r="AL203" i="2"/>
  <c r="AN203" i="2"/>
  <c r="AL201" i="2"/>
  <c r="AM201" i="2"/>
  <c r="AK201" i="2"/>
  <c r="AN201" i="2"/>
  <c r="AL199" i="2"/>
  <c r="AN199" i="2"/>
  <c r="AM199" i="2"/>
  <c r="AK199" i="2"/>
  <c r="AL197" i="2"/>
  <c r="AN197" i="2"/>
  <c r="AM197" i="2"/>
  <c r="AK197" i="2"/>
  <c r="AL195" i="2"/>
  <c r="AN195" i="2"/>
  <c r="AM195" i="2"/>
  <c r="AK195" i="2"/>
  <c r="AL193" i="2"/>
  <c r="AN193" i="2"/>
  <c r="AM193" i="2"/>
  <c r="AK193" i="2"/>
  <c r="AL191" i="2"/>
  <c r="AN191" i="2"/>
  <c r="AM191" i="2"/>
  <c r="AK191" i="2"/>
  <c r="AL189" i="2"/>
  <c r="AN189" i="2"/>
  <c r="AM189" i="2"/>
  <c r="AK189" i="2"/>
  <c r="AL187" i="2"/>
  <c r="AN187" i="2"/>
  <c r="AM187" i="2"/>
  <c r="AK187" i="2"/>
  <c r="AL185" i="2"/>
  <c r="AN185" i="2"/>
  <c r="AM185" i="2"/>
  <c r="AK185" i="2"/>
  <c r="AL183" i="2"/>
  <c r="AN183" i="2"/>
  <c r="AM183" i="2"/>
  <c r="AK183" i="2"/>
  <c r="AL181" i="2"/>
  <c r="AN181" i="2"/>
  <c r="AM181" i="2"/>
  <c r="AK181" i="2"/>
  <c r="AL179" i="2"/>
  <c r="AN179" i="2"/>
  <c r="AM179" i="2"/>
  <c r="AK179" i="2"/>
  <c r="AL177" i="2"/>
  <c r="AN177" i="2"/>
  <c r="AM177" i="2"/>
  <c r="AK177" i="2"/>
  <c r="AL175" i="2"/>
  <c r="AN175" i="2"/>
  <c r="AM175" i="2"/>
  <c r="AK175" i="2"/>
  <c r="AL173" i="2"/>
  <c r="AN173" i="2"/>
  <c r="AM173" i="2"/>
  <c r="AK173" i="2"/>
  <c r="AL171" i="2"/>
  <c r="AN171" i="2"/>
  <c r="AM171" i="2"/>
  <c r="AK171" i="2"/>
  <c r="AL169" i="2"/>
  <c r="AN169" i="2"/>
  <c r="AM169" i="2"/>
  <c r="AK169" i="2"/>
  <c r="AL167" i="2"/>
  <c r="AN167" i="2"/>
  <c r="AM167" i="2"/>
  <c r="AK167" i="2"/>
  <c r="AL165" i="2"/>
  <c r="AN165" i="2"/>
  <c r="AM165" i="2"/>
  <c r="AK165" i="2"/>
  <c r="AL163" i="2"/>
  <c r="AN163" i="2"/>
  <c r="AM163" i="2"/>
  <c r="AK163" i="2"/>
  <c r="AL161" i="2"/>
  <c r="AN161" i="2"/>
  <c r="AM161" i="2"/>
  <c r="AK161" i="2"/>
  <c r="AL159" i="2"/>
  <c r="AN159" i="2"/>
  <c r="AM159" i="2"/>
  <c r="AK159" i="2"/>
  <c r="AL157" i="2"/>
  <c r="AN157" i="2"/>
  <c r="AM157" i="2"/>
  <c r="AK157" i="2"/>
  <c r="AL155" i="2"/>
  <c r="AN155" i="2"/>
  <c r="AM155" i="2"/>
  <c r="AK155" i="2"/>
  <c r="AL153" i="2"/>
  <c r="AN153" i="2"/>
  <c r="AM153" i="2"/>
  <c r="AK153" i="2"/>
  <c r="AL151" i="2"/>
  <c r="AN151" i="2"/>
  <c r="AM151" i="2"/>
  <c r="AK151" i="2"/>
  <c r="AL149" i="2"/>
  <c r="AN149" i="2"/>
  <c r="AM149" i="2"/>
  <c r="AK149" i="2"/>
  <c r="AL147" i="2"/>
  <c r="AN147" i="2"/>
  <c r="AM147" i="2"/>
  <c r="AK147" i="2"/>
  <c r="AL145" i="2"/>
  <c r="AN145" i="2"/>
  <c r="AM145" i="2"/>
  <c r="AK145" i="2"/>
  <c r="AL143" i="2"/>
  <c r="AN143" i="2"/>
  <c r="AM143" i="2"/>
  <c r="AK143" i="2"/>
  <c r="AL141" i="2"/>
  <c r="AN141" i="2"/>
  <c r="AM141" i="2"/>
  <c r="AK141" i="2"/>
  <c r="AL139" i="2"/>
  <c r="AN139" i="2"/>
  <c r="AM139" i="2"/>
  <c r="AK139" i="2"/>
  <c r="AL137" i="2"/>
  <c r="AN137" i="2"/>
  <c r="AM137" i="2"/>
  <c r="AK137" i="2"/>
  <c r="AL135" i="2"/>
  <c r="AN135" i="2"/>
  <c r="AM135" i="2"/>
  <c r="AK135" i="2"/>
  <c r="AL133" i="2"/>
  <c r="AN133" i="2"/>
  <c r="AM133" i="2"/>
  <c r="AK133" i="2"/>
  <c r="AL131" i="2"/>
  <c r="AN131" i="2"/>
  <c r="AM131" i="2"/>
  <c r="AK131" i="2"/>
  <c r="AL129" i="2"/>
  <c r="AN129" i="2"/>
  <c r="AM129" i="2"/>
  <c r="AK129" i="2"/>
  <c r="AL127" i="2"/>
  <c r="AN127" i="2"/>
  <c r="AM127" i="2"/>
  <c r="AK127" i="2"/>
  <c r="AL125" i="2"/>
  <c r="AN125" i="2"/>
  <c r="AM125" i="2"/>
  <c r="AK125" i="2"/>
  <c r="AL123" i="2"/>
  <c r="AN123" i="2"/>
  <c r="AM123" i="2"/>
  <c r="AK123" i="2"/>
  <c r="AL121" i="2"/>
  <c r="AN121" i="2"/>
  <c r="AM121" i="2"/>
  <c r="AK121" i="2"/>
  <c r="AL119" i="2"/>
  <c r="AN119" i="2"/>
  <c r="AM119" i="2"/>
  <c r="AK119" i="2"/>
  <c r="AL117" i="2"/>
  <c r="AN117" i="2"/>
  <c r="AM117" i="2"/>
  <c r="AK117" i="2"/>
  <c r="AL115" i="2"/>
  <c r="AN115" i="2"/>
  <c r="AM115" i="2"/>
  <c r="AK115" i="2"/>
  <c r="AL113" i="2"/>
  <c r="AN113" i="2"/>
  <c r="AM113" i="2"/>
  <c r="AK113" i="2"/>
  <c r="AL111" i="2"/>
  <c r="AN111" i="2"/>
  <c r="AM111" i="2"/>
  <c r="AK111" i="2"/>
  <c r="AL109" i="2"/>
  <c r="AN109" i="2"/>
  <c r="AM109" i="2"/>
  <c r="AK109" i="2"/>
  <c r="AL107" i="2"/>
  <c r="AN107" i="2"/>
  <c r="AM107" i="2"/>
  <c r="AK107" i="2"/>
  <c r="AL105" i="2"/>
  <c r="AN105" i="2"/>
  <c r="AM105" i="2"/>
  <c r="AK105" i="2"/>
  <c r="AL103" i="2"/>
  <c r="AN103" i="2"/>
  <c r="AM103" i="2"/>
  <c r="AK103" i="2"/>
  <c r="AL101" i="2"/>
  <c r="AN101" i="2"/>
  <c r="AM101" i="2"/>
  <c r="AK101" i="2"/>
  <c r="AL99" i="2"/>
  <c r="AN99" i="2"/>
  <c r="AM99" i="2"/>
  <c r="AK99" i="2"/>
  <c r="AL97" i="2"/>
  <c r="AN97" i="2"/>
  <c r="AM97" i="2"/>
  <c r="AK97" i="2"/>
  <c r="AL95" i="2"/>
  <c r="AN95" i="2"/>
  <c r="AM95" i="2"/>
  <c r="AK95" i="2"/>
  <c r="AL93" i="2"/>
  <c r="AN93" i="2"/>
  <c r="AM93" i="2"/>
  <c r="AK93" i="2"/>
  <c r="AL91" i="2"/>
  <c r="AN91" i="2"/>
  <c r="AM91" i="2"/>
  <c r="AK91" i="2"/>
  <c r="AL89" i="2"/>
  <c r="AN89" i="2"/>
  <c r="AM89" i="2"/>
  <c r="AK89" i="2"/>
  <c r="AL87" i="2"/>
  <c r="AN87" i="2"/>
  <c r="AM87" i="2"/>
  <c r="AK87" i="2"/>
  <c r="AL85" i="2"/>
  <c r="AN85" i="2"/>
  <c r="AM85" i="2"/>
  <c r="AK85" i="2"/>
  <c r="AL83" i="2"/>
  <c r="AN83" i="2"/>
  <c r="AM83" i="2"/>
  <c r="AK83" i="2"/>
  <c r="AL81" i="2"/>
  <c r="AN81" i="2"/>
  <c r="AM81" i="2"/>
  <c r="AK81" i="2"/>
  <c r="AL79" i="2"/>
  <c r="AN79" i="2"/>
  <c r="AM79" i="2"/>
  <c r="AK79" i="2"/>
  <c r="AL77" i="2"/>
  <c r="AN77" i="2"/>
  <c r="AM77" i="2"/>
  <c r="AK77" i="2"/>
  <c r="AL75" i="2"/>
  <c r="AN75" i="2"/>
  <c r="AM75" i="2"/>
  <c r="AK75" i="2"/>
  <c r="AL73" i="2"/>
  <c r="AN73" i="2"/>
  <c r="AM73" i="2"/>
  <c r="AK73" i="2"/>
  <c r="AL71" i="2"/>
  <c r="AN71" i="2"/>
  <c r="AM71" i="2"/>
  <c r="AK71" i="2"/>
  <c r="AL69" i="2"/>
  <c r="AN69" i="2"/>
  <c r="AM69" i="2"/>
  <c r="AK69" i="2"/>
  <c r="AL67" i="2"/>
  <c r="AN67" i="2"/>
  <c r="AM67" i="2"/>
  <c r="AK67" i="2"/>
  <c r="AL65" i="2"/>
  <c r="AN65" i="2"/>
  <c r="AM65" i="2"/>
  <c r="AK65" i="2"/>
  <c r="AL63" i="2"/>
  <c r="AN63" i="2"/>
  <c r="AM63" i="2"/>
  <c r="AK63" i="2"/>
  <c r="AL61" i="2"/>
  <c r="AN61" i="2"/>
  <c r="AM61" i="2"/>
  <c r="AK61" i="2"/>
  <c r="AL59" i="2"/>
  <c r="AN59" i="2"/>
  <c r="AM59" i="2"/>
  <c r="AK59" i="2"/>
  <c r="AL57" i="2"/>
  <c r="AN57" i="2"/>
  <c r="AM57" i="2"/>
  <c r="AK57" i="2"/>
  <c r="AL55" i="2"/>
  <c r="AN55" i="2"/>
  <c r="AM55" i="2"/>
  <c r="AK55" i="2"/>
  <c r="AL53" i="2"/>
  <c r="AN53" i="2"/>
  <c r="AM53" i="2"/>
  <c r="AK53" i="2"/>
  <c r="AL51" i="2"/>
  <c r="AN51" i="2"/>
  <c r="AM51" i="2"/>
  <c r="AK51" i="2"/>
  <c r="AL49" i="2"/>
  <c r="AN49" i="2"/>
  <c r="AM49" i="2"/>
  <c r="AK49" i="2"/>
  <c r="AK47" i="2"/>
  <c r="AM47" i="2"/>
  <c r="AL47" i="2"/>
  <c r="AN47" i="2"/>
  <c r="AK45" i="2"/>
  <c r="AM45" i="2"/>
  <c r="AL45" i="2"/>
  <c r="AN45" i="2"/>
  <c r="AK43" i="2"/>
  <c r="AM43" i="2"/>
  <c r="AL43" i="2"/>
  <c r="AN43" i="2"/>
  <c r="AK41" i="2"/>
  <c r="AM41" i="2"/>
  <c r="AL41" i="2"/>
  <c r="AN41" i="2"/>
  <c r="AK39" i="2"/>
  <c r="AM39" i="2"/>
  <c r="AL39" i="2"/>
  <c r="AN39" i="2"/>
  <c r="AK37" i="2"/>
  <c r="AM37" i="2"/>
  <c r="AL37" i="2"/>
  <c r="AN37" i="2"/>
  <c r="AK35" i="2"/>
  <c r="AM35" i="2"/>
  <c r="AL35" i="2"/>
  <c r="AN35" i="2"/>
  <c r="AK33" i="2"/>
  <c r="AM33" i="2"/>
  <c r="AL33" i="2"/>
  <c r="AN33" i="2"/>
  <c r="AK31" i="2"/>
  <c r="AM31" i="2"/>
  <c r="AL31" i="2"/>
  <c r="AN31" i="2"/>
  <c r="AK29" i="2"/>
  <c r="AM29" i="2"/>
  <c r="AL29" i="2"/>
  <c r="AN29" i="2"/>
  <c r="AK27" i="2"/>
  <c r="AM27" i="2"/>
  <c r="AL27" i="2"/>
  <c r="AN27" i="2"/>
  <c r="AK25" i="2"/>
  <c r="AM25" i="2"/>
  <c r="AL25" i="2"/>
  <c r="AN25" i="2"/>
  <c r="AK23" i="2"/>
  <c r="AM23" i="2"/>
  <c r="AL23" i="2"/>
  <c r="AN23" i="2"/>
  <c r="AK21" i="2"/>
  <c r="AM21" i="2"/>
  <c r="AL21" i="2"/>
  <c r="AN21" i="2"/>
  <c r="AK19" i="2"/>
  <c r="AM19" i="2"/>
  <c r="AL19" i="2"/>
  <c r="AN19" i="2"/>
  <c r="AK17" i="2"/>
  <c r="AM17" i="2"/>
  <c r="AL17" i="2"/>
  <c r="AN17" i="2"/>
  <c r="AK15" i="2"/>
  <c r="AM15" i="2"/>
  <c r="AL15" i="2"/>
  <c r="AN15" i="2"/>
  <c r="AK13" i="2"/>
  <c r="AM13" i="2"/>
  <c r="AL13" i="2"/>
  <c r="AN13" i="2"/>
  <c r="AK11" i="2"/>
  <c r="AM11" i="2"/>
  <c r="AL11" i="2"/>
  <c r="AN11" i="2"/>
  <c r="AK9" i="2"/>
  <c r="AM9" i="2"/>
  <c r="AL9" i="2"/>
  <c r="AN9" i="2"/>
  <c r="AK7" i="2"/>
  <c r="AM7" i="2"/>
  <c r="AM580" i="2" s="1"/>
  <c r="AL7" i="2"/>
  <c r="AN7" i="2"/>
  <c r="AK6" i="2"/>
  <c r="AN579" i="2"/>
  <c r="AN578" i="2"/>
  <c r="AN577" i="2"/>
  <c r="AN576" i="2"/>
  <c r="AN575" i="2"/>
  <c r="AN574" i="2"/>
  <c r="AN573" i="2"/>
  <c r="AN572" i="2"/>
  <c r="AN571" i="2"/>
  <c r="AN570" i="2"/>
  <c r="AN569" i="2"/>
  <c r="AN568" i="2"/>
  <c r="AN567" i="2"/>
  <c r="AN566" i="2"/>
  <c r="U579" i="2"/>
  <c r="U577" i="2"/>
  <c r="U575" i="2"/>
  <c r="U573" i="2"/>
  <c r="U571" i="2"/>
  <c r="U569" i="2"/>
  <c r="U567" i="2"/>
  <c r="U565" i="2"/>
  <c r="U563" i="2"/>
  <c r="U561" i="2"/>
  <c r="U559" i="2"/>
  <c r="U557" i="2"/>
  <c r="U555" i="2"/>
  <c r="U553" i="2"/>
  <c r="U551" i="2"/>
  <c r="U549" i="2"/>
  <c r="U547" i="2"/>
  <c r="U545" i="2"/>
  <c r="U543" i="2"/>
  <c r="U541" i="2"/>
  <c r="U539" i="2"/>
  <c r="U537" i="2"/>
  <c r="U535" i="2"/>
  <c r="U533" i="2"/>
  <c r="U531" i="2"/>
  <c r="U529" i="2"/>
  <c r="U527" i="2"/>
  <c r="U525" i="2"/>
  <c r="U523" i="2"/>
  <c r="U521" i="2"/>
  <c r="U519" i="2"/>
  <c r="U517" i="2"/>
  <c r="U515" i="2"/>
  <c r="U513" i="2"/>
  <c r="U511" i="2"/>
  <c r="U509" i="2"/>
  <c r="U507" i="2"/>
  <c r="U505" i="2"/>
  <c r="U503" i="2"/>
  <c r="U501" i="2"/>
  <c r="U499" i="2"/>
  <c r="U497" i="2"/>
  <c r="U495" i="2"/>
  <c r="U493" i="2"/>
  <c r="U491" i="2"/>
  <c r="U489" i="2"/>
  <c r="U487" i="2"/>
  <c r="U485" i="2"/>
  <c r="U483" i="2"/>
  <c r="U481" i="2"/>
  <c r="U479" i="2"/>
  <c r="U477" i="2"/>
  <c r="U475" i="2"/>
  <c r="U473" i="2"/>
  <c r="U471" i="2"/>
  <c r="U469" i="2"/>
  <c r="U467" i="2"/>
  <c r="U465" i="2"/>
  <c r="U463" i="2"/>
  <c r="U461" i="2"/>
  <c r="U459" i="2"/>
  <c r="U457" i="2"/>
  <c r="U455" i="2"/>
  <c r="U453" i="2"/>
  <c r="U451" i="2"/>
  <c r="U449" i="2"/>
  <c r="U447" i="2"/>
  <c r="U445" i="2"/>
  <c r="U443" i="2"/>
  <c r="U441" i="2"/>
  <c r="U439" i="2"/>
  <c r="U437" i="2"/>
  <c r="U435" i="2"/>
  <c r="U433" i="2"/>
  <c r="U431" i="2"/>
  <c r="U429" i="2"/>
  <c r="U427" i="2"/>
  <c r="U425" i="2"/>
  <c r="U423" i="2"/>
  <c r="U421" i="2"/>
  <c r="U419" i="2"/>
  <c r="U417" i="2"/>
  <c r="U415" i="2"/>
  <c r="U413" i="2"/>
  <c r="U411" i="2"/>
  <c r="U409" i="2"/>
  <c r="U407" i="2"/>
  <c r="U405" i="2"/>
  <c r="U403" i="2"/>
  <c r="U401" i="2"/>
  <c r="U399" i="2"/>
  <c r="U397" i="2"/>
  <c r="U395" i="2"/>
  <c r="U393" i="2"/>
  <c r="U391" i="2"/>
  <c r="U389" i="2"/>
  <c r="U387" i="2"/>
  <c r="U385" i="2"/>
  <c r="U383" i="2"/>
  <c r="U381" i="2"/>
  <c r="U379" i="2"/>
  <c r="U377" i="2"/>
  <c r="U375" i="2"/>
  <c r="U373" i="2"/>
  <c r="U371" i="2"/>
  <c r="U369" i="2"/>
  <c r="U367" i="2"/>
  <c r="U365" i="2"/>
  <c r="U363" i="2"/>
  <c r="U361" i="2"/>
  <c r="U359" i="2"/>
  <c r="U357" i="2"/>
  <c r="U355" i="2"/>
  <c r="U353" i="2"/>
  <c r="U351" i="2"/>
  <c r="U349" i="2"/>
  <c r="U347" i="2"/>
  <c r="U345" i="2"/>
  <c r="U343" i="2"/>
  <c r="U341" i="2"/>
  <c r="U339" i="2"/>
  <c r="U337" i="2"/>
  <c r="U335" i="2"/>
  <c r="U333" i="2"/>
  <c r="U331" i="2"/>
  <c r="U329" i="2"/>
  <c r="U327" i="2"/>
  <c r="U325" i="2"/>
  <c r="U323" i="2"/>
  <c r="U321" i="2"/>
  <c r="U319" i="2"/>
  <c r="U317" i="2"/>
  <c r="U315" i="2"/>
  <c r="U313" i="2"/>
  <c r="U311" i="2"/>
  <c r="U309" i="2"/>
  <c r="U307" i="2"/>
  <c r="U305" i="2"/>
  <c r="U303" i="2"/>
  <c r="U301" i="2"/>
  <c r="U299" i="2"/>
  <c r="U297" i="2"/>
  <c r="U295" i="2"/>
  <c r="U293" i="2"/>
  <c r="U291" i="2"/>
  <c r="U289" i="2"/>
  <c r="U287" i="2"/>
  <c r="U285" i="2"/>
  <c r="U283" i="2"/>
  <c r="U281" i="2"/>
  <c r="U279" i="2"/>
  <c r="U277" i="2"/>
  <c r="U275" i="2"/>
  <c r="U273" i="2"/>
  <c r="U271" i="2"/>
  <c r="U269" i="2"/>
  <c r="U267" i="2"/>
  <c r="U265" i="2"/>
  <c r="U263" i="2"/>
  <c r="U261" i="2"/>
  <c r="U259" i="2"/>
  <c r="U257" i="2"/>
  <c r="U255" i="2"/>
  <c r="U253" i="2"/>
  <c r="U251" i="2"/>
  <c r="U249" i="2"/>
  <c r="U247" i="2"/>
  <c r="U245" i="2"/>
  <c r="U243" i="2"/>
  <c r="U241" i="2"/>
  <c r="U239" i="2"/>
  <c r="U237" i="2"/>
  <c r="U235" i="2"/>
  <c r="U233" i="2"/>
  <c r="U231" i="2"/>
  <c r="U229" i="2"/>
  <c r="U227" i="2"/>
  <c r="U225" i="2"/>
  <c r="U223" i="2"/>
  <c r="U221" i="2"/>
  <c r="U219" i="2"/>
  <c r="U217" i="2"/>
  <c r="U215" i="2"/>
  <c r="U213" i="2"/>
  <c r="U211" i="2"/>
  <c r="U209" i="2"/>
  <c r="U207" i="2"/>
  <c r="U205" i="2"/>
  <c r="U203" i="2"/>
  <c r="U201" i="2"/>
  <c r="U199" i="2"/>
  <c r="U197" i="2"/>
  <c r="U195" i="2"/>
  <c r="U193" i="2"/>
  <c r="U191" i="2"/>
  <c r="U189" i="2"/>
  <c r="U187" i="2"/>
  <c r="U185" i="2"/>
  <c r="U183" i="2"/>
  <c r="U181" i="2"/>
  <c r="U179" i="2"/>
  <c r="U177" i="2"/>
  <c r="U175" i="2"/>
  <c r="U173" i="2"/>
  <c r="U171" i="2"/>
  <c r="U169" i="2"/>
  <c r="U167" i="2"/>
  <c r="U165" i="2"/>
  <c r="U163" i="2"/>
  <c r="U161" i="2"/>
  <c r="U159" i="2"/>
  <c r="U157" i="2"/>
  <c r="U155" i="2"/>
  <c r="U153" i="2"/>
  <c r="U151" i="2"/>
  <c r="U149" i="2"/>
  <c r="U147" i="2"/>
  <c r="U145" i="2"/>
  <c r="U143" i="2"/>
  <c r="U141" i="2"/>
  <c r="U139" i="2"/>
  <c r="U137" i="2"/>
  <c r="U135" i="2"/>
  <c r="U133" i="2"/>
  <c r="U131" i="2"/>
  <c r="U129" i="2"/>
  <c r="U127" i="2"/>
  <c r="U125" i="2"/>
  <c r="U123" i="2"/>
  <c r="U121" i="2"/>
  <c r="U119" i="2"/>
  <c r="U117" i="2"/>
  <c r="U115" i="2"/>
  <c r="U113" i="2"/>
  <c r="U111" i="2"/>
  <c r="U109" i="2"/>
  <c r="U107" i="2"/>
  <c r="U105" i="2"/>
  <c r="U103" i="2"/>
  <c r="U101" i="2"/>
  <c r="U99" i="2"/>
  <c r="U97" i="2"/>
  <c r="U95" i="2"/>
  <c r="U93" i="2"/>
  <c r="U91" i="2"/>
  <c r="U89" i="2"/>
  <c r="U87" i="2"/>
  <c r="U85" i="2"/>
  <c r="U83" i="2"/>
  <c r="U81" i="2"/>
  <c r="U79" i="2"/>
  <c r="U77" i="2"/>
  <c r="U75" i="2"/>
  <c r="U73" i="2"/>
  <c r="U71" i="2"/>
  <c r="U69" i="2"/>
  <c r="U67" i="2"/>
  <c r="U65" i="2"/>
  <c r="U63" i="2"/>
  <c r="U61" i="2"/>
  <c r="U59" i="2"/>
  <c r="U57" i="2"/>
  <c r="U55" i="2"/>
  <c r="U53" i="2"/>
  <c r="U51" i="2"/>
  <c r="U49" i="2"/>
  <c r="U47" i="2"/>
  <c r="U45" i="2"/>
  <c r="U43" i="2"/>
  <c r="U41" i="2"/>
  <c r="U39" i="2"/>
  <c r="U37" i="2"/>
  <c r="U35" i="2"/>
  <c r="U33" i="2"/>
  <c r="U31" i="2"/>
  <c r="U29" i="2"/>
  <c r="U27" i="2"/>
  <c r="U25" i="2"/>
  <c r="U23" i="2"/>
  <c r="U21" i="2"/>
  <c r="U19" i="2"/>
  <c r="U17" i="2"/>
  <c r="U15" i="2"/>
  <c r="U13" i="2"/>
  <c r="U11" i="2"/>
  <c r="U9" i="2"/>
  <c r="U7" i="2"/>
  <c r="Z578" i="2"/>
  <c r="Z576" i="2"/>
  <c r="Z574" i="2"/>
  <c r="Z572" i="2"/>
  <c r="Z570" i="2"/>
  <c r="Z568" i="2"/>
  <c r="Z566" i="2"/>
  <c r="Z564" i="2"/>
  <c r="Z562" i="2"/>
  <c r="Z560" i="2"/>
  <c r="Z558" i="2"/>
  <c r="Z556" i="2"/>
  <c r="Z554" i="2"/>
  <c r="Z552" i="2"/>
  <c r="Z550" i="2"/>
  <c r="Z548" i="2"/>
  <c r="Z546" i="2"/>
  <c r="Z544" i="2"/>
  <c r="Z542" i="2"/>
  <c r="Z540" i="2"/>
  <c r="Z538" i="2"/>
  <c r="Z536" i="2"/>
  <c r="Z534" i="2"/>
  <c r="Z532" i="2"/>
  <c r="Z530" i="2"/>
  <c r="Z528" i="2"/>
  <c r="Z526" i="2"/>
  <c r="Z524" i="2"/>
  <c r="Z522" i="2"/>
  <c r="Z520" i="2"/>
  <c r="Z518" i="2"/>
  <c r="Z516" i="2"/>
  <c r="Z514" i="2"/>
  <c r="Z512" i="2"/>
  <c r="Z510" i="2"/>
  <c r="Z508" i="2"/>
  <c r="Z506" i="2"/>
  <c r="Z504" i="2"/>
  <c r="Z502" i="2"/>
  <c r="Z500" i="2"/>
  <c r="Z498" i="2"/>
  <c r="Z496" i="2"/>
  <c r="Z494" i="2"/>
  <c r="Z492" i="2"/>
  <c r="Z490" i="2"/>
  <c r="Z488" i="2"/>
  <c r="Z486" i="2"/>
  <c r="Z484" i="2"/>
  <c r="Z482" i="2"/>
  <c r="Z480" i="2"/>
  <c r="Z478" i="2"/>
  <c r="Z476" i="2"/>
  <c r="Z474" i="2"/>
  <c r="Z472" i="2"/>
  <c r="Z470" i="2"/>
  <c r="Z468" i="2"/>
  <c r="Z466" i="2"/>
  <c r="Z464" i="2"/>
  <c r="Z462" i="2"/>
  <c r="Z460" i="2"/>
  <c r="Z458" i="2"/>
  <c r="Z456" i="2"/>
  <c r="Z454" i="2"/>
  <c r="Z452" i="2"/>
  <c r="Z450" i="2"/>
  <c r="Z448" i="2"/>
  <c r="Z446" i="2"/>
  <c r="Z444" i="2"/>
  <c r="Z442" i="2"/>
  <c r="Z440" i="2"/>
  <c r="Z438" i="2"/>
  <c r="Z436" i="2"/>
  <c r="Z434" i="2"/>
  <c r="Z432" i="2"/>
  <c r="Z430" i="2"/>
  <c r="Z428" i="2"/>
  <c r="Z426" i="2"/>
  <c r="Z424" i="2"/>
  <c r="Z422" i="2"/>
  <c r="Z420" i="2"/>
  <c r="Z418" i="2"/>
  <c r="Z416" i="2"/>
  <c r="Z414" i="2"/>
  <c r="Z412" i="2"/>
  <c r="Z410" i="2"/>
  <c r="Z408" i="2"/>
  <c r="Z406" i="2"/>
  <c r="Z404" i="2"/>
  <c r="Z402" i="2"/>
  <c r="Z400" i="2"/>
  <c r="Z398" i="2"/>
  <c r="Z396" i="2"/>
  <c r="Z394" i="2"/>
  <c r="Z392" i="2"/>
  <c r="Z390" i="2"/>
  <c r="Z388" i="2"/>
  <c r="Z386" i="2"/>
  <c r="Z384" i="2"/>
  <c r="Z382" i="2"/>
  <c r="Z380" i="2"/>
  <c r="Z378" i="2"/>
  <c r="Z376" i="2"/>
  <c r="Z374" i="2"/>
  <c r="Z372" i="2"/>
  <c r="Z370" i="2"/>
  <c r="Z368" i="2"/>
  <c r="Z366" i="2"/>
  <c r="Z364" i="2"/>
  <c r="Z362" i="2"/>
  <c r="Z360" i="2"/>
  <c r="Z358" i="2"/>
  <c r="Z356" i="2"/>
  <c r="Z354" i="2"/>
  <c r="Z352" i="2"/>
  <c r="Z350" i="2"/>
  <c r="Z348" i="2"/>
  <c r="Z346" i="2"/>
  <c r="Z344" i="2"/>
  <c r="Z342" i="2"/>
  <c r="Z340" i="2"/>
  <c r="Z338" i="2"/>
  <c r="Z336" i="2"/>
  <c r="Z334" i="2"/>
  <c r="Z332" i="2"/>
  <c r="Z330" i="2"/>
  <c r="Z328" i="2"/>
  <c r="Z326" i="2"/>
  <c r="Z324" i="2"/>
  <c r="Z322" i="2"/>
  <c r="Z320" i="2"/>
  <c r="Z318" i="2"/>
  <c r="Z316" i="2"/>
  <c r="Z314" i="2"/>
  <c r="Z312" i="2"/>
  <c r="Z310" i="2"/>
  <c r="Z308" i="2"/>
  <c r="Z306" i="2"/>
  <c r="Z304" i="2"/>
  <c r="Z302" i="2"/>
  <c r="Z300" i="2"/>
  <c r="Z298" i="2"/>
  <c r="Z296" i="2"/>
  <c r="Z294" i="2"/>
  <c r="Z292" i="2"/>
  <c r="Z290" i="2"/>
  <c r="Z288" i="2"/>
  <c r="Z286" i="2"/>
  <c r="Z284" i="2"/>
  <c r="Z282" i="2"/>
  <c r="Z280" i="2"/>
  <c r="Z278" i="2"/>
  <c r="Z276" i="2"/>
  <c r="Z274" i="2"/>
  <c r="Z272" i="2"/>
  <c r="Z270" i="2"/>
  <c r="Z268" i="2"/>
  <c r="Z266" i="2"/>
  <c r="Z264" i="2"/>
  <c r="Z262" i="2"/>
  <c r="Z260" i="2"/>
  <c r="Z258" i="2"/>
  <c r="Z256" i="2"/>
  <c r="Z254" i="2"/>
  <c r="Z252" i="2"/>
  <c r="Z250" i="2"/>
  <c r="Z248" i="2"/>
  <c r="Z246" i="2"/>
  <c r="Z244" i="2"/>
  <c r="Z242" i="2"/>
  <c r="Z240" i="2"/>
  <c r="Z238" i="2"/>
  <c r="Z236" i="2"/>
  <c r="Z234" i="2"/>
  <c r="Z232" i="2"/>
  <c r="Z230" i="2"/>
  <c r="Z228" i="2"/>
  <c r="Z226" i="2"/>
  <c r="Z224" i="2"/>
  <c r="Z222" i="2"/>
  <c r="Z220" i="2"/>
  <c r="Z218" i="2"/>
  <c r="Z216" i="2"/>
  <c r="Z214" i="2"/>
  <c r="Z212" i="2"/>
  <c r="Z210" i="2"/>
  <c r="Z208" i="2"/>
  <c r="Z206" i="2"/>
  <c r="Z204" i="2"/>
  <c r="Z202" i="2"/>
  <c r="Z200" i="2"/>
  <c r="Z198" i="2"/>
  <c r="Z196" i="2"/>
  <c r="Z194" i="2"/>
  <c r="Z192" i="2"/>
  <c r="Z190" i="2"/>
  <c r="Z188" i="2"/>
  <c r="Z186" i="2"/>
  <c r="Z184" i="2"/>
  <c r="Z182" i="2"/>
  <c r="Z180" i="2"/>
  <c r="Z178" i="2"/>
  <c r="Z176" i="2"/>
  <c r="Z174" i="2"/>
  <c r="Z172" i="2"/>
  <c r="Z170" i="2"/>
  <c r="Z168" i="2"/>
  <c r="Z166" i="2"/>
  <c r="Z164" i="2"/>
  <c r="Z162" i="2"/>
  <c r="Z160" i="2"/>
  <c r="Z158" i="2"/>
  <c r="Z156" i="2"/>
  <c r="Z154" i="2"/>
  <c r="Z152" i="2"/>
  <c r="Z150" i="2"/>
  <c r="Z148" i="2"/>
  <c r="Z146" i="2"/>
  <c r="Z144" i="2"/>
  <c r="Z142" i="2"/>
  <c r="Z140" i="2"/>
  <c r="Z138" i="2"/>
  <c r="Z136" i="2"/>
  <c r="Z134" i="2"/>
  <c r="Z132" i="2"/>
  <c r="Z130" i="2"/>
  <c r="Z128" i="2"/>
  <c r="Z126" i="2"/>
  <c r="Z124" i="2"/>
  <c r="Z122" i="2"/>
  <c r="Z120" i="2"/>
  <c r="Z118" i="2"/>
  <c r="Z116" i="2"/>
  <c r="Z114" i="2"/>
  <c r="Z112" i="2"/>
  <c r="Z110" i="2"/>
  <c r="Z108" i="2"/>
  <c r="Z106" i="2"/>
  <c r="Z104" i="2"/>
  <c r="Z102" i="2"/>
  <c r="Z100" i="2"/>
  <c r="Z98" i="2"/>
  <c r="Z96" i="2"/>
  <c r="Z94" i="2"/>
  <c r="Z92" i="2"/>
  <c r="Z90" i="2"/>
  <c r="Z88" i="2"/>
  <c r="Z86" i="2"/>
  <c r="Z84" i="2"/>
  <c r="Z82" i="2"/>
  <c r="Z80" i="2"/>
  <c r="Z78" i="2"/>
  <c r="Z76" i="2"/>
  <c r="Z74" i="2"/>
  <c r="Z72" i="2"/>
  <c r="Z70" i="2"/>
  <c r="Z68" i="2"/>
  <c r="Z66" i="2"/>
  <c r="Z64" i="2"/>
  <c r="Z62" i="2"/>
  <c r="Z60" i="2"/>
  <c r="Z58" i="2"/>
  <c r="Z56" i="2"/>
  <c r="Z54" i="2"/>
  <c r="Z52" i="2"/>
  <c r="Z50" i="2"/>
  <c r="Z48" i="2"/>
  <c r="Z46" i="2"/>
  <c r="Z44" i="2"/>
  <c r="Z42" i="2"/>
  <c r="Z40" i="2"/>
  <c r="Z38" i="2"/>
  <c r="Z36" i="2"/>
  <c r="Z34" i="2"/>
  <c r="Z32" i="2"/>
  <c r="Z30" i="2"/>
  <c r="Z28" i="2"/>
  <c r="Z26" i="2"/>
  <c r="Z24" i="2"/>
  <c r="Z22" i="2"/>
  <c r="Z20" i="2"/>
  <c r="Z18" i="2"/>
  <c r="Z16" i="2"/>
  <c r="Z14" i="2"/>
  <c r="Z12" i="2"/>
  <c r="Z10" i="2"/>
  <c r="Z8" i="2"/>
  <c r="Z6" i="2"/>
  <c r="AE579" i="2"/>
  <c r="AE577" i="2"/>
  <c r="AE575" i="2"/>
  <c r="AE573" i="2"/>
  <c r="AE571" i="2"/>
  <c r="AE569" i="2"/>
  <c r="AE567" i="2"/>
  <c r="AE565" i="2"/>
  <c r="AE563" i="2"/>
  <c r="AE561" i="2"/>
  <c r="AE559" i="2"/>
  <c r="AE557" i="2"/>
  <c r="AE555" i="2"/>
  <c r="AE553" i="2"/>
  <c r="AE551" i="2"/>
  <c r="AE549" i="2"/>
  <c r="AE547" i="2"/>
  <c r="AE545" i="2"/>
  <c r="AE543" i="2"/>
  <c r="AE541" i="2"/>
  <c r="AE539" i="2"/>
  <c r="AE537" i="2"/>
  <c r="AE535" i="2"/>
  <c r="AE533" i="2"/>
  <c r="AE531" i="2"/>
  <c r="AE529" i="2"/>
  <c r="AE527" i="2"/>
  <c r="AE525" i="2"/>
  <c r="AE523" i="2"/>
  <c r="AE521" i="2"/>
  <c r="AE519" i="2"/>
  <c r="AE517" i="2"/>
  <c r="AE515" i="2"/>
  <c r="AE513" i="2"/>
  <c r="AE511" i="2"/>
  <c r="AE509" i="2"/>
  <c r="AE507" i="2"/>
  <c r="AE505" i="2"/>
  <c r="AE503" i="2"/>
  <c r="AE501" i="2"/>
  <c r="AE499" i="2"/>
  <c r="AE497" i="2"/>
  <c r="AE495" i="2"/>
  <c r="AE493" i="2"/>
  <c r="AE491" i="2"/>
  <c r="AE489" i="2"/>
  <c r="AE487" i="2"/>
  <c r="AE485" i="2"/>
  <c r="AE483" i="2"/>
  <c r="AE481" i="2"/>
  <c r="AE479" i="2"/>
  <c r="AE477" i="2"/>
  <c r="AE475" i="2"/>
  <c r="AE473" i="2"/>
  <c r="AE471" i="2"/>
  <c r="AE469" i="2"/>
  <c r="AE467" i="2"/>
  <c r="AE465" i="2"/>
  <c r="AE463" i="2"/>
  <c r="AE461" i="2"/>
  <c r="AE459" i="2"/>
  <c r="AE457" i="2"/>
  <c r="AE455" i="2"/>
  <c r="AE453" i="2"/>
  <c r="AE451" i="2"/>
  <c r="AE449" i="2"/>
  <c r="AE447" i="2"/>
  <c r="AE445" i="2"/>
  <c r="AE443" i="2"/>
  <c r="AE441" i="2"/>
  <c r="AE439" i="2"/>
  <c r="AE437" i="2"/>
  <c r="AE435" i="2"/>
  <c r="AE433" i="2"/>
  <c r="AE431" i="2"/>
  <c r="AE429" i="2"/>
  <c r="AE427" i="2"/>
  <c r="AE425" i="2"/>
  <c r="AE423" i="2"/>
  <c r="AE421" i="2"/>
  <c r="AE419" i="2"/>
  <c r="AE417" i="2"/>
  <c r="AE415" i="2"/>
  <c r="AE413" i="2"/>
  <c r="AE411" i="2"/>
  <c r="AE409" i="2"/>
  <c r="AE407" i="2"/>
  <c r="AE405" i="2"/>
  <c r="AE403" i="2"/>
  <c r="AE401" i="2"/>
  <c r="AE399" i="2"/>
  <c r="AE397" i="2"/>
  <c r="AE395" i="2"/>
  <c r="AE393" i="2"/>
  <c r="AE391" i="2"/>
  <c r="AE389" i="2"/>
  <c r="AE387" i="2"/>
  <c r="AE385" i="2"/>
  <c r="AE383" i="2"/>
  <c r="AE381" i="2"/>
  <c r="AE379" i="2"/>
  <c r="AE377" i="2"/>
  <c r="AE375" i="2"/>
  <c r="AE373" i="2"/>
  <c r="AE371" i="2"/>
  <c r="AE369" i="2"/>
  <c r="AE367" i="2"/>
  <c r="AE365" i="2"/>
  <c r="AE363" i="2"/>
  <c r="AE361" i="2"/>
  <c r="AE359" i="2"/>
  <c r="AE357" i="2"/>
  <c r="AE355" i="2"/>
  <c r="AE353" i="2"/>
  <c r="AE351" i="2"/>
  <c r="AE349" i="2"/>
  <c r="AE347" i="2"/>
  <c r="AE345" i="2"/>
  <c r="AE343" i="2"/>
  <c r="AE341" i="2"/>
  <c r="AE339" i="2"/>
  <c r="AE337" i="2"/>
  <c r="AE335" i="2"/>
  <c r="AE333" i="2"/>
  <c r="AE331" i="2"/>
  <c r="AE329" i="2"/>
  <c r="AE327" i="2"/>
  <c r="AE325" i="2"/>
  <c r="AE323" i="2"/>
  <c r="AE321" i="2"/>
  <c r="AE319" i="2"/>
  <c r="AE317" i="2"/>
  <c r="AE315" i="2"/>
  <c r="AE313" i="2"/>
  <c r="AE311" i="2"/>
  <c r="AE309" i="2"/>
  <c r="AE307" i="2"/>
  <c r="AE305" i="2"/>
  <c r="AE303" i="2"/>
  <c r="AE301" i="2"/>
  <c r="AE299" i="2"/>
  <c r="AE297" i="2"/>
  <c r="AE295" i="2"/>
  <c r="AE293" i="2"/>
  <c r="AE291" i="2"/>
  <c r="AE289" i="2"/>
  <c r="AE287" i="2"/>
  <c r="AE285" i="2"/>
  <c r="AE283" i="2"/>
  <c r="AE281" i="2"/>
  <c r="AE279" i="2"/>
  <c r="AE277" i="2"/>
  <c r="AE275" i="2"/>
  <c r="AE273" i="2"/>
  <c r="AE271" i="2"/>
  <c r="AE269" i="2"/>
  <c r="AE267" i="2"/>
  <c r="AE265" i="2"/>
  <c r="AE263" i="2"/>
  <c r="AE261" i="2"/>
  <c r="AE259" i="2"/>
  <c r="AE257" i="2"/>
  <c r="AE255" i="2"/>
  <c r="AE253" i="2"/>
  <c r="AE251" i="2"/>
  <c r="AE249" i="2"/>
  <c r="AE247" i="2"/>
  <c r="AE245" i="2"/>
  <c r="AE243" i="2"/>
  <c r="AE241" i="2"/>
  <c r="AE239" i="2"/>
  <c r="AE237" i="2"/>
  <c r="AE235" i="2"/>
  <c r="AE233" i="2"/>
  <c r="AE231" i="2"/>
  <c r="AE229" i="2"/>
  <c r="AE227" i="2"/>
  <c r="AE225" i="2"/>
  <c r="AE223" i="2"/>
  <c r="AE221" i="2"/>
  <c r="AE219" i="2"/>
  <c r="AE217" i="2"/>
  <c r="AE215" i="2"/>
  <c r="AE213" i="2"/>
  <c r="AE211" i="2"/>
  <c r="AE209" i="2"/>
  <c r="AE207" i="2"/>
  <c r="AE205" i="2"/>
  <c r="AE203" i="2"/>
  <c r="AE201" i="2"/>
  <c r="AE199" i="2"/>
  <c r="AE197" i="2"/>
  <c r="AE195" i="2"/>
  <c r="AE193" i="2"/>
  <c r="AE191" i="2"/>
  <c r="AE189" i="2"/>
  <c r="AE187" i="2"/>
  <c r="AE185" i="2"/>
  <c r="AE183" i="2"/>
  <c r="AE181" i="2"/>
  <c r="AE179" i="2"/>
  <c r="AE177" i="2"/>
  <c r="AE175" i="2"/>
  <c r="AE173" i="2"/>
  <c r="AE171" i="2"/>
  <c r="AE169" i="2"/>
  <c r="AE167" i="2"/>
  <c r="AE165" i="2"/>
  <c r="AE163" i="2"/>
  <c r="AE161" i="2"/>
  <c r="AE159" i="2"/>
  <c r="AE157" i="2"/>
  <c r="AE155" i="2"/>
  <c r="AE153" i="2"/>
  <c r="AE151" i="2"/>
  <c r="AE149" i="2"/>
  <c r="AE147" i="2"/>
  <c r="AE145" i="2"/>
  <c r="AE143" i="2"/>
  <c r="AE141" i="2"/>
  <c r="AE139" i="2"/>
  <c r="AE137" i="2"/>
  <c r="AE135" i="2"/>
  <c r="AE133" i="2"/>
  <c r="AE131" i="2"/>
  <c r="AE129" i="2"/>
  <c r="AE127" i="2"/>
  <c r="AE125" i="2"/>
  <c r="AE123" i="2"/>
  <c r="AE121" i="2"/>
  <c r="AE119" i="2"/>
  <c r="AE117" i="2"/>
  <c r="AE115" i="2"/>
  <c r="AE113" i="2"/>
  <c r="AE111" i="2"/>
  <c r="AE109" i="2"/>
  <c r="AE107" i="2"/>
  <c r="AE105" i="2"/>
  <c r="AE103" i="2"/>
  <c r="AE101" i="2"/>
  <c r="AE99" i="2"/>
  <c r="AE97" i="2"/>
  <c r="AE95" i="2"/>
  <c r="AE93" i="2"/>
  <c r="AE91" i="2"/>
  <c r="AE89" i="2"/>
  <c r="AE87" i="2"/>
  <c r="AE85" i="2"/>
  <c r="AE83" i="2"/>
  <c r="AE81" i="2"/>
  <c r="AE79" i="2"/>
  <c r="AE77" i="2"/>
  <c r="AE75" i="2"/>
  <c r="AE73" i="2"/>
  <c r="AE71" i="2"/>
  <c r="AE69" i="2"/>
  <c r="AE67" i="2"/>
  <c r="AE65" i="2"/>
  <c r="AE63" i="2"/>
  <c r="AE61" i="2"/>
  <c r="AE59" i="2"/>
  <c r="AE57" i="2"/>
  <c r="AE55" i="2"/>
  <c r="AE53" i="2"/>
  <c r="AE51" i="2"/>
  <c r="AE49" i="2"/>
  <c r="AE47" i="2"/>
  <c r="AE45" i="2"/>
  <c r="AE43" i="2"/>
  <c r="AE41" i="2"/>
  <c r="AE39" i="2"/>
  <c r="AE37" i="2"/>
  <c r="AE35" i="2"/>
  <c r="AE33" i="2"/>
  <c r="AE31" i="2"/>
  <c r="AE29" i="2"/>
  <c r="AE27" i="2"/>
  <c r="AE25" i="2"/>
  <c r="AE23" i="2"/>
  <c r="AE21" i="2"/>
  <c r="AE19" i="2"/>
  <c r="AE17" i="2"/>
  <c r="AE15" i="2"/>
  <c r="AE13" i="2"/>
  <c r="AE11" i="2"/>
  <c r="AE9" i="2"/>
  <c r="AE7" i="2"/>
  <c r="U6" i="2"/>
  <c r="U578" i="2"/>
  <c r="U576" i="2"/>
  <c r="U574" i="2"/>
  <c r="U572" i="2"/>
  <c r="U570" i="2"/>
  <c r="U568" i="2"/>
  <c r="U566" i="2"/>
  <c r="U564" i="2"/>
  <c r="U562" i="2"/>
  <c r="U560" i="2"/>
  <c r="U558" i="2"/>
  <c r="U556" i="2"/>
  <c r="U554" i="2"/>
  <c r="U552" i="2"/>
  <c r="U550" i="2"/>
  <c r="U548" i="2"/>
  <c r="U546" i="2"/>
  <c r="U544" i="2"/>
  <c r="U542" i="2"/>
  <c r="U540" i="2"/>
  <c r="U538" i="2"/>
  <c r="U536" i="2"/>
  <c r="U534" i="2"/>
  <c r="U532" i="2"/>
  <c r="U530" i="2"/>
  <c r="U528" i="2"/>
  <c r="U526" i="2"/>
  <c r="U524" i="2"/>
  <c r="U522" i="2"/>
  <c r="U520" i="2"/>
  <c r="U518" i="2"/>
  <c r="U516" i="2"/>
  <c r="U514" i="2"/>
  <c r="U512" i="2"/>
  <c r="U510" i="2"/>
  <c r="U508" i="2"/>
  <c r="U506" i="2"/>
  <c r="U504" i="2"/>
  <c r="U502" i="2"/>
  <c r="U500" i="2"/>
  <c r="U498" i="2"/>
  <c r="U496" i="2"/>
  <c r="U494" i="2"/>
  <c r="U492" i="2"/>
  <c r="U490" i="2"/>
  <c r="U488" i="2"/>
  <c r="U486" i="2"/>
  <c r="U484" i="2"/>
  <c r="U482" i="2"/>
  <c r="U480" i="2"/>
  <c r="U478" i="2"/>
  <c r="U476" i="2"/>
  <c r="U474" i="2"/>
  <c r="U472" i="2"/>
  <c r="U470" i="2"/>
  <c r="U468" i="2"/>
  <c r="U466" i="2"/>
  <c r="U464" i="2"/>
  <c r="U462" i="2"/>
  <c r="U460" i="2"/>
  <c r="U458" i="2"/>
  <c r="U456" i="2"/>
  <c r="U454" i="2"/>
  <c r="U452" i="2"/>
  <c r="U450" i="2"/>
  <c r="U448" i="2"/>
  <c r="U446" i="2"/>
  <c r="U444" i="2"/>
  <c r="U442" i="2"/>
  <c r="U440" i="2"/>
  <c r="U438" i="2"/>
  <c r="U436" i="2"/>
  <c r="U434" i="2"/>
  <c r="U432" i="2"/>
  <c r="U430" i="2"/>
  <c r="U428" i="2"/>
  <c r="U426" i="2"/>
  <c r="U424" i="2"/>
  <c r="U422" i="2"/>
  <c r="U420" i="2"/>
  <c r="U418" i="2"/>
  <c r="U416" i="2"/>
  <c r="U414" i="2"/>
  <c r="U412" i="2"/>
  <c r="U410" i="2"/>
  <c r="U408" i="2"/>
  <c r="U406" i="2"/>
  <c r="U404" i="2"/>
  <c r="U402" i="2"/>
  <c r="U400" i="2"/>
  <c r="U398" i="2"/>
  <c r="U396" i="2"/>
  <c r="U394" i="2"/>
  <c r="U392" i="2"/>
  <c r="U390" i="2"/>
  <c r="U388" i="2"/>
  <c r="U386" i="2"/>
  <c r="U384" i="2"/>
  <c r="U382" i="2"/>
  <c r="U380" i="2"/>
  <c r="U378" i="2"/>
  <c r="U376" i="2"/>
  <c r="U374" i="2"/>
  <c r="U372" i="2"/>
  <c r="U370" i="2"/>
  <c r="U368" i="2"/>
  <c r="U366" i="2"/>
  <c r="U364" i="2"/>
  <c r="U362" i="2"/>
  <c r="U360" i="2"/>
  <c r="U358" i="2"/>
  <c r="U356" i="2"/>
  <c r="U354" i="2"/>
  <c r="U352" i="2"/>
  <c r="U350" i="2"/>
  <c r="U348" i="2"/>
  <c r="U346" i="2"/>
  <c r="U344" i="2"/>
  <c r="U342" i="2"/>
  <c r="U340" i="2"/>
  <c r="U338" i="2"/>
  <c r="U336" i="2"/>
  <c r="U334" i="2"/>
  <c r="U332" i="2"/>
  <c r="U330" i="2"/>
  <c r="U328" i="2"/>
  <c r="U326" i="2"/>
  <c r="U324" i="2"/>
  <c r="U322" i="2"/>
  <c r="U320" i="2"/>
  <c r="U318" i="2"/>
  <c r="U316" i="2"/>
  <c r="U314" i="2"/>
  <c r="U312" i="2"/>
  <c r="U310" i="2"/>
  <c r="U308" i="2"/>
  <c r="U306" i="2"/>
  <c r="U304" i="2"/>
  <c r="U302" i="2"/>
  <c r="U300" i="2"/>
  <c r="U298" i="2"/>
  <c r="U296" i="2"/>
  <c r="U294" i="2"/>
  <c r="U292" i="2"/>
  <c r="U290" i="2"/>
  <c r="U288" i="2"/>
  <c r="U286" i="2"/>
  <c r="U284" i="2"/>
  <c r="U282" i="2"/>
  <c r="U280" i="2"/>
  <c r="U278" i="2"/>
  <c r="U276" i="2"/>
  <c r="U274" i="2"/>
  <c r="U272" i="2"/>
  <c r="U270" i="2"/>
  <c r="U268" i="2"/>
  <c r="U266" i="2"/>
  <c r="U264" i="2"/>
  <c r="U262" i="2"/>
  <c r="U260" i="2"/>
  <c r="U258" i="2"/>
  <c r="U256" i="2"/>
  <c r="U254" i="2"/>
  <c r="U252" i="2"/>
  <c r="U250" i="2"/>
  <c r="U248" i="2"/>
  <c r="U246" i="2"/>
  <c r="U244" i="2"/>
  <c r="U242" i="2"/>
  <c r="U240" i="2"/>
  <c r="U238" i="2"/>
  <c r="U236" i="2"/>
  <c r="U234" i="2"/>
  <c r="U232" i="2"/>
  <c r="U230" i="2"/>
  <c r="U228" i="2"/>
  <c r="U226" i="2"/>
  <c r="U224" i="2"/>
  <c r="U222" i="2"/>
  <c r="U220" i="2"/>
  <c r="U218" i="2"/>
  <c r="U216" i="2"/>
  <c r="U214" i="2"/>
  <c r="U212" i="2"/>
  <c r="U210" i="2"/>
  <c r="U208" i="2"/>
  <c r="U206" i="2"/>
  <c r="U204" i="2"/>
  <c r="U202" i="2"/>
  <c r="U200" i="2"/>
  <c r="U198" i="2"/>
  <c r="U196" i="2"/>
  <c r="U194" i="2"/>
  <c r="U192" i="2"/>
  <c r="U190" i="2"/>
  <c r="U188" i="2"/>
  <c r="U186" i="2"/>
  <c r="U184" i="2"/>
  <c r="U182" i="2"/>
  <c r="U180" i="2"/>
  <c r="U178" i="2"/>
  <c r="U176" i="2"/>
  <c r="U174" i="2"/>
  <c r="U172" i="2"/>
  <c r="U170" i="2"/>
  <c r="U168" i="2"/>
  <c r="U166" i="2"/>
  <c r="U164" i="2"/>
  <c r="U162" i="2"/>
  <c r="U160" i="2"/>
  <c r="U158" i="2"/>
  <c r="U156" i="2"/>
  <c r="U154" i="2"/>
  <c r="U152" i="2"/>
  <c r="U150" i="2"/>
  <c r="U148" i="2"/>
  <c r="U146" i="2"/>
  <c r="U144" i="2"/>
  <c r="U142" i="2"/>
  <c r="U140" i="2"/>
  <c r="U138" i="2"/>
  <c r="U136" i="2"/>
  <c r="U134" i="2"/>
  <c r="U132" i="2"/>
  <c r="U130" i="2"/>
  <c r="U128" i="2"/>
  <c r="U126" i="2"/>
  <c r="U124" i="2"/>
  <c r="U122" i="2"/>
  <c r="U120" i="2"/>
  <c r="U118" i="2"/>
  <c r="U116" i="2"/>
  <c r="U114" i="2"/>
  <c r="U112" i="2"/>
  <c r="U110" i="2"/>
  <c r="U108" i="2"/>
  <c r="U106" i="2"/>
  <c r="U104" i="2"/>
  <c r="U102" i="2"/>
  <c r="U100" i="2"/>
  <c r="U98" i="2"/>
  <c r="U96" i="2"/>
  <c r="U94" i="2"/>
  <c r="U92" i="2"/>
  <c r="U90" i="2"/>
  <c r="U88" i="2"/>
  <c r="U86" i="2"/>
  <c r="U84" i="2"/>
  <c r="U82" i="2"/>
  <c r="U80" i="2"/>
  <c r="U78" i="2"/>
  <c r="U76" i="2"/>
  <c r="U74" i="2"/>
  <c r="U72" i="2"/>
  <c r="U70" i="2"/>
  <c r="U68" i="2"/>
  <c r="U66" i="2"/>
  <c r="U64" i="2"/>
  <c r="U62" i="2"/>
  <c r="U60" i="2"/>
  <c r="U58" i="2"/>
  <c r="U56" i="2"/>
  <c r="U54" i="2"/>
  <c r="U52" i="2"/>
  <c r="U50" i="2"/>
  <c r="U48" i="2"/>
  <c r="U46" i="2"/>
  <c r="U44" i="2"/>
  <c r="U42" i="2"/>
  <c r="U40" i="2"/>
  <c r="U38" i="2"/>
  <c r="U36" i="2"/>
  <c r="U34" i="2"/>
  <c r="U32" i="2"/>
  <c r="U30" i="2"/>
  <c r="U28" i="2"/>
  <c r="U26" i="2"/>
  <c r="U24" i="2"/>
  <c r="U22" i="2"/>
  <c r="U20" i="2"/>
  <c r="U18" i="2"/>
  <c r="U16" i="2"/>
  <c r="U14" i="2"/>
  <c r="U12" i="2"/>
  <c r="U10" i="2"/>
  <c r="U8" i="2"/>
  <c r="Z579" i="2"/>
  <c r="Z577" i="2"/>
  <c r="Z575" i="2"/>
  <c r="Z573" i="2"/>
  <c r="Z571" i="2"/>
  <c r="Z569" i="2"/>
  <c r="Z567" i="2"/>
  <c r="Z565" i="2"/>
  <c r="Z563" i="2"/>
  <c r="Z561" i="2"/>
  <c r="Z559" i="2"/>
  <c r="Z557" i="2"/>
  <c r="Z555" i="2"/>
  <c r="Z553" i="2"/>
  <c r="Z551" i="2"/>
  <c r="Z549" i="2"/>
  <c r="Z547" i="2"/>
  <c r="Z545" i="2"/>
  <c r="Z543" i="2"/>
  <c r="Z541" i="2"/>
  <c r="Z539" i="2"/>
  <c r="Z537" i="2"/>
  <c r="Z535" i="2"/>
  <c r="Z533" i="2"/>
  <c r="Z531" i="2"/>
  <c r="Z529" i="2"/>
  <c r="Z527" i="2"/>
  <c r="Z525" i="2"/>
  <c r="Z523" i="2"/>
  <c r="Z521" i="2"/>
  <c r="Z519" i="2"/>
  <c r="Z517" i="2"/>
  <c r="Z515" i="2"/>
  <c r="Z513" i="2"/>
  <c r="Z511" i="2"/>
  <c r="Z509" i="2"/>
  <c r="Z507" i="2"/>
  <c r="Z505" i="2"/>
  <c r="Z503" i="2"/>
  <c r="Z501" i="2"/>
  <c r="Z499" i="2"/>
  <c r="Z497" i="2"/>
  <c r="Z495" i="2"/>
  <c r="Z493" i="2"/>
  <c r="Z491" i="2"/>
  <c r="Z489" i="2"/>
  <c r="Z487" i="2"/>
  <c r="Z485" i="2"/>
  <c r="Z483" i="2"/>
  <c r="Z481" i="2"/>
  <c r="Z479" i="2"/>
  <c r="Z477" i="2"/>
  <c r="Z475" i="2"/>
  <c r="Z473" i="2"/>
  <c r="Z471" i="2"/>
  <c r="Z469" i="2"/>
  <c r="Z467" i="2"/>
  <c r="Z465" i="2"/>
  <c r="Z463" i="2"/>
  <c r="Z461" i="2"/>
  <c r="Z459" i="2"/>
  <c r="Z457" i="2"/>
  <c r="Z455" i="2"/>
  <c r="Z453" i="2"/>
  <c r="Z451" i="2"/>
  <c r="Z449" i="2"/>
  <c r="Z447" i="2"/>
  <c r="Z445" i="2"/>
  <c r="Z443" i="2"/>
  <c r="Z441" i="2"/>
  <c r="Z439" i="2"/>
  <c r="Z437" i="2"/>
  <c r="Z435" i="2"/>
  <c r="Z433" i="2"/>
  <c r="Z431" i="2"/>
  <c r="Z429" i="2"/>
  <c r="Z427" i="2"/>
  <c r="Z425" i="2"/>
  <c r="Z423" i="2"/>
  <c r="Z421" i="2"/>
  <c r="Z419" i="2"/>
  <c r="Z417" i="2"/>
  <c r="Z415" i="2"/>
  <c r="Z413" i="2"/>
  <c r="Z411" i="2"/>
  <c r="Z409" i="2"/>
  <c r="Z407" i="2"/>
  <c r="Z405" i="2"/>
  <c r="Z403" i="2"/>
  <c r="Z401" i="2"/>
  <c r="Z399" i="2"/>
  <c r="Z397" i="2"/>
  <c r="Z395" i="2"/>
  <c r="Z393" i="2"/>
  <c r="Z391" i="2"/>
  <c r="Z389" i="2"/>
  <c r="Z387" i="2"/>
  <c r="Z385" i="2"/>
  <c r="Z383" i="2"/>
  <c r="Z381" i="2"/>
  <c r="Z379" i="2"/>
  <c r="Z377" i="2"/>
  <c r="Z375" i="2"/>
  <c r="Z373" i="2"/>
  <c r="Z371" i="2"/>
  <c r="Z369" i="2"/>
  <c r="Z367" i="2"/>
  <c r="Z365" i="2"/>
  <c r="Z363" i="2"/>
  <c r="Z361" i="2"/>
  <c r="Z359" i="2"/>
  <c r="Z357" i="2"/>
  <c r="Z355" i="2"/>
  <c r="Z353" i="2"/>
  <c r="Z351" i="2"/>
  <c r="Z349" i="2"/>
  <c r="Z347" i="2"/>
  <c r="Z345" i="2"/>
  <c r="Z343" i="2"/>
  <c r="Z341" i="2"/>
  <c r="Z339" i="2"/>
  <c r="Z337" i="2"/>
  <c r="Z335" i="2"/>
  <c r="Z333" i="2"/>
  <c r="Z331" i="2"/>
  <c r="Z329" i="2"/>
  <c r="Z327" i="2"/>
  <c r="Z325" i="2"/>
  <c r="Z323" i="2"/>
  <c r="Z321" i="2"/>
  <c r="Z319" i="2"/>
  <c r="Z317" i="2"/>
  <c r="Z315" i="2"/>
  <c r="Z313" i="2"/>
  <c r="Z311" i="2"/>
  <c r="Z309" i="2"/>
  <c r="Z307" i="2"/>
  <c r="Z305" i="2"/>
  <c r="Z303" i="2"/>
  <c r="Z301" i="2"/>
  <c r="Z299" i="2"/>
  <c r="Z297" i="2"/>
  <c r="Z295" i="2"/>
  <c r="Z293" i="2"/>
  <c r="Z291" i="2"/>
  <c r="Z289" i="2"/>
  <c r="Z287" i="2"/>
  <c r="Z285" i="2"/>
  <c r="Z283" i="2"/>
  <c r="Z281" i="2"/>
  <c r="Z279" i="2"/>
  <c r="Z277" i="2"/>
  <c r="Z275" i="2"/>
  <c r="Z273" i="2"/>
  <c r="Z271" i="2"/>
  <c r="Z269" i="2"/>
  <c r="Z267" i="2"/>
  <c r="Z265" i="2"/>
  <c r="Z263" i="2"/>
  <c r="Z261" i="2"/>
  <c r="Z259" i="2"/>
  <c r="Z257" i="2"/>
  <c r="Z255" i="2"/>
  <c r="Z253" i="2"/>
  <c r="Z251" i="2"/>
  <c r="Z249" i="2"/>
  <c r="Z247" i="2"/>
  <c r="Z245" i="2"/>
  <c r="Z243" i="2"/>
  <c r="Z241" i="2"/>
  <c r="Z239" i="2"/>
  <c r="Z237" i="2"/>
  <c r="Z235" i="2"/>
  <c r="Z233" i="2"/>
  <c r="Z231" i="2"/>
  <c r="Z229" i="2"/>
  <c r="Z227" i="2"/>
  <c r="Z225" i="2"/>
  <c r="Z223" i="2"/>
  <c r="Z221" i="2"/>
  <c r="Z219" i="2"/>
  <c r="Z217" i="2"/>
  <c r="Z215" i="2"/>
  <c r="Z213" i="2"/>
  <c r="Z211" i="2"/>
  <c r="Z209" i="2"/>
  <c r="Z207" i="2"/>
  <c r="Z205" i="2"/>
  <c r="Z203" i="2"/>
  <c r="Z201" i="2"/>
  <c r="Z199" i="2"/>
  <c r="Z197" i="2"/>
  <c r="Z195" i="2"/>
  <c r="Z193" i="2"/>
  <c r="Z191" i="2"/>
  <c r="Z189" i="2"/>
  <c r="Z187" i="2"/>
  <c r="Z185" i="2"/>
  <c r="Z183" i="2"/>
  <c r="Z181" i="2"/>
  <c r="Z179" i="2"/>
  <c r="Z177" i="2"/>
  <c r="Z175" i="2"/>
  <c r="Z173" i="2"/>
  <c r="Z171" i="2"/>
  <c r="Z169" i="2"/>
  <c r="Z167" i="2"/>
  <c r="Z165" i="2"/>
  <c r="Z163" i="2"/>
  <c r="Z161" i="2"/>
  <c r="Z159" i="2"/>
  <c r="Z157" i="2"/>
  <c r="Z155" i="2"/>
  <c r="Z153" i="2"/>
  <c r="Z151" i="2"/>
  <c r="Z149" i="2"/>
  <c r="Z147" i="2"/>
  <c r="Z145" i="2"/>
  <c r="Z143" i="2"/>
  <c r="Z141" i="2"/>
  <c r="Z139" i="2"/>
  <c r="Z137" i="2"/>
  <c r="Z135" i="2"/>
  <c r="Z133" i="2"/>
  <c r="Z131" i="2"/>
  <c r="Z129" i="2"/>
  <c r="Z127" i="2"/>
  <c r="Z125" i="2"/>
  <c r="Z123" i="2"/>
  <c r="Z121" i="2"/>
  <c r="Z119" i="2"/>
  <c r="Z117" i="2"/>
  <c r="Z115" i="2"/>
  <c r="Z113" i="2"/>
  <c r="Z111" i="2"/>
  <c r="Z109" i="2"/>
  <c r="Z107" i="2"/>
  <c r="Z105" i="2"/>
  <c r="Z103" i="2"/>
  <c r="Z101" i="2"/>
  <c r="Z99" i="2"/>
  <c r="Z97" i="2"/>
  <c r="Z95" i="2"/>
  <c r="Z93" i="2"/>
  <c r="Z91" i="2"/>
  <c r="Z89" i="2"/>
  <c r="Z87" i="2"/>
  <c r="Z85" i="2"/>
  <c r="Z83" i="2"/>
  <c r="Z81" i="2"/>
  <c r="Z79" i="2"/>
  <c r="Z77" i="2"/>
  <c r="Z75" i="2"/>
  <c r="Z73" i="2"/>
  <c r="Z71" i="2"/>
  <c r="Z69" i="2"/>
  <c r="Z67" i="2"/>
  <c r="Z65" i="2"/>
  <c r="Z63" i="2"/>
  <c r="Z61" i="2"/>
  <c r="Z59" i="2"/>
  <c r="Z57" i="2"/>
  <c r="Z55" i="2"/>
  <c r="Z53" i="2"/>
  <c r="Z51" i="2"/>
  <c r="Z49" i="2"/>
  <c r="Z47" i="2"/>
  <c r="Z45" i="2"/>
  <c r="Z43" i="2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AE6" i="2"/>
  <c r="AE578" i="2"/>
  <c r="AE576" i="2"/>
  <c r="AE574" i="2"/>
  <c r="AE572" i="2"/>
  <c r="AE570" i="2"/>
  <c r="AE568" i="2"/>
  <c r="AE566" i="2"/>
  <c r="AE564" i="2"/>
  <c r="AE562" i="2"/>
  <c r="AE560" i="2"/>
  <c r="AE558" i="2"/>
  <c r="AE556" i="2"/>
  <c r="AE554" i="2"/>
  <c r="AE552" i="2"/>
  <c r="AE550" i="2"/>
  <c r="AE548" i="2"/>
  <c r="AE546" i="2"/>
  <c r="AE544" i="2"/>
  <c r="AE542" i="2"/>
  <c r="AE540" i="2"/>
  <c r="AE538" i="2"/>
  <c r="AE536" i="2"/>
  <c r="AE534" i="2"/>
  <c r="AE532" i="2"/>
  <c r="AE530" i="2"/>
  <c r="AE528" i="2"/>
  <c r="AE526" i="2"/>
  <c r="AE524" i="2"/>
  <c r="AE522" i="2"/>
  <c r="AE520" i="2"/>
  <c r="AE518" i="2"/>
  <c r="AE516" i="2"/>
  <c r="AE514" i="2"/>
  <c r="AE512" i="2"/>
  <c r="AE510" i="2"/>
  <c r="AE508" i="2"/>
  <c r="AE506" i="2"/>
  <c r="AE504" i="2"/>
  <c r="AE502" i="2"/>
  <c r="AE500" i="2"/>
  <c r="AE498" i="2"/>
  <c r="AE496" i="2"/>
  <c r="AE494" i="2"/>
  <c r="AE492" i="2"/>
  <c r="AE490" i="2"/>
  <c r="AE488" i="2"/>
  <c r="AE486" i="2"/>
  <c r="AE484" i="2"/>
  <c r="AE482" i="2"/>
  <c r="AE480" i="2"/>
  <c r="AE478" i="2"/>
  <c r="AE476" i="2"/>
  <c r="AE474" i="2"/>
  <c r="AE472" i="2"/>
  <c r="AE470" i="2"/>
  <c r="AE468" i="2"/>
  <c r="AE466" i="2"/>
  <c r="AE464" i="2"/>
  <c r="AE462" i="2"/>
  <c r="AE460" i="2"/>
  <c r="AE458" i="2"/>
  <c r="AE456" i="2"/>
  <c r="AE454" i="2"/>
  <c r="AE452" i="2"/>
  <c r="AE450" i="2"/>
  <c r="AE448" i="2"/>
  <c r="AE446" i="2"/>
  <c r="AE444" i="2"/>
  <c r="AE442" i="2"/>
  <c r="AE440" i="2"/>
  <c r="AE438" i="2"/>
  <c r="AE436" i="2"/>
  <c r="AE434" i="2"/>
  <c r="AE432" i="2"/>
  <c r="AE430" i="2"/>
  <c r="AE428" i="2"/>
  <c r="AE426" i="2"/>
  <c r="AE424" i="2"/>
  <c r="AE422" i="2"/>
  <c r="AE420" i="2"/>
  <c r="AE418" i="2"/>
  <c r="AE416" i="2"/>
  <c r="AE414" i="2"/>
  <c r="AE412" i="2"/>
  <c r="AE410" i="2"/>
  <c r="AE408" i="2"/>
  <c r="AE406" i="2"/>
  <c r="AE404" i="2"/>
  <c r="AE402" i="2"/>
  <c r="AE400" i="2"/>
  <c r="AE398" i="2"/>
  <c r="AE396" i="2"/>
  <c r="AE394" i="2"/>
  <c r="AE392" i="2"/>
  <c r="AE390" i="2"/>
  <c r="AE388" i="2"/>
  <c r="AE386" i="2"/>
  <c r="AE384" i="2"/>
  <c r="AE382" i="2"/>
  <c r="AE380" i="2"/>
  <c r="AE378" i="2"/>
  <c r="AE376" i="2"/>
  <c r="AE374" i="2"/>
  <c r="AE372" i="2"/>
  <c r="AE370" i="2"/>
  <c r="AE368" i="2"/>
  <c r="AE366" i="2"/>
  <c r="AE364" i="2"/>
  <c r="AE362" i="2"/>
  <c r="AE360" i="2"/>
  <c r="AE358" i="2"/>
  <c r="AE356" i="2"/>
  <c r="AE354" i="2"/>
  <c r="AE352" i="2"/>
  <c r="AE350" i="2"/>
  <c r="AE348" i="2"/>
  <c r="AE346" i="2"/>
  <c r="AE344" i="2"/>
  <c r="AE342" i="2"/>
  <c r="AE340" i="2"/>
  <c r="AE338" i="2"/>
  <c r="AE336" i="2"/>
  <c r="AE334" i="2"/>
  <c r="AE332" i="2"/>
  <c r="AE330" i="2"/>
  <c r="AE328" i="2"/>
  <c r="AE326" i="2"/>
  <c r="AE324" i="2"/>
  <c r="AE322" i="2"/>
  <c r="AE320" i="2"/>
  <c r="AE318" i="2"/>
  <c r="AE316" i="2"/>
  <c r="AE314" i="2"/>
  <c r="AE312" i="2"/>
  <c r="AE310" i="2"/>
  <c r="AE308" i="2"/>
  <c r="AE306" i="2"/>
  <c r="AE304" i="2"/>
  <c r="AE302" i="2"/>
  <c r="AE300" i="2"/>
  <c r="AE298" i="2"/>
  <c r="AE296" i="2"/>
  <c r="AE294" i="2"/>
  <c r="AE292" i="2"/>
  <c r="AE290" i="2"/>
  <c r="AE288" i="2"/>
  <c r="AE286" i="2"/>
  <c r="AE284" i="2"/>
  <c r="AE282" i="2"/>
  <c r="AE280" i="2"/>
  <c r="AE278" i="2"/>
  <c r="AE276" i="2"/>
  <c r="AE274" i="2"/>
  <c r="AE272" i="2"/>
  <c r="AE270" i="2"/>
  <c r="AE268" i="2"/>
  <c r="AE266" i="2"/>
  <c r="AE264" i="2"/>
  <c r="AE262" i="2"/>
  <c r="AE260" i="2"/>
  <c r="AE258" i="2"/>
  <c r="AE256" i="2"/>
  <c r="AE254" i="2"/>
  <c r="AE252" i="2"/>
  <c r="AE250" i="2"/>
  <c r="AE248" i="2"/>
  <c r="AE246" i="2"/>
  <c r="AE244" i="2"/>
  <c r="AE242" i="2"/>
  <c r="AE240" i="2"/>
  <c r="AE238" i="2"/>
  <c r="AE236" i="2"/>
  <c r="AE234" i="2"/>
  <c r="AE232" i="2"/>
  <c r="AE230" i="2"/>
  <c r="AE228" i="2"/>
  <c r="AE226" i="2"/>
  <c r="AE224" i="2"/>
  <c r="AE222" i="2"/>
  <c r="AE220" i="2"/>
  <c r="AE218" i="2"/>
  <c r="AE216" i="2"/>
  <c r="AE214" i="2"/>
  <c r="AE212" i="2"/>
  <c r="AE210" i="2"/>
  <c r="AE208" i="2"/>
  <c r="AE206" i="2"/>
  <c r="AE204" i="2"/>
  <c r="AE202" i="2"/>
  <c r="AE200" i="2"/>
  <c r="AE198" i="2"/>
  <c r="AE196" i="2"/>
  <c r="AE194" i="2"/>
  <c r="AE192" i="2"/>
  <c r="AE190" i="2"/>
  <c r="AE188" i="2"/>
  <c r="AE186" i="2"/>
  <c r="AE184" i="2"/>
  <c r="AE182" i="2"/>
  <c r="AE180" i="2"/>
  <c r="AE178" i="2"/>
  <c r="AE176" i="2"/>
  <c r="AE174" i="2"/>
  <c r="AE172" i="2"/>
  <c r="AE170" i="2"/>
  <c r="AE168" i="2"/>
  <c r="AE166" i="2"/>
  <c r="AE164" i="2"/>
  <c r="AE162" i="2"/>
  <c r="AE160" i="2"/>
  <c r="AE158" i="2"/>
  <c r="AE156" i="2"/>
  <c r="AE154" i="2"/>
  <c r="AE152" i="2"/>
  <c r="AE150" i="2"/>
  <c r="AE148" i="2"/>
  <c r="AE146" i="2"/>
  <c r="AE144" i="2"/>
  <c r="AE142" i="2"/>
  <c r="AE140" i="2"/>
  <c r="AE138" i="2"/>
  <c r="AE136" i="2"/>
  <c r="AE134" i="2"/>
  <c r="AE132" i="2"/>
  <c r="AE130" i="2"/>
  <c r="AE128" i="2"/>
  <c r="AE126" i="2"/>
  <c r="AE124" i="2"/>
  <c r="AE122" i="2"/>
  <c r="AE120" i="2"/>
  <c r="AE118" i="2"/>
  <c r="AE116" i="2"/>
  <c r="AE114" i="2"/>
  <c r="AE112" i="2"/>
  <c r="AE110" i="2"/>
  <c r="AE108" i="2"/>
  <c r="AE106" i="2"/>
  <c r="AE104" i="2"/>
  <c r="AE102" i="2"/>
  <c r="AE100" i="2"/>
  <c r="AE98" i="2"/>
  <c r="AE96" i="2"/>
  <c r="AE94" i="2"/>
  <c r="AE92" i="2"/>
  <c r="AE90" i="2"/>
  <c r="AE88" i="2"/>
  <c r="AE86" i="2"/>
  <c r="AE84" i="2"/>
  <c r="AE82" i="2"/>
  <c r="AE80" i="2"/>
  <c r="AE78" i="2"/>
  <c r="AE76" i="2"/>
  <c r="AE74" i="2"/>
  <c r="AE72" i="2"/>
  <c r="AE70" i="2"/>
  <c r="AE68" i="2"/>
  <c r="AE66" i="2"/>
  <c r="AE64" i="2"/>
  <c r="AE62" i="2"/>
  <c r="AE60" i="2"/>
  <c r="AE58" i="2"/>
  <c r="AE56" i="2"/>
  <c r="AE54" i="2"/>
  <c r="AE52" i="2"/>
  <c r="AE50" i="2"/>
  <c r="AE48" i="2"/>
  <c r="AE46" i="2"/>
  <c r="AE44" i="2"/>
  <c r="AE42" i="2"/>
  <c r="AE40" i="2"/>
  <c r="AE38" i="2"/>
  <c r="AE36" i="2"/>
  <c r="AE34" i="2"/>
  <c r="AE32" i="2"/>
  <c r="AE30" i="2"/>
  <c r="AE28" i="2"/>
  <c r="AE26" i="2"/>
  <c r="AE24" i="2"/>
  <c r="AE22" i="2"/>
  <c r="AE20" i="2"/>
  <c r="AE18" i="2"/>
  <c r="AE16" i="2"/>
  <c r="AE14" i="2"/>
  <c r="AE12" i="2"/>
  <c r="AE10" i="2"/>
  <c r="AE8" i="2"/>
  <c r="AN580" i="2" l="1"/>
  <c r="AK580" i="2"/>
  <c r="AL580" i="2"/>
  <c r="AF130" i="2"/>
  <c r="AH130" i="2"/>
  <c r="AG130" i="2"/>
  <c r="AI130" i="2"/>
  <c r="AF10" i="2"/>
  <c r="AH10" i="2"/>
  <c r="AG10" i="2"/>
  <c r="AI10" i="2"/>
  <c r="AF14" i="2"/>
  <c r="AH14" i="2"/>
  <c r="AG14" i="2"/>
  <c r="AI14" i="2"/>
  <c r="AF18" i="2"/>
  <c r="AH18" i="2"/>
  <c r="AG18" i="2"/>
  <c r="AI18" i="2"/>
  <c r="AF22" i="2"/>
  <c r="AH22" i="2"/>
  <c r="AG22" i="2"/>
  <c r="AI22" i="2"/>
  <c r="AF26" i="2"/>
  <c r="AH26" i="2"/>
  <c r="AG26" i="2"/>
  <c r="AI26" i="2"/>
  <c r="AF30" i="2"/>
  <c r="AH30" i="2"/>
  <c r="AG30" i="2"/>
  <c r="AI30" i="2"/>
  <c r="AF34" i="2"/>
  <c r="AH34" i="2"/>
  <c r="AG34" i="2"/>
  <c r="AI34" i="2"/>
  <c r="AF38" i="2"/>
  <c r="AH38" i="2"/>
  <c r="AG38" i="2"/>
  <c r="AI38" i="2"/>
  <c r="AF42" i="2"/>
  <c r="AH42" i="2"/>
  <c r="AG42" i="2"/>
  <c r="AI42" i="2"/>
  <c r="AF46" i="2"/>
  <c r="AH46" i="2"/>
  <c r="AG46" i="2"/>
  <c r="AI46" i="2"/>
  <c r="AF50" i="2"/>
  <c r="AH50" i="2"/>
  <c r="AG50" i="2"/>
  <c r="AI50" i="2"/>
  <c r="AF54" i="2"/>
  <c r="AH54" i="2"/>
  <c r="AG54" i="2"/>
  <c r="AI54" i="2"/>
  <c r="AF58" i="2"/>
  <c r="AH58" i="2"/>
  <c r="AG58" i="2"/>
  <c r="AI58" i="2"/>
  <c r="AF62" i="2"/>
  <c r="AH62" i="2"/>
  <c r="AG62" i="2"/>
  <c r="AI62" i="2"/>
  <c r="AF66" i="2"/>
  <c r="AH66" i="2"/>
  <c r="AG66" i="2"/>
  <c r="AI66" i="2"/>
  <c r="AF70" i="2"/>
  <c r="AH70" i="2"/>
  <c r="AG70" i="2"/>
  <c r="AI70" i="2"/>
  <c r="AF74" i="2"/>
  <c r="AH74" i="2"/>
  <c r="AG74" i="2"/>
  <c r="AI74" i="2"/>
  <c r="AF78" i="2"/>
  <c r="AH78" i="2"/>
  <c r="AG78" i="2"/>
  <c r="AI78" i="2"/>
  <c r="AF82" i="2"/>
  <c r="AH82" i="2"/>
  <c r="AG82" i="2"/>
  <c r="AI82" i="2"/>
  <c r="AF86" i="2"/>
  <c r="AH86" i="2"/>
  <c r="AG86" i="2"/>
  <c r="AI86" i="2"/>
  <c r="AF90" i="2"/>
  <c r="AH90" i="2"/>
  <c r="AG90" i="2"/>
  <c r="AI90" i="2"/>
  <c r="AF94" i="2"/>
  <c r="AH94" i="2"/>
  <c r="AG94" i="2"/>
  <c r="AI94" i="2"/>
  <c r="AF98" i="2"/>
  <c r="AH98" i="2"/>
  <c r="AG98" i="2"/>
  <c r="AI98" i="2"/>
  <c r="AF102" i="2"/>
  <c r="AH102" i="2"/>
  <c r="AG102" i="2"/>
  <c r="AI102" i="2"/>
  <c r="AF106" i="2"/>
  <c r="AH106" i="2"/>
  <c r="AG106" i="2"/>
  <c r="AI106" i="2"/>
  <c r="AF110" i="2"/>
  <c r="AH110" i="2"/>
  <c r="AG110" i="2"/>
  <c r="AI110" i="2"/>
  <c r="AF114" i="2"/>
  <c r="AH114" i="2"/>
  <c r="AG114" i="2"/>
  <c r="AI114" i="2"/>
  <c r="AF118" i="2"/>
  <c r="AH118" i="2"/>
  <c r="AG118" i="2"/>
  <c r="AI118" i="2"/>
  <c r="AF122" i="2"/>
  <c r="AH122" i="2"/>
  <c r="AG122" i="2"/>
  <c r="AI122" i="2"/>
  <c r="AF126" i="2"/>
  <c r="AH126" i="2"/>
  <c r="AG126" i="2"/>
  <c r="AI126" i="2"/>
  <c r="AF8" i="2"/>
  <c r="AH8" i="2"/>
  <c r="AG8" i="2"/>
  <c r="AI8" i="2"/>
  <c r="AF12" i="2"/>
  <c r="AH12" i="2"/>
  <c r="AG12" i="2"/>
  <c r="AI12" i="2"/>
  <c r="AF16" i="2"/>
  <c r="AH16" i="2"/>
  <c r="AG16" i="2"/>
  <c r="AI16" i="2"/>
  <c r="AF20" i="2"/>
  <c r="AH20" i="2"/>
  <c r="AG20" i="2"/>
  <c r="AI20" i="2"/>
  <c r="AF24" i="2"/>
  <c r="AH24" i="2"/>
  <c r="AG24" i="2"/>
  <c r="AI24" i="2"/>
  <c r="AF28" i="2"/>
  <c r="AH28" i="2"/>
  <c r="AG28" i="2"/>
  <c r="AI28" i="2"/>
  <c r="AF32" i="2"/>
  <c r="AH32" i="2"/>
  <c r="AG32" i="2"/>
  <c r="AI32" i="2"/>
  <c r="AF36" i="2"/>
  <c r="AH36" i="2"/>
  <c r="AG36" i="2"/>
  <c r="AI36" i="2"/>
  <c r="AF40" i="2"/>
  <c r="AH40" i="2"/>
  <c r="AG40" i="2"/>
  <c r="AI40" i="2"/>
  <c r="AF44" i="2"/>
  <c r="AH44" i="2"/>
  <c r="AG44" i="2"/>
  <c r="AI44" i="2"/>
  <c r="AF48" i="2"/>
  <c r="AH48" i="2"/>
  <c r="AG48" i="2"/>
  <c r="AI48" i="2"/>
  <c r="AF52" i="2"/>
  <c r="AH52" i="2"/>
  <c r="AG52" i="2"/>
  <c r="AI52" i="2"/>
  <c r="AF56" i="2"/>
  <c r="AH56" i="2"/>
  <c r="AG56" i="2"/>
  <c r="AI56" i="2"/>
  <c r="AF60" i="2"/>
  <c r="AH60" i="2"/>
  <c r="AG60" i="2"/>
  <c r="AI60" i="2"/>
  <c r="AF64" i="2"/>
  <c r="AH64" i="2"/>
  <c r="AG64" i="2"/>
  <c r="AI64" i="2"/>
  <c r="AF68" i="2"/>
  <c r="AH68" i="2"/>
  <c r="AG68" i="2"/>
  <c r="AI68" i="2"/>
  <c r="AF72" i="2"/>
  <c r="AH72" i="2"/>
  <c r="AG72" i="2"/>
  <c r="AI72" i="2"/>
  <c r="AF76" i="2"/>
  <c r="AH76" i="2"/>
  <c r="AG76" i="2"/>
  <c r="AI76" i="2"/>
  <c r="AF80" i="2"/>
  <c r="AH80" i="2"/>
  <c r="AG80" i="2"/>
  <c r="AI80" i="2"/>
  <c r="AF84" i="2"/>
  <c r="AH84" i="2"/>
  <c r="AG84" i="2"/>
  <c r="AI84" i="2"/>
  <c r="AF88" i="2"/>
  <c r="AH88" i="2"/>
  <c r="AG88" i="2"/>
  <c r="AI88" i="2"/>
  <c r="AF92" i="2"/>
  <c r="AH92" i="2"/>
  <c r="AG92" i="2"/>
  <c r="AI92" i="2"/>
  <c r="AF96" i="2"/>
  <c r="AH96" i="2"/>
  <c r="AG96" i="2"/>
  <c r="AI96" i="2"/>
  <c r="AF100" i="2"/>
  <c r="AH100" i="2"/>
  <c r="AG100" i="2"/>
  <c r="AI100" i="2"/>
  <c r="AF104" i="2"/>
  <c r="AH104" i="2"/>
  <c r="AG104" i="2"/>
  <c r="AI104" i="2"/>
  <c r="AF108" i="2"/>
  <c r="AH108" i="2"/>
  <c r="AG108" i="2"/>
  <c r="AI108" i="2"/>
  <c r="AF112" i="2"/>
  <c r="AH112" i="2"/>
  <c r="AG112" i="2"/>
  <c r="AI112" i="2"/>
  <c r="AF116" i="2"/>
  <c r="AH116" i="2"/>
  <c r="AG116" i="2"/>
  <c r="AI116" i="2"/>
  <c r="AF120" i="2"/>
  <c r="AH120" i="2"/>
  <c r="AG120" i="2"/>
  <c r="AI120" i="2"/>
  <c r="AF124" i="2"/>
  <c r="AH124" i="2"/>
  <c r="AG124" i="2"/>
  <c r="AI124" i="2"/>
  <c r="AF128" i="2"/>
  <c r="AH128" i="2"/>
  <c r="AG128" i="2"/>
  <c r="AI128" i="2"/>
  <c r="AF132" i="2"/>
  <c r="AH132" i="2"/>
  <c r="AG132" i="2"/>
  <c r="AI132" i="2"/>
  <c r="AF136" i="2"/>
  <c r="AH136" i="2"/>
  <c r="AG136" i="2"/>
  <c r="AI136" i="2"/>
  <c r="AF140" i="2"/>
  <c r="AH140" i="2"/>
  <c r="AG140" i="2"/>
  <c r="AI140" i="2"/>
  <c r="AF144" i="2"/>
  <c r="AH144" i="2"/>
  <c r="AG144" i="2"/>
  <c r="AI144" i="2"/>
  <c r="AF148" i="2"/>
  <c r="AH148" i="2"/>
  <c r="AG148" i="2"/>
  <c r="AI148" i="2"/>
  <c r="AF152" i="2"/>
  <c r="AH152" i="2"/>
  <c r="AG152" i="2"/>
  <c r="AI152" i="2"/>
  <c r="AF156" i="2"/>
  <c r="AH156" i="2"/>
  <c r="AG156" i="2"/>
  <c r="AI156" i="2"/>
  <c r="AF160" i="2"/>
  <c r="AH160" i="2"/>
  <c r="AG160" i="2"/>
  <c r="AI160" i="2"/>
  <c r="AF164" i="2"/>
  <c r="AH164" i="2"/>
  <c r="AG164" i="2"/>
  <c r="AI164" i="2"/>
  <c r="AF168" i="2"/>
  <c r="AH168" i="2"/>
  <c r="AG168" i="2"/>
  <c r="AI168" i="2"/>
  <c r="AF172" i="2"/>
  <c r="AH172" i="2"/>
  <c r="AG172" i="2"/>
  <c r="AI172" i="2"/>
  <c r="AF176" i="2"/>
  <c r="AH176" i="2"/>
  <c r="AG176" i="2"/>
  <c r="AI176" i="2"/>
  <c r="AF180" i="2"/>
  <c r="AH180" i="2"/>
  <c r="AG180" i="2"/>
  <c r="AI180" i="2"/>
  <c r="AF184" i="2"/>
  <c r="AH184" i="2"/>
  <c r="AG184" i="2"/>
  <c r="AI184" i="2"/>
  <c r="AF188" i="2"/>
  <c r="AH188" i="2"/>
  <c r="AG188" i="2"/>
  <c r="AI188" i="2"/>
  <c r="AF192" i="2"/>
  <c r="AH192" i="2"/>
  <c r="AG192" i="2"/>
  <c r="AI192" i="2"/>
  <c r="AF196" i="2"/>
  <c r="AH196" i="2"/>
  <c r="AG196" i="2"/>
  <c r="AI196" i="2"/>
  <c r="AF200" i="2"/>
  <c r="AH200" i="2"/>
  <c r="AG200" i="2"/>
  <c r="AI200" i="2"/>
  <c r="AF204" i="2"/>
  <c r="AH204" i="2"/>
  <c r="AG204" i="2"/>
  <c r="AI204" i="2"/>
  <c r="AF208" i="2"/>
  <c r="AH208" i="2"/>
  <c r="AG208" i="2"/>
  <c r="AI208" i="2"/>
  <c r="AF212" i="2"/>
  <c r="AH212" i="2"/>
  <c r="AG212" i="2"/>
  <c r="AI212" i="2"/>
  <c r="AF216" i="2"/>
  <c r="AH216" i="2"/>
  <c r="AG216" i="2"/>
  <c r="AI216" i="2"/>
  <c r="AF220" i="2"/>
  <c r="AH220" i="2"/>
  <c r="AG220" i="2"/>
  <c r="AI220" i="2"/>
  <c r="AF134" i="2"/>
  <c r="AH134" i="2"/>
  <c r="AG134" i="2"/>
  <c r="AI134" i="2"/>
  <c r="AF138" i="2"/>
  <c r="AH138" i="2"/>
  <c r="AG138" i="2"/>
  <c r="AI138" i="2"/>
  <c r="AF142" i="2"/>
  <c r="AH142" i="2"/>
  <c r="AG142" i="2"/>
  <c r="AI142" i="2"/>
  <c r="AF146" i="2"/>
  <c r="AH146" i="2"/>
  <c r="AG146" i="2"/>
  <c r="AI146" i="2"/>
  <c r="AF150" i="2"/>
  <c r="AH150" i="2"/>
  <c r="AG150" i="2"/>
  <c r="AI150" i="2"/>
  <c r="AF154" i="2"/>
  <c r="AH154" i="2"/>
  <c r="AG154" i="2"/>
  <c r="AI154" i="2"/>
  <c r="AF158" i="2"/>
  <c r="AH158" i="2"/>
  <c r="AG158" i="2"/>
  <c r="AI158" i="2"/>
  <c r="AF162" i="2"/>
  <c r="AH162" i="2"/>
  <c r="AG162" i="2"/>
  <c r="AI162" i="2"/>
  <c r="AF166" i="2"/>
  <c r="AH166" i="2"/>
  <c r="AG166" i="2"/>
  <c r="AI166" i="2"/>
  <c r="AF170" i="2"/>
  <c r="AH170" i="2"/>
  <c r="AG170" i="2"/>
  <c r="AI170" i="2"/>
  <c r="AF174" i="2"/>
  <c r="AH174" i="2"/>
  <c r="AG174" i="2"/>
  <c r="AI174" i="2"/>
  <c r="AF178" i="2"/>
  <c r="AH178" i="2"/>
  <c r="AG178" i="2"/>
  <c r="AI178" i="2"/>
  <c r="AF182" i="2"/>
  <c r="AH182" i="2"/>
  <c r="AG182" i="2"/>
  <c r="AI182" i="2"/>
  <c r="AF186" i="2"/>
  <c r="AH186" i="2"/>
  <c r="AG186" i="2"/>
  <c r="AI186" i="2"/>
  <c r="AF190" i="2"/>
  <c r="AH190" i="2"/>
  <c r="AG190" i="2"/>
  <c r="AI190" i="2"/>
  <c r="AF194" i="2"/>
  <c r="AH194" i="2"/>
  <c r="AG194" i="2"/>
  <c r="AI194" i="2"/>
  <c r="AF198" i="2"/>
  <c r="AH198" i="2"/>
  <c r="AG198" i="2"/>
  <c r="AI198" i="2"/>
  <c r="AF202" i="2"/>
  <c r="AH202" i="2"/>
  <c r="AG202" i="2"/>
  <c r="AI202" i="2"/>
  <c r="AF206" i="2"/>
  <c r="AH206" i="2"/>
  <c r="AG206" i="2"/>
  <c r="AI206" i="2"/>
  <c r="AF210" i="2"/>
  <c r="AH210" i="2"/>
  <c r="AG210" i="2"/>
  <c r="AI210" i="2"/>
  <c r="AF214" i="2"/>
  <c r="AH214" i="2"/>
  <c r="AG214" i="2"/>
  <c r="AI214" i="2"/>
  <c r="AF218" i="2"/>
  <c r="AH218" i="2"/>
  <c r="AG218" i="2"/>
  <c r="AI218" i="2"/>
  <c r="AF222" i="2"/>
  <c r="AH222" i="2"/>
  <c r="AG222" i="2"/>
  <c r="AI222" i="2"/>
  <c r="AF226" i="2"/>
  <c r="AH226" i="2"/>
  <c r="AG226" i="2"/>
  <c r="AI226" i="2"/>
  <c r="AF230" i="2"/>
  <c r="AH230" i="2"/>
  <c r="AG230" i="2"/>
  <c r="AI230" i="2"/>
  <c r="AF234" i="2"/>
  <c r="AH234" i="2"/>
  <c r="AG234" i="2"/>
  <c r="AI234" i="2"/>
  <c r="AF238" i="2"/>
  <c r="AH238" i="2"/>
  <c r="AG238" i="2"/>
  <c r="AI238" i="2"/>
  <c r="AF242" i="2"/>
  <c r="AH242" i="2"/>
  <c r="AG242" i="2"/>
  <c r="AI242" i="2"/>
  <c r="AF246" i="2"/>
  <c r="AH246" i="2"/>
  <c r="AG246" i="2"/>
  <c r="AI246" i="2"/>
  <c r="AF250" i="2"/>
  <c r="AH250" i="2"/>
  <c r="AG250" i="2"/>
  <c r="AI250" i="2"/>
  <c r="AF254" i="2"/>
  <c r="AH254" i="2"/>
  <c r="AG254" i="2"/>
  <c r="AI254" i="2"/>
  <c r="AF258" i="2"/>
  <c r="AH258" i="2"/>
  <c r="AG258" i="2"/>
  <c r="AI258" i="2"/>
  <c r="AF262" i="2"/>
  <c r="AH262" i="2"/>
  <c r="AG262" i="2"/>
  <c r="AI262" i="2"/>
  <c r="AF266" i="2"/>
  <c r="AH266" i="2"/>
  <c r="AG266" i="2"/>
  <c r="AI266" i="2"/>
  <c r="AF270" i="2"/>
  <c r="AH270" i="2"/>
  <c r="AG270" i="2"/>
  <c r="AI270" i="2"/>
  <c r="AF274" i="2"/>
  <c r="AH274" i="2"/>
  <c r="AG274" i="2"/>
  <c r="AI274" i="2"/>
  <c r="AF278" i="2"/>
  <c r="AH278" i="2"/>
  <c r="AG278" i="2"/>
  <c r="AI278" i="2"/>
  <c r="AF282" i="2"/>
  <c r="AH282" i="2"/>
  <c r="AG282" i="2"/>
  <c r="AI282" i="2"/>
  <c r="AF286" i="2"/>
  <c r="AH286" i="2"/>
  <c r="AG286" i="2"/>
  <c r="AI286" i="2"/>
  <c r="AF290" i="2"/>
  <c r="AH290" i="2"/>
  <c r="AG290" i="2"/>
  <c r="AI290" i="2"/>
  <c r="AF294" i="2"/>
  <c r="AH294" i="2"/>
  <c r="AG294" i="2"/>
  <c r="AI294" i="2"/>
  <c r="AF298" i="2"/>
  <c r="AH298" i="2"/>
  <c r="AG298" i="2"/>
  <c r="AI298" i="2"/>
  <c r="AF302" i="2"/>
  <c r="AH302" i="2"/>
  <c r="AG302" i="2"/>
  <c r="AI302" i="2"/>
  <c r="AF306" i="2"/>
  <c r="AH306" i="2"/>
  <c r="AG306" i="2"/>
  <c r="AI306" i="2"/>
  <c r="AF310" i="2"/>
  <c r="AH310" i="2"/>
  <c r="AG310" i="2"/>
  <c r="AI310" i="2"/>
  <c r="AF314" i="2"/>
  <c r="AH314" i="2"/>
  <c r="AG314" i="2"/>
  <c r="AI314" i="2"/>
  <c r="AF318" i="2"/>
  <c r="AH318" i="2"/>
  <c r="AG318" i="2"/>
  <c r="AI318" i="2"/>
  <c r="AF322" i="2"/>
  <c r="AH322" i="2"/>
  <c r="AG322" i="2"/>
  <c r="AI322" i="2"/>
  <c r="AF326" i="2"/>
  <c r="AH326" i="2"/>
  <c r="AG326" i="2"/>
  <c r="AI326" i="2"/>
  <c r="AF330" i="2"/>
  <c r="AH330" i="2"/>
  <c r="AG330" i="2"/>
  <c r="AI330" i="2"/>
  <c r="AF334" i="2"/>
  <c r="AH334" i="2"/>
  <c r="AG334" i="2"/>
  <c r="AI334" i="2"/>
  <c r="AF338" i="2"/>
  <c r="AH338" i="2"/>
  <c r="AG338" i="2"/>
  <c r="AI338" i="2"/>
  <c r="AF342" i="2"/>
  <c r="AH342" i="2"/>
  <c r="AG342" i="2"/>
  <c r="AI342" i="2"/>
  <c r="AF346" i="2"/>
  <c r="AH346" i="2"/>
  <c r="AG346" i="2"/>
  <c r="AI346" i="2"/>
  <c r="AF350" i="2"/>
  <c r="AH350" i="2"/>
  <c r="AG350" i="2"/>
  <c r="AI350" i="2"/>
  <c r="AF354" i="2"/>
  <c r="AH354" i="2"/>
  <c r="AG354" i="2"/>
  <c r="AI354" i="2"/>
  <c r="AF358" i="2"/>
  <c r="AH358" i="2"/>
  <c r="AG358" i="2"/>
  <c r="AI358" i="2"/>
  <c r="AF362" i="2"/>
  <c r="AH362" i="2"/>
  <c r="AG362" i="2"/>
  <c r="AI362" i="2"/>
  <c r="AF366" i="2"/>
  <c r="AH366" i="2"/>
  <c r="AG366" i="2"/>
  <c r="AI366" i="2"/>
  <c r="AF370" i="2"/>
  <c r="AH370" i="2"/>
  <c r="AG370" i="2"/>
  <c r="AI370" i="2"/>
  <c r="AF374" i="2"/>
  <c r="AH374" i="2"/>
  <c r="AG374" i="2"/>
  <c r="AI374" i="2"/>
  <c r="AF378" i="2"/>
  <c r="AH378" i="2"/>
  <c r="AG378" i="2"/>
  <c r="AI378" i="2"/>
  <c r="AF382" i="2"/>
  <c r="AH382" i="2"/>
  <c r="AG382" i="2"/>
  <c r="AI382" i="2"/>
  <c r="AF386" i="2"/>
  <c r="AH386" i="2"/>
  <c r="AG386" i="2"/>
  <c r="AI386" i="2"/>
  <c r="AF390" i="2"/>
  <c r="AH390" i="2"/>
  <c r="AG390" i="2"/>
  <c r="AI390" i="2"/>
  <c r="AF394" i="2"/>
  <c r="AH394" i="2"/>
  <c r="AG394" i="2"/>
  <c r="AI394" i="2"/>
  <c r="AF398" i="2"/>
  <c r="AH398" i="2"/>
  <c r="AG398" i="2"/>
  <c r="AI398" i="2"/>
  <c r="AF402" i="2"/>
  <c r="AH402" i="2"/>
  <c r="AG402" i="2"/>
  <c r="AI402" i="2"/>
  <c r="AF406" i="2"/>
  <c r="AH406" i="2"/>
  <c r="AG406" i="2"/>
  <c r="AI406" i="2"/>
  <c r="AF410" i="2"/>
  <c r="AH410" i="2"/>
  <c r="AG410" i="2"/>
  <c r="AI410" i="2"/>
  <c r="AF414" i="2"/>
  <c r="AH414" i="2"/>
  <c r="AG414" i="2"/>
  <c r="AI414" i="2"/>
  <c r="AF418" i="2"/>
  <c r="AH418" i="2"/>
  <c r="AG418" i="2"/>
  <c r="AI418" i="2"/>
  <c r="AF422" i="2"/>
  <c r="AH422" i="2"/>
  <c r="AG422" i="2"/>
  <c r="AI422" i="2"/>
  <c r="AF426" i="2"/>
  <c r="AH426" i="2"/>
  <c r="AG426" i="2"/>
  <c r="AI426" i="2"/>
  <c r="AF430" i="2"/>
  <c r="AH430" i="2"/>
  <c r="AG430" i="2"/>
  <c r="AI430" i="2"/>
  <c r="AF434" i="2"/>
  <c r="AH434" i="2"/>
  <c r="AG434" i="2"/>
  <c r="AI434" i="2"/>
  <c r="AF438" i="2"/>
  <c r="AH438" i="2"/>
  <c r="AG438" i="2"/>
  <c r="AI438" i="2"/>
  <c r="AF442" i="2"/>
  <c r="AH442" i="2"/>
  <c r="AG442" i="2"/>
  <c r="AI442" i="2"/>
  <c r="AF446" i="2"/>
  <c r="AH446" i="2"/>
  <c r="AG446" i="2"/>
  <c r="AI446" i="2"/>
  <c r="AF450" i="2"/>
  <c r="AH450" i="2"/>
  <c r="AG450" i="2"/>
  <c r="AI450" i="2"/>
  <c r="AF454" i="2"/>
  <c r="AH454" i="2"/>
  <c r="AG454" i="2"/>
  <c r="AI454" i="2"/>
  <c r="AF458" i="2"/>
  <c r="AH458" i="2"/>
  <c r="AG458" i="2"/>
  <c r="AI458" i="2"/>
  <c r="AF462" i="2"/>
  <c r="AH462" i="2"/>
  <c r="AG462" i="2"/>
  <c r="AI462" i="2"/>
  <c r="AF466" i="2"/>
  <c r="AH466" i="2"/>
  <c r="AG466" i="2"/>
  <c r="AI466" i="2"/>
  <c r="AF470" i="2"/>
  <c r="AH470" i="2"/>
  <c r="AG470" i="2"/>
  <c r="AI470" i="2"/>
  <c r="AF474" i="2"/>
  <c r="AH474" i="2"/>
  <c r="AG474" i="2"/>
  <c r="AI474" i="2"/>
  <c r="AF478" i="2"/>
  <c r="AH478" i="2"/>
  <c r="AG478" i="2"/>
  <c r="AI478" i="2"/>
  <c r="AF482" i="2"/>
  <c r="AH482" i="2"/>
  <c r="AG482" i="2"/>
  <c r="AI482" i="2"/>
  <c r="AF486" i="2"/>
  <c r="AH486" i="2"/>
  <c r="AG486" i="2"/>
  <c r="AI486" i="2"/>
  <c r="AF490" i="2"/>
  <c r="AH490" i="2"/>
  <c r="AG490" i="2"/>
  <c r="AI490" i="2"/>
  <c r="AF494" i="2"/>
  <c r="AH494" i="2"/>
  <c r="AG494" i="2"/>
  <c r="AI494" i="2"/>
  <c r="AF498" i="2"/>
  <c r="AH498" i="2"/>
  <c r="AG498" i="2"/>
  <c r="AI498" i="2"/>
  <c r="AF502" i="2"/>
  <c r="AH502" i="2"/>
  <c r="AG502" i="2"/>
  <c r="AI502" i="2"/>
  <c r="AF506" i="2"/>
  <c r="AH506" i="2"/>
  <c r="AG506" i="2"/>
  <c r="AI506" i="2"/>
  <c r="AF510" i="2"/>
  <c r="AH510" i="2"/>
  <c r="AG510" i="2"/>
  <c r="AI510" i="2"/>
  <c r="AF514" i="2"/>
  <c r="AH514" i="2"/>
  <c r="AG514" i="2"/>
  <c r="AI514" i="2"/>
  <c r="AF518" i="2"/>
  <c r="AH518" i="2"/>
  <c r="AG518" i="2"/>
  <c r="AI518" i="2"/>
  <c r="AF522" i="2"/>
  <c r="AH522" i="2"/>
  <c r="AG522" i="2"/>
  <c r="AI522" i="2"/>
  <c r="AF526" i="2"/>
  <c r="AH526" i="2"/>
  <c r="AG526" i="2"/>
  <c r="AI526" i="2"/>
  <c r="AF530" i="2"/>
  <c r="AH530" i="2"/>
  <c r="AG530" i="2"/>
  <c r="AI530" i="2"/>
  <c r="AF534" i="2"/>
  <c r="AH534" i="2"/>
  <c r="AG534" i="2"/>
  <c r="AI534" i="2"/>
  <c r="AF538" i="2"/>
  <c r="AH538" i="2"/>
  <c r="AG538" i="2"/>
  <c r="AI538" i="2"/>
  <c r="AF542" i="2"/>
  <c r="AH542" i="2"/>
  <c r="AG542" i="2"/>
  <c r="AI542" i="2"/>
  <c r="AF546" i="2"/>
  <c r="AH546" i="2"/>
  <c r="AG546" i="2"/>
  <c r="AI546" i="2"/>
  <c r="AF550" i="2"/>
  <c r="AH550" i="2"/>
  <c r="AG550" i="2"/>
  <c r="AI550" i="2"/>
  <c r="AF554" i="2"/>
  <c r="AH554" i="2"/>
  <c r="AG554" i="2"/>
  <c r="AI554" i="2"/>
  <c r="AF558" i="2"/>
  <c r="AH558" i="2"/>
  <c r="AG558" i="2"/>
  <c r="AI558" i="2"/>
  <c r="AF562" i="2"/>
  <c r="AH562" i="2"/>
  <c r="AG562" i="2"/>
  <c r="AI562" i="2"/>
  <c r="AF566" i="2"/>
  <c r="AH566" i="2"/>
  <c r="AG566" i="2"/>
  <c r="AI566" i="2"/>
  <c r="AF570" i="2"/>
  <c r="AH570" i="2"/>
  <c r="AG570" i="2"/>
  <c r="AI570" i="2"/>
  <c r="AF574" i="2"/>
  <c r="AH574" i="2"/>
  <c r="AG574" i="2"/>
  <c r="AI574" i="2"/>
  <c r="AF578" i="2"/>
  <c r="AH578" i="2"/>
  <c r="AG578" i="2"/>
  <c r="AI578" i="2"/>
  <c r="AF7" i="2"/>
  <c r="AH7" i="2"/>
  <c r="AG7" i="2"/>
  <c r="AI7" i="2"/>
  <c r="AF11" i="2"/>
  <c r="AH11" i="2"/>
  <c r="AG11" i="2"/>
  <c r="AI11" i="2"/>
  <c r="AF15" i="2"/>
  <c r="AH15" i="2"/>
  <c r="AG15" i="2"/>
  <c r="AI15" i="2"/>
  <c r="AF19" i="2"/>
  <c r="AH19" i="2"/>
  <c r="AG19" i="2"/>
  <c r="AI19" i="2"/>
  <c r="AF23" i="2"/>
  <c r="AH23" i="2"/>
  <c r="AG23" i="2"/>
  <c r="AI23" i="2"/>
  <c r="AF27" i="2"/>
  <c r="AH27" i="2"/>
  <c r="AG27" i="2"/>
  <c r="AI27" i="2"/>
  <c r="AF31" i="2"/>
  <c r="AH31" i="2"/>
  <c r="AG31" i="2"/>
  <c r="AI31" i="2"/>
  <c r="AF35" i="2"/>
  <c r="AH35" i="2"/>
  <c r="AG35" i="2"/>
  <c r="AI35" i="2"/>
  <c r="AF39" i="2"/>
  <c r="AH39" i="2"/>
  <c r="AG39" i="2"/>
  <c r="AI39" i="2"/>
  <c r="AF43" i="2"/>
  <c r="AH43" i="2"/>
  <c r="AG43" i="2"/>
  <c r="AI43" i="2"/>
  <c r="AF47" i="2"/>
  <c r="AH47" i="2"/>
  <c r="AG47" i="2"/>
  <c r="AI47" i="2"/>
  <c r="AF51" i="2"/>
  <c r="AH51" i="2"/>
  <c r="AG51" i="2"/>
  <c r="AI51" i="2"/>
  <c r="AF55" i="2"/>
  <c r="AH55" i="2"/>
  <c r="AG55" i="2"/>
  <c r="AI55" i="2"/>
  <c r="AF59" i="2"/>
  <c r="AH59" i="2"/>
  <c r="AG59" i="2"/>
  <c r="AI59" i="2"/>
  <c r="AF63" i="2"/>
  <c r="AH63" i="2"/>
  <c r="AG63" i="2"/>
  <c r="AI63" i="2"/>
  <c r="AF67" i="2"/>
  <c r="AH67" i="2"/>
  <c r="AG67" i="2"/>
  <c r="AI67" i="2"/>
  <c r="AF71" i="2"/>
  <c r="AH71" i="2"/>
  <c r="AG71" i="2"/>
  <c r="AI71" i="2"/>
  <c r="AF75" i="2"/>
  <c r="AH75" i="2"/>
  <c r="AG75" i="2"/>
  <c r="AI75" i="2"/>
  <c r="AF79" i="2"/>
  <c r="AH79" i="2"/>
  <c r="AG79" i="2"/>
  <c r="AI79" i="2"/>
  <c r="AF83" i="2"/>
  <c r="AH83" i="2"/>
  <c r="AG83" i="2"/>
  <c r="AI83" i="2"/>
  <c r="AF87" i="2"/>
  <c r="AH87" i="2"/>
  <c r="AG87" i="2"/>
  <c r="AI87" i="2"/>
  <c r="AF91" i="2"/>
  <c r="AH91" i="2"/>
  <c r="AG91" i="2"/>
  <c r="AI91" i="2"/>
  <c r="AF95" i="2"/>
  <c r="AH95" i="2"/>
  <c r="AG95" i="2"/>
  <c r="AI95" i="2"/>
  <c r="AF99" i="2"/>
  <c r="AH99" i="2"/>
  <c r="AG99" i="2"/>
  <c r="AI99" i="2"/>
  <c r="AF103" i="2"/>
  <c r="AH103" i="2"/>
  <c r="AG103" i="2"/>
  <c r="AI103" i="2"/>
  <c r="AF107" i="2"/>
  <c r="AH107" i="2"/>
  <c r="AG107" i="2"/>
  <c r="AI107" i="2"/>
  <c r="AF111" i="2"/>
  <c r="AH111" i="2"/>
  <c r="AG111" i="2"/>
  <c r="AI111" i="2"/>
  <c r="AF115" i="2"/>
  <c r="AH115" i="2"/>
  <c r="AG115" i="2"/>
  <c r="AI115" i="2"/>
  <c r="AF119" i="2"/>
  <c r="AH119" i="2"/>
  <c r="AG119" i="2"/>
  <c r="AI119" i="2"/>
  <c r="AF123" i="2"/>
  <c r="AH123" i="2"/>
  <c r="AG123" i="2"/>
  <c r="AI123" i="2"/>
  <c r="AF127" i="2"/>
  <c r="AH127" i="2"/>
  <c r="AG127" i="2"/>
  <c r="AI127" i="2"/>
  <c r="AF131" i="2"/>
  <c r="AH131" i="2"/>
  <c r="AG131" i="2"/>
  <c r="AI131" i="2"/>
  <c r="AF135" i="2"/>
  <c r="AH135" i="2"/>
  <c r="AG135" i="2"/>
  <c r="AI135" i="2"/>
  <c r="AF139" i="2"/>
  <c r="AH139" i="2"/>
  <c r="AG139" i="2"/>
  <c r="AI139" i="2"/>
  <c r="AF143" i="2"/>
  <c r="AH143" i="2"/>
  <c r="AG143" i="2"/>
  <c r="AI143" i="2"/>
  <c r="AF147" i="2"/>
  <c r="AH147" i="2"/>
  <c r="AG147" i="2"/>
  <c r="AI147" i="2"/>
  <c r="AF151" i="2"/>
  <c r="AH151" i="2"/>
  <c r="AG151" i="2"/>
  <c r="AI151" i="2"/>
  <c r="AF155" i="2"/>
  <c r="AH155" i="2"/>
  <c r="AG155" i="2"/>
  <c r="AI155" i="2"/>
  <c r="AF159" i="2"/>
  <c r="AH159" i="2"/>
  <c r="AG159" i="2"/>
  <c r="AI159" i="2"/>
  <c r="AF163" i="2"/>
  <c r="AH163" i="2"/>
  <c r="AG163" i="2"/>
  <c r="AI163" i="2"/>
  <c r="AF167" i="2"/>
  <c r="AH167" i="2"/>
  <c r="AG167" i="2"/>
  <c r="AI167" i="2"/>
  <c r="AF171" i="2"/>
  <c r="AH171" i="2"/>
  <c r="AG171" i="2"/>
  <c r="AI171" i="2"/>
  <c r="AF175" i="2"/>
  <c r="AH175" i="2"/>
  <c r="AG175" i="2"/>
  <c r="AI175" i="2"/>
  <c r="AF179" i="2"/>
  <c r="AH179" i="2"/>
  <c r="AG179" i="2"/>
  <c r="AI179" i="2"/>
  <c r="AF183" i="2"/>
  <c r="AH183" i="2"/>
  <c r="AG183" i="2"/>
  <c r="AI183" i="2"/>
  <c r="AF187" i="2"/>
  <c r="AH187" i="2"/>
  <c r="AG187" i="2"/>
  <c r="AI187" i="2"/>
  <c r="AF191" i="2"/>
  <c r="AH191" i="2"/>
  <c r="AG191" i="2"/>
  <c r="AI191" i="2"/>
  <c r="AF195" i="2"/>
  <c r="AH195" i="2"/>
  <c r="AG195" i="2"/>
  <c r="AI195" i="2"/>
  <c r="AF199" i="2"/>
  <c r="AH199" i="2"/>
  <c r="AG199" i="2"/>
  <c r="AI199" i="2"/>
  <c r="AF203" i="2"/>
  <c r="AH203" i="2"/>
  <c r="AG203" i="2"/>
  <c r="AI203" i="2"/>
  <c r="AF207" i="2"/>
  <c r="AH207" i="2"/>
  <c r="AG207" i="2"/>
  <c r="AI207" i="2"/>
  <c r="AF211" i="2"/>
  <c r="AH211" i="2"/>
  <c r="AG211" i="2"/>
  <c r="AI211" i="2"/>
  <c r="AF215" i="2"/>
  <c r="AH215" i="2"/>
  <c r="AG215" i="2"/>
  <c r="AI215" i="2"/>
  <c r="AF219" i="2"/>
  <c r="AH219" i="2"/>
  <c r="AG219" i="2"/>
  <c r="AI219" i="2"/>
  <c r="AF223" i="2"/>
  <c r="AH223" i="2"/>
  <c r="AG223" i="2"/>
  <c r="AI223" i="2"/>
  <c r="AF227" i="2"/>
  <c r="AH227" i="2"/>
  <c r="AG227" i="2"/>
  <c r="AI227" i="2"/>
  <c r="AF231" i="2"/>
  <c r="AH231" i="2"/>
  <c r="AG231" i="2"/>
  <c r="AI231" i="2"/>
  <c r="AF235" i="2"/>
  <c r="AH235" i="2"/>
  <c r="AG235" i="2"/>
  <c r="AI235" i="2"/>
  <c r="AF239" i="2"/>
  <c r="AH239" i="2"/>
  <c r="AG239" i="2"/>
  <c r="AI239" i="2"/>
  <c r="AF243" i="2"/>
  <c r="AH243" i="2"/>
  <c r="AG243" i="2"/>
  <c r="AI243" i="2"/>
  <c r="AF247" i="2"/>
  <c r="AH247" i="2"/>
  <c r="AG247" i="2"/>
  <c r="AI247" i="2"/>
  <c r="AF251" i="2"/>
  <c r="AH251" i="2"/>
  <c r="AG251" i="2"/>
  <c r="AI251" i="2"/>
  <c r="AF255" i="2"/>
  <c r="AH255" i="2"/>
  <c r="AG255" i="2"/>
  <c r="AI255" i="2"/>
  <c r="AF259" i="2"/>
  <c r="AH259" i="2"/>
  <c r="AG259" i="2"/>
  <c r="AI259" i="2"/>
  <c r="AF263" i="2"/>
  <c r="AH263" i="2"/>
  <c r="AG263" i="2"/>
  <c r="AI263" i="2"/>
  <c r="AF267" i="2"/>
  <c r="AH267" i="2"/>
  <c r="AG267" i="2"/>
  <c r="AI267" i="2"/>
  <c r="AF271" i="2"/>
  <c r="AH271" i="2"/>
  <c r="AG271" i="2"/>
  <c r="AI271" i="2"/>
  <c r="AF275" i="2"/>
  <c r="AH275" i="2"/>
  <c r="AG275" i="2"/>
  <c r="AI275" i="2"/>
  <c r="AF279" i="2"/>
  <c r="AH279" i="2"/>
  <c r="AG279" i="2"/>
  <c r="AI279" i="2"/>
  <c r="AF283" i="2"/>
  <c r="AH283" i="2"/>
  <c r="AG283" i="2"/>
  <c r="AI283" i="2"/>
  <c r="AF287" i="2"/>
  <c r="AH287" i="2"/>
  <c r="AG287" i="2"/>
  <c r="AI287" i="2"/>
  <c r="AF291" i="2"/>
  <c r="AH291" i="2"/>
  <c r="AG291" i="2"/>
  <c r="AI291" i="2"/>
  <c r="AF295" i="2"/>
  <c r="AH295" i="2"/>
  <c r="AG295" i="2"/>
  <c r="AI295" i="2"/>
  <c r="AF299" i="2"/>
  <c r="AH299" i="2"/>
  <c r="AG299" i="2"/>
  <c r="AI299" i="2"/>
  <c r="AF303" i="2"/>
  <c r="AH303" i="2"/>
  <c r="AG303" i="2"/>
  <c r="AI303" i="2"/>
  <c r="AF307" i="2"/>
  <c r="AH307" i="2"/>
  <c r="AG307" i="2"/>
  <c r="AI307" i="2"/>
  <c r="AF311" i="2"/>
  <c r="AH311" i="2"/>
  <c r="AG311" i="2"/>
  <c r="AI311" i="2"/>
  <c r="AF315" i="2"/>
  <c r="AH315" i="2"/>
  <c r="AG315" i="2"/>
  <c r="AI315" i="2"/>
  <c r="AF319" i="2"/>
  <c r="AH319" i="2"/>
  <c r="AG319" i="2"/>
  <c r="AI319" i="2"/>
  <c r="AF323" i="2"/>
  <c r="AH323" i="2"/>
  <c r="AG323" i="2"/>
  <c r="AI323" i="2"/>
  <c r="AF327" i="2"/>
  <c r="AH327" i="2"/>
  <c r="AG327" i="2"/>
  <c r="AI327" i="2"/>
  <c r="AF331" i="2"/>
  <c r="AH331" i="2"/>
  <c r="AG331" i="2"/>
  <c r="AI331" i="2"/>
  <c r="AF335" i="2"/>
  <c r="AH335" i="2"/>
  <c r="AG335" i="2"/>
  <c r="AI335" i="2"/>
  <c r="AF339" i="2"/>
  <c r="AH339" i="2"/>
  <c r="AG339" i="2"/>
  <c r="AI339" i="2"/>
  <c r="AF343" i="2"/>
  <c r="AH343" i="2"/>
  <c r="AG343" i="2"/>
  <c r="AI343" i="2"/>
  <c r="AF347" i="2"/>
  <c r="AH347" i="2"/>
  <c r="AG347" i="2"/>
  <c r="AI347" i="2"/>
  <c r="AF351" i="2"/>
  <c r="AH351" i="2"/>
  <c r="AG351" i="2"/>
  <c r="AI351" i="2"/>
  <c r="AF355" i="2"/>
  <c r="AH355" i="2"/>
  <c r="AG355" i="2"/>
  <c r="AI355" i="2"/>
  <c r="AF359" i="2"/>
  <c r="AH359" i="2"/>
  <c r="AG359" i="2"/>
  <c r="AI359" i="2"/>
  <c r="AF363" i="2"/>
  <c r="AH363" i="2"/>
  <c r="AG363" i="2"/>
  <c r="AI363" i="2"/>
  <c r="AF367" i="2"/>
  <c r="AH367" i="2"/>
  <c r="AG367" i="2"/>
  <c r="AI367" i="2"/>
  <c r="AF371" i="2"/>
  <c r="AH371" i="2"/>
  <c r="AG371" i="2"/>
  <c r="AI371" i="2"/>
  <c r="AF375" i="2"/>
  <c r="AH375" i="2"/>
  <c r="AG375" i="2"/>
  <c r="AI375" i="2"/>
  <c r="AF379" i="2"/>
  <c r="AH379" i="2"/>
  <c r="AG379" i="2"/>
  <c r="AI379" i="2"/>
  <c r="AF383" i="2"/>
  <c r="AH383" i="2"/>
  <c r="AG383" i="2"/>
  <c r="AI383" i="2"/>
  <c r="AF387" i="2"/>
  <c r="AH387" i="2"/>
  <c r="AG387" i="2"/>
  <c r="AI387" i="2"/>
  <c r="AF391" i="2"/>
  <c r="AH391" i="2"/>
  <c r="AG391" i="2"/>
  <c r="AI391" i="2"/>
  <c r="AF395" i="2"/>
  <c r="AH395" i="2"/>
  <c r="AG395" i="2"/>
  <c r="AI395" i="2"/>
  <c r="AF399" i="2"/>
  <c r="AH399" i="2"/>
  <c r="AG399" i="2"/>
  <c r="AI399" i="2"/>
  <c r="AF403" i="2"/>
  <c r="AH403" i="2"/>
  <c r="AG403" i="2"/>
  <c r="AI403" i="2"/>
  <c r="AF407" i="2"/>
  <c r="AH407" i="2"/>
  <c r="AG407" i="2"/>
  <c r="AI407" i="2"/>
  <c r="AF411" i="2"/>
  <c r="AH411" i="2"/>
  <c r="AG411" i="2"/>
  <c r="AI411" i="2"/>
  <c r="AF415" i="2"/>
  <c r="AH415" i="2"/>
  <c r="AG415" i="2"/>
  <c r="AI415" i="2"/>
  <c r="AF419" i="2"/>
  <c r="AH419" i="2"/>
  <c r="AG419" i="2"/>
  <c r="AI419" i="2"/>
  <c r="AF423" i="2"/>
  <c r="AH423" i="2"/>
  <c r="AG423" i="2"/>
  <c r="AI423" i="2"/>
  <c r="AF427" i="2"/>
  <c r="AH427" i="2"/>
  <c r="AG427" i="2"/>
  <c r="AI427" i="2"/>
  <c r="AF431" i="2"/>
  <c r="AH431" i="2"/>
  <c r="AG431" i="2"/>
  <c r="AI431" i="2"/>
  <c r="AF435" i="2"/>
  <c r="AH435" i="2"/>
  <c r="AG435" i="2"/>
  <c r="AI435" i="2"/>
  <c r="AF439" i="2"/>
  <c r="AH439" i="2"/>
  <c r="AG439" i="2"/>
  <c r="AI439" i="2"/>
  <c r="AF443" i="2"/>
  <c r="AH443" i="2"/>
  <c r="AG443" i="2"/>
  <c r="AI443" i="2"/>
  <c r="AF447" i="2"/>
  <c r="AH447" i="2"/>
  <c r="AG447" i="2"/>
  <c r="AI447" i="2"/>
  <c r="AF451" i="2"/>
  <c r="AH451" i="2"/>
  <c r="AG451" i="2"/>
  <c r="AI451" i="2"/>
  <c r="AF455" i="2"/>
  <c r="AH455" i="2"/>
  <c r="AG455" i="2"/>
  <c r="AI455" i="2"/>
  <c r="AF459" i="2"/>
  <c r="AH459" i="2"/>
  <c r="AG459" i="2"/>
  <c r="AI459" i="2"/>
  <c r="AF463" i="2"/>
  <c r="AH463" i="2"/>
  <c r="AG463" i="2"/>
  <c r="AI463" i="2"/>
  <c r="AF467" i="2"/>
  <c r="AH467" i="2"/>
  <c r="AG467" i="2"/>
  <c r="AI467" i="2"/>
  <c r="AF471" i="2"/>
  <c r="AH471" i="2"/>
  <c r="AG471" i="2"/>
  <c r="AI471" i="2"/>
  <c r="AF475" i="2"/>
  <c r="AH475" i="2"/>
  <c r="AG475" i="2"/>
  <c r="AI475" i="2"/>
  <c r="AF479" i="2"/>
  <c r="AH479" i="2"/>
  <c r="AG479" i="2"/>
  <c r="AI479" i="2"/>
  <c r="AF483" i="2"/>
  <c r="AH483" i="2"/>
  <c r="AG483" i="2"/>
  <c r="AI483" i="2"/>
  <c r="AF487" i="2"/>
  <c r="AH487" i="2"/>
  <c r="AG487" i="2"/>
  <c r="AI487" i="2"/>
  <c r="AF491" i="2"/>
  <c r="AH491" i="2"/>
  <c r="AG491" i="2"/>
  <c r="AI491" i="2"/>
  <c r="AF495" i="2"/>
  <c r="AH495" i="2"/>
  <c r="AG495" i="2"/>
  <c r="AI495" i="2"/>
  <c r="AF499" i="2"/>
  <c r="AH499" i="2"/>
  <c r="AG499" i="2"/>
  <c r="AI499" i="2"/>
  <c r="AF503" i="2"/>
  <c r="AH503" i="2"/>
  <c r="AG503" i="2"/>
  <c r="AI503" i="2"/>
  <c r="AF507" i="2"/>
  <c r="AH507" i="2"/>
  <c r="AG507" i="2"/>
  <c r="AI507" i="2"/>
  <c r="AF511" i="2"/>
  <c r="AH511" i="2"/>
  <c r="AG511" i="2"/>
  <c r="AI511" i="2"/>
  <c r="AF515" i="2"/>
  <c r="AH515" i="2"/>
  <c r="AG515" i="2"/>
  <c r="AI515" i="2"/>
  <c r="AF519" i="2"/>
  <c r="AH519" i="2"/>
  <c r="AG519" i="2"/>
  <c r="AI519" i="2"/>
  <c r="AF523" i="2"/>
  <c r="AH523" i="2"/>
  <c r="AG523" i="2"/>
  <c r="AI523" i="2"/>
  <c r="AF527" i="2"/>
  <c r="AH527" i="2"/>
  <c r="AG527" i="2"/>
  <c r="AI527" i="2"/>
  <c r="AF531" i="2"/>
  <c r="AH531" i="2"/>
  <c r="AG531" i="2"/>
  <c r="AI531" i="2"/>
  <c r="AF535" i="2"/>
  <c r="AH535" i="2"/>
  <c r="AG535" i="2"/>
  <c r="AI535" i="2"/>
  <c r="AF539" i="2"/>
  <c r="AH539" i="2"/>
  <c r="AG539" i="2"/>
  <c r="AI539" i="2"/>
  <c r="AF543" i="2"/>
  <c r="AH543" i="2"/>
  <c r="AG543" i="2"/>
  <c r="AI543" i="2"/>
  <c r="AF547" i="2"/>
  <c r="AH547" i="2"/>
  <c r="AG547" i="2"/>
  <c r="AI547" i="2"/>
  <c r="AF551" i="2"/>
  <c r="AH551" i="2"/>
  <c r="AG551" i="2"/>
  <c r="AI551" i="2"/>
  <c r="AF555" i="2"/>
  <c r="AH555" i="2"/>
  <c r="AG555" i="2"/>
  <c r="AI555" i="2"/>
  <c r="AF559" i="2"/>
  <c r="AH559" i="2"/>
  <c r="AG559" i="2"/>
  <c r="AI559" i="2"/>
  <c r="AF563" i="2"/>
  <c r="AH563" i="2"/>
  <c r="AG563" i="2"/>
  <c r="AI563" i="2"/>
  <c r="AF567" i="2"/>
  <c r="AH567" i="2"/>
  <c r="AG567" i="2"/>
  <c r="AI567" i="2"/>
  <c r="AF571" i="2"/>
  <c r="AH571" i="2"/>
  <c r="AG571" i="2"/>
  <c r="AI571" i="2"/>
  <c r="AF575" i="2"/>
  <c r="AH575" i="2"/>
  <c r="AG575" i="2"/>
  <c r="AI575" i="2"/>
  <c r="AF579" i="2"/>
  <c r="AH579" i="2"/>
  <c r="AG579" i="2"/>
  <c r="AI579" i="2"/>
  <c r="AF224" i="2"/>
  <c r="AH224" i="2"/>
  <c r="AG224" i="2"/>
  <c r="AI224" i="2"/>
  <c r="AF228" i="2"/>
  <c r="AH228" i="2"/>
  <c r="AG228" i="2"/>
  <c r="AI228" i="2"/>
  <c r="AF232" i="2"/>
  <c r="AH232" i="2"/>
  <c r="AG232" i="2"/>
  <c r="AI232" i="2"/>
  <c r="AF236" i="2"/>
  <c r="AH236" i="2"/>
  <c r="AG236" i="2"/>
  <c r="AI236" i="2"/>
  <c r="AF240" i="2"/>
  <c r="AH240" i="2"/>
  <c r="AG240" i="2"/>
  <c r="AI240" i="2"/>
  <c r="AF244" i="2"/>
  <c r="AH244" i="2"/>
  <c r="AG244" i="2"/>
  <c r="AI244" i="2"/>
  <c r="AF248" i="2"/>
  <c r="AH248" i="2"/>
  <c r="AG248" i="2"/>
  <c r="AI248" i="2"/>
  <c r="AF252" i="2"/>
  <c r="AH252" i="2"/>
  <c r="AG252" i="2"/>
  <c r="AI252" i="2"/>
  <c r="AF256" i="2"/>
  <c r="AH256" i="2"/>
  <c r="AG256" i="2"/>
  <c r="AI256" i="2"/>
  <c r="AF260" i="2"/>
  <c r="AH260" i="2"/>
  <c r="AG260" i="2"/>
  <c r="AI260" i="2"/>
  <c r="AF264" i="2"/>
  <c r="AH264" i="2"/>
  <c r="AG264" i="2"/>
  <c r="AI264" i="2"/>
  <c r="AF268" i="2"/>
  <c r="AH268" i="2"/>
  <c r="AG268" i="2"/>
  <c r="AI268" i="2"/>
  <c r="AF272" i="2"/>
  <c r="AH272" i="2"/>
  <c r="AG272" i="2"/>
  <c r="AI272" i="2"/>
  <c r="AF276" i="2"/>
  <c r="AH276" i="2"/>
  <c r="AG276" i="2"/>
  <c r="AI276" i="2"/>
  <c r="AF280" i="2"/>
  <c r="AH280" i="2"/>
  <c r="AG280" i="2"/>
  <c r="AI280" i="2"/>
  <c r="AF284" i="2"/>
  <c r="AH284" i="2"/>
  <c r="AG284" i="2"/>
  <c r="AI284" i="2"/>
  <c r="AF288" i="2"/>
  <c r="AH288" i="2"/>
  <c r="AG288" i="2"/>
  <c r="AI288" i="2"/>
  <c r="AF292" i="2"/>
  <c r="AH292" i="2"/>
  <c r="AG292" i="2"/>
  <c r="AI292" i="2"/>
  <c r="AF296" i="2"/>
  <c r="AH296" i="2"/>
  <c r="AG296" i="2"/>
  <c r="AI296" i="2"/>
  <c r="AF300" i="2"/>
  <c r="AH300" i="2"/>
  <c r="AG300" i="2"/>
  <c r="AI300" i="2"/>
  <c r="AF304" i="2"/>
  <c r="AH304" i="2"/>
  <c r="AG304" i="2"/>
  <c r="AI304" i="2"/>
  <c r="AF308" i="2"/>
  <c r="AH308" i="2"/>
  <c r="AG308" i="2"/>
  <c r="AI308" i="2"/>
  <c r="AF312" i="2"/>
  <c r="AH312" i="2"/>
  <c r="AG312" i="2"/>
  <c r="AI312" i="2"/>
  <c r="AF316" i="2"/>
  <c r="AH316" i="2"/>
  <c r="AG316" i="2"/>
  <c r="AI316" i="2"/>
  <c r="AF320" i="2"/>
  <c r="AH320" i="2"/>
  <c r="AG320" i="2"/>
  <c r="AI320" i="2"/>
  <c r="AF324" i="2"/>
  <c r="AH324" i="2"/>
  <c r="AG324" i="2"/>
  <c r="AI324" i="2"/>
  <c r="AF328" i="2"/>
  <c r="AH328" i="2"/>
  <c r="AG328" i="2"/>
  <c r="AI328" i="2"/>
  <c r="AF332" i="2"/>
  <c r="AH332" i="2"/>
  <c r="AG332" i="2"/>
  <c r="AI332" i="2"/>
  <c r="AF336" i="2"/>
  <c r="AH336" i="2"/>
  <c r="AG336" i="2"/>
  <c r="AI336" i="2"/>
  <c r="AF340" i="2"/>
  <c r="AH340" i="2"/>
  <c r="AG340" i="2"/>
  <c r="AI340" i="2"/>
  <c r="AF344" i="2"/>
  <c r="AH344" i="2"/>
  <c r="AG344" i="2"/>
  <c r="AI344" i="2"/>
  <c r="AF348" i="2"/>
  <c r="AH348" i="2"/>
  <c r="AG348" i="2"/>
  <c r="AI348" i="2"/>
  <c r="AF352" i="2"/>
  <c r="AH352" i="2"/>
  <c r="AG352" i="2"/>
  <c r="AI352" i="2"/>
  <c r="AF356" i="2"/>
  <c r="AH356" i="2"/>
  <c r="AG356" i="2"/>
  <c r="AI356" i="2"/>
  <c r="AF360" i="2"/>
  <c r="AH360" i="2"/>
  <c r="AG360" i="2"/>
  <c r="AI360" i="2"/>
  <c r="AF364" i="2"/>
  <c r="AH364" i="2"/>
  <c r="AG364" i="2"/>
  <c r="AI364" i="2"/>
  <c r="AF368" i="2"/>
  <c r="AH368" i="2"/>
  <c r="AG368" i="2"/>
  <c r="AI368" i="2"/>
  <c r="AF372" i="2"/>
  <c r="AH372" i="2"/>
  <c r="AG372" i="2"/>
  <c r="AI372" i="2"/>
  <c r="AF376" i="2"/>
  <c r="AH376" i="2"/>
  <c r="AG376" i="2"/>
  <c r="AI376" i="2"/>
  <c r="AF380" i="2"/>
  <c r="AH380" i="2"/>
  <c r="AG380" i="2"/>
  <c r="AI380" i="2"/>
  <c r="AF384" i="2"/>
  <c r="AH384" i="2"/>
  <c r="AG384" i="2"/>
  <c r="AI384" i="2"/>
  <c r="AF388" i="2"/>
  <c r="AH388" i="2"/>
  <c r="AG388" i="2"/>
  <c r="AI388" i="2"/>
  <c r="AF392" i="2"/>
  <c r="AH392" i="2"/>
  <c r="AG392" i="2"/>
  <c r="AI392" i="2"/>
  <c r="AF396" i="2"/>
  <c r="AH396" i="2"/>
  <c r="AG396" i="2"/>
  <c r="AI396" i="2"/>
  <c r="AF400" i="2"/>
  <c r="AH400" i="2"/>
  <c r="AG400" i="2"/>
  <c r="AI400" i="2"/>
  <c r="AF404" i="2"/>
  <c r="AH404" i="2"/>
  <c r="AG404" i="2"/>
  <c r="AI404" i="2"/>
  <c r="AF408" i="2"/>
  <c r="AH408" i="2"/>
  <c r="AG408" i="2"/>
  <c r="AI408" i="2"/>
  <c r="AF412" i="2"/>
  <c r="AH412" i="2"/>
  <c r="AG412" i="2"/>
  <c r="AI412" i="2"/>
  <c r="AF416" i="2"/>
  <c r="AH416" i="2"/>
  <c r="AG416" i="2"/>
  <c r="AI416" i="2"/>
  <c r="AF420" i="2"/>
  <c r="AH420" i="2"/>
  <c r="AG420" i="2"/>
  <c r="AI420" i="2"/>
  <c r="AF424" i="2"/>
  <c r="AH424" i="2"/>
  <c r="AG424" i="2"/>
  <c r="AI424" i="2"/>
  <c r="AF428" i="2"/>
  <c r="AH428" i="2"/>
  <c r="AG428" i="2"/>
  <c r="AI428" i="2"/>
  <c r="AF432" i="2"/>
  <c r="AH432" i="2"/>
  <c r="AG432" i="2"/>
  <c r="AI432" i="2"/>
  <c r="AF436" i="2"/>
  <c r="AH436" i="2"/>
  <c r="AG436" i="2"/>
  <c r="AI436" i="2"/>
  <c r="AF440" i="2"/>
  <c r="AH440" i="2"/>
  <c r="AG440" i="2"/>
  <c r="AI440" i="2"/>
  <c r="AF444" i="2"/>
  <c r="AH444" i="2"/>
  <c r="AG444" i="2"/>
  <c r="AI444" i="2"/>
  <c r="AF448" i="2"/>
  <c r="AH448" i="2"/>
  <c r="AG448" i="2"/>
  <c r="AI448" i="2"/>
  <c r="AF452" i="2"/>
  <c r="AH452" i="2"/>
  <c r="AG452" i="2"/>
  <c r="AI452" i="2"/>
  <c r="AF456" i="2"/>
  <c r="AH456" i="2"/>
  <c r="AG456" i="2"/>
  <c r="AI456" i="2"/>
  <c r="AF460" i="2"/>
  <c r="AH460" i="2"/>
  <c r="AG460" i="2"/>
  <c r="AI460" i="2"/>
  <c r="AF464" i="2"/>
  <c r="AH464" i="2"/>
  <c r="AG464" i="2"/>
  <c r="AI464" i="2"/>
  <c r="AF468" i="2"/>
  <c r="AH468" i="2"/>
  <c r="AG468" i="2"/>
  <c r="AI468" i="2"/>
  <c r="AF472" i="2"/>
  <c r="AH472" i="2"/>
  <c r="AG472" i="2"/>
  <c r="AI472" i="2"/>
  <c r="AF476" i="2"/>
  <c r="AH476" i="2"/>
  <c r="AG476" i="2"/>
  <c r="AI476" i="2"/>
  <c r="AF480" i="2"/>
  <c r="AH480" i="2"/>
  <c r="AG480" i="2"/>
  <c r="AI480" i="2"/>
  <c r="AF484" i="2"/>
  <c r="AH484" i="2"/>
  <c r="AG484" i="2"/>
  <c r="AI484" i="2"/>
  <c r="AF488" i="2"/>
  <c r="AH488" i="2"/>
  <c r="AG488" i="2"/>
  <c r="AI488" i="2"/>
  <c r="AF492" i="2"/>
  <c r="AH492" i="2"/>
  <c r="AG492" i="2"/>
  <c r="AI492" i="2"/>
  <c r="AF496" i="2"/>
  <c r="AH496" i="2"/>
  <c r="AG496" i="2"/>
  <c r="AI496" i="2"/>
  <c r="AF500" i="2"/>
  <c r="AH500" i="2"/>
  <c r="AG500" i="2"/>
  <c r="AI500" i="2"/>
  <c r="AF504" i="2"/>
  <c r="AH504" i="2"/>
  <c r="AG504" i="2"/>
  <c r="AI504" i="2"/>
  <c r="AF508" i="2"/>
  <c r="AH508" i="2"/>
  <c r="AG508" i="2"/>
  <c r="AI508" i="2"/>
  <c r="AF512" i="2"/>
  <c r="AH512" i="2"/>
  <c r="AG512" i="2"/>
  <c r="AI512" i="2"/>
  <c r="AF516" i="2"/>
  <c r="AH516" i="2"/>
  <c r="AG516" i="2"/>
  <c r="AI516" i="2"/>
  <c r="AF520" i="2"/>
  <c r="AH520" i="2"/>
  <c r="AG520" i="2"/>
  <c r="AI520" i="2"/>
  <c r="AF524" i="2"/>
  <c r="AH524" i="2"/>
  <c r="AG524" i="2"/>
  <c r="AI524" i="2"/>
  <c r="AF528" i="2"/>
  <c r="AH528" i="2"/>
  <c r="AG528" i="2"/>
  <c r="AI528" i="2"/>
  <c r="AF532" i="2"/>
  <c r="AH532" i="2"/>
  <c r="AG532" i="2"/>
  <c r="AI532" i="2"/>
  <c r="AF536" i="2"/>
  <c r="AH536" i="2"/>
  <c r="AG536" i="2"/>
  <c r="AI536" i="2"/>
  <c r="AF540" i="2"/>
  <c r="AH540" i="2"/>
  <c r="AG540" i="2"/>
  <c r="AI540" i="2"/>
  <c r="AF544" i="2"/>
  <c r="AH544" i="2"/>
  <c r="AG544" i="2"/>
  <c r="AI544" i="2"/>
  <c r="AF548" i="2"/>
  <c r="AH548" i="2"/>
  <c r="AG548" i="2"/>
  <c r="AI548" i="2"/>
  <c r="AF552" i="2"/>
  <c r="AH552" i="2"/>
  <c r="AG552" i="2"/>
  <c r="AI552" i="2"/>
  <c r="AF556" i="2"/>
  <c r="AH556" i="2"/>
  <c r="AG556" i="2"/>
  <c r="AI556" i="2"/>
  <c r="AF560" i="2"/>
  <c r="AH560" i="2"/>
  <c r="AG560" i="2"/>
  <c r="AI560" i="2"/>
  <c r="AF564" i="2"/>
  <c r="AH564" i="2"/>
  <c r="AG564" i="2"/>
  <c r="AI564" i="2"/>
  <c r="AF568" i="2"/>
  <c r="AH568" i="2"/>
  <c r="AG568" i="2"/>
  <c r="AI568" i="2"/>
  <c r="AF572" i="2"/>
  <c r="AH572" i="2"/>
  <c r="AG572" i="2"/>
  <c r="AI572" i="2"/>
  <c r="AF576" i="2"/>
  <c r="AH576" i="2"/>
  <c r="AG576" i="2"/>
  <c r="AI576" i="2"/>
  <c r="AI6" i="2"/>
  <c r="AG6" i="2"/>
  <c r="AH6" i="2"/>
  <c r="AF6" i="2"/>
  <c r="AF9" i="2"/>
  <c r="AH9" i="2"/>
  <c r="AG9" i="2"/>
  <c r="AI9" i="2"/>
  <c r="AF13" i="2"/>
  <c r="AH13" i="2"/>
  <c r="AG13" i="2"/>
  <c r="AI13" i="2"/>
  <c r="AF17" i="2"/>
  <c r="AH17" i="2"/>
  <c r="AG17" i="2"/>
  <c r="AI17" i="2"/>
  <c r="AF21" i="2"/>
  <c r="AH21" i="2"/>
  <c r="AG21" i="2"/>
  <c r="AI21" i="2"/>
  <c r="AF25" i="2"/>
  <c r="AH25" i="2"/>
  <c r="AG25" i="2"/>
  <c r="AI25" i="2"/>
  <c r="AF29" i="2"/>
  <c r="AH29" i="2"/>
  <c r="AG29" i="2"/>
  <c r="AI29" i="2"/>
  <c r="AF33" i="2"/>
  <c r="AH33" i="2"/>
  <c r="AG33" i="2"/>
  <c r="AI33" i="2"/>
  <c r="AF37" i="2"/>
  <c r="AH37" i="2"/>
  <c r="AG37" i="2"/>
  <c r="AI37" i="2"/>
  <c r="AF41" i="2"/>
  <c r="AH41" i="2"/>
  <c r="AG41" i="2"/>
  <c r="AI41" i="2"/>
  <c r="AF45" i="2"/>
  <c r="AH45" i="2"/>
  <c r="AG45" i="2"/>
  <c r="AI45" i="2"/>
  <c r="AF49" i="2"/>
  <c r="AH49" i="2"/>
  <c r="AG49" i="2"/>
  <c r="AI49" i="2"/>
  <c r="AF53" i="2"/>
  <c r="AH53" i="2"/>
  <c r="AG53" i="2"/>
  <c r="AI53" i="2"/>
  <c r="AF57" i="2"/>
  <c r="AH57" i="2"/>
  <c r="AG57" i="2"/>
  <c r="AI57" i="2"/>
  <c r="AF61" i="2"/>
  <c r="AH61" i="2"/>
  <c r="AG61" i="2"/>
  <c r="AI61" i="2"/>
  <c r="AF65" i="2"/>
  <c r="AH65" i="2"/>
  <c r="AG65" i="2"/>
  <c r="AI65" i="2"/>
  <c r="AF69" i="2"/>
  <c r="AH69" i="2"/>
  <c r="AG69" i="2"/>
  <c r="AI69" i="2"/>
  <c r="AF73" i="2"/>
  <c r="AH73" i="2"/>
  <c r="AG73" i="2"/>
  <c r="AI73" i="2"/>
  <c r="AF77" i="2"/>
  <c r="AH77" i="2"/>
  <c r="AG77" i="2"/>
  <c r="AI77" i="2"/>
  <c r="AF81" i="2"/>
  <c r="AH81" i="2"/>
  <c r="AG81" i="2"/>
  <c r="AI81" i="2"/>
  <c r="AF85" i="2"/>
  <c r="AH85" i="2"/>
  <c r="AG85" i="2"/>
  <c r="AI85" i="2"/>
  <c r="AF89" i="2"/>
  <c r="AH89" i="2"/>
  <c r="AG89" i="2"/>
  <c r="AI89" i="2"/>
  <c r="AF93" i="2"/>
  <c r="AH93" i="2"/>
  <c r="AG93" i="2"/>
  <c r="AI93" i="2"/>
  <c r="AF97" i="2"/>
  <c r="AH97" i="2"/>
  <c r="AG97" i="2"/>
  <c r="AI97" i="2"/>
  <c r="AF101" i="2"/>
  <c r="AH101" i="2"/>
  <c r="AG101" i="2"/>
  <c r="AI101" i="2"/>
  <c r="AF105" i="2"/>
  <c r="AH105" i="2"/>
  <c r="AG105" i="2"/>
  <c r="AI105" i="2"/>
  <c r="AF109" i="2"/>
  <c r="AH109" i="2"/>
  <c r="AG109" i="2"/>
  <c r="AI109" i="2"/>
  <c r="AF113" i="2"/>
  <c r="AH113" i="2"/>
  <c r="AG113" i="2"/>
  <c r="AI113" i="2"/>
  <c r="AF117" i="2"/>
  <c r="AH117" i="2"/>
  <c r="AG117" i="2"/>
  <c r="AI117" i="2"/>
  <c r="AF121" i="2"/>
  <c r="AH121" i="2"/>
  <c r="AG121" i="2"/>
  <c r="AI121" i="2"/>
  <c r="AF125" i="2"/>
  <c r="AH125" i="2"/>
  <c r="AG125" i="2"/>
  <c r="AI125" i="2"/>
  <c r="AF129" i="2"/>
  <c r="AH129" i="2"/>
  <c r="AG129" i="2"/>
  <c r="AI129" i="2"/>
  <c r="AF133" i="2"/>
  <c r="AH133" i="2"/>
  <c r="AG133" i="2"/>
  <c r="AI133" i="2"/>
  <c r="AF137" i="2"/>
  <c r="AH137" i="2"/>
  <c r="AG137" i="2"/>
  <c r="AI137" i="2"/>
  <c r="AF141" i="2"/>
  <c r="AH141" i="2"/>
  <c r="AG141" i="2"/>
  <c r="AI141" i="2"/>
  <c r="AF145" i="2"/>
  <c r="AH145" i="2"/>
  <c r="AG145" i="2"/>
  <c r="AI145" i="2"/>
  <c r="AF149" i="2"/>
  <c r="AH149" i="2"/>
  <c r="AG149" i="2"/>
  <c r="AI149" i="2"/>
  <c r="AF153" i="2"/>
  <c r="AH153" i="2"/>
  <c r="AG153" i="2"/>
  <c r="AI153" i="2"/>
  <c r="AF157" i="2"/>
  <c r="AH157" i="2"/>
  <c r="AG157" i="2"/>
  <c r="AI157" i="2"/>
  <c r="AF161" i="2"/>
  <c r="AH161" i="2"/>
  <c r="AG161" i="2"/>
  <c r="AI161" i="2"/>
  <c r="AF165" i="2"/>
  <c r="AH165" i="2"/>
  <c r="AG165" i="2"/>
  <c r="AI165" i="2"/>
  <c r="AF169" i="2"/>
  <c r="AH169" i="2"/>
  <c r="AG169" i="2"/>
  <c r="AI169" i="2"/>
  <c r="AF173" i="2"/>
  <c r="AH173" i="2"/>
  <c r="AG173" i="2"/>
  <c r="AI173" i="2"/>
  <c r="AF177" i="2"/>
  <c r="AH177" i="2"/>
  <c r="AG177" i="2"/>
  <c r="AI177" i="2"/>
  <c r="AF181" i="2"/>
  <c r="AH181" i="2"/>
  <c r="AG181" i="2"/>
  <c r="AI181" i="2"/>
  <c r="AF185" i="2"/>
  <c r="AH185" i="2"/>
  <c r="AG185" i="2"/>
  <c r="AI185" i="2"/>
  <c r="AF189" i="2"/>
  <c r="AH189" i="2"/>
  <c r="AG189" i="2"/>
  <c r="AI189" i="2"/>
  <c r="AF193" i="2"/>
  <c r="AH193" i="2"/>
  <c r="AG193" i="2"/>
  <c r="AI193" i="2"/>
  <c r="AF197" i="2"/>
  <c r="AH197" i="2"/>
  <c r="AG197" i="2"/>
  <c r="AI197" i="2"/>
  <c r="AF201" i="2"/>
  <c r="AH201" i="2"/>
  <c r="AG201" i="2"/>
  <c r="AI201" i="2"/>
  <c r="AF205" i="2"/>
  <c r="AH205" i="2"/>
  <c r="AG205" i="2"/>
  <c r="AI205" i="2"/>
  <c r="AF209" i="2"/>
  <c r="AH209" i="2"/>
  <c r="AG209" i="2"/>
  <c r="AI209" i="2"/>
  <c r="AF213" i="2"/>
  <c r="AH213" i="2"/>
  <c r="AG213" i="2"/>
  <c r="AI213" i="2"/>
  <c r="AF217" i="2"/>
  <c r="AH217" i="2"/>
  <c r="AG217" i="2"/>
  <c r="AI217" i="2"/>
  <c r="AF221" i="2"/>
  <c r="AH221" i="2"/>
  <c r="AG221" i="2"/>
  <c r="AI221" i="2"/>
  <c r="AF225" i="2"/>
  <c r="AH225" i="2"/>
  <c r="AG225" i="2"/>
  <c r="AI225" i="2"/>
  <c r="AF229" i="2"/>
  <c r="AH229" i="2"/>
  <c r="AG229" i="2"/>
  <c r="AI229" i="2"/>
  <c r="AF233" i="2"/>
  <c r="AH233" i="2"/>
  <c r="AG233" i="2"/>
  <c r="AI233" i="2"/>
  <c r="AF237" i="2"/>
  <c r="AH237" i="2"/>
  <c r="AG237" i="2"/>
  <c r="AI237" i="2"/>
  <c r="AF241" i="2"/>
  <c r="AH241" i="2"/>
  <c r="AG241" i="2"/>
  <c r="AI241" i="2"/>
  <c r="AF245" i="2"/>
  <c r="AH245" i="2"/>
  <c r="AG245" i="2"/>
  <c r="AI245" i="2"/>
  <c r="AF249" i="2"/>
  <c r="AH249" i="2"/>
  <c r="AG249" i="2"/>
  <c r="AI249" i="2"/>
  <c r="AF253" i="2"/>
  <c r="AH253" i="2"/>
  <c r="AG253" i="2"/>
  <c r="AI253" i="2"/>
  <c r="AF257" i="2"/>
  <c r="AH257" i="2"/>
  <c r="AG257" i="2"/>
  <c r="AI257" i="2"/>
  <c r="AF261" i="2"/>
  <c r="AH261" i="2"/>
  <c r="AG261" i="2"/>
  <c r="AI261" i="2"/>
  <c r="AF265" i="2"/>
  <c r="AH265" i="2"/>
  <c r="AG265" i="2"/>
  <c r="AI265" i="2"/>
  <c r="AF269" i="2"/>
  <c r="AH269" i="2"/>
  <c r="AG269" i="2"/>
  <c r="AI269" i="2"/>
  <c r="AF273" i="2"/>
  <c r="AH273" i="2"/>
  <c r="AG273" i="2"/>
  <c r="AI273" i="2"/>
  <c r="AF277" i="2"/>
  <c r="AH277" i="2"/>
  <c r="AG277" i="2"/>
  <c r="AI277" i="2"/>
  <c r="AF281" i="2"/>
  <c r="AH281" i="2"/>
  <c r="AG281" i="2"/>
  <c r="AI281" i="2"/>
  <c r="AF285" i="2"/>
  <c r="AH285" i="2"/>
  <c r="AG285" i="2"/>
  <c r="AI285" i="2"/>
  <c r="AF289" i="2"/>
  <c r="AH289" i="2"/>
  <c r="AG289" i="2"/>
  <c r="AI289" i="2"/>
  <c r="AF293" i="2"/>
  <c r="AH293" i="2"/>
  <c r="AG293" i="2"/>
  <c r="AI293" i="2"/>
  <c r="AF297" i="2"/>
  <c r="AH297" i="2"/>
  <c r="AG297" i="2"/>
  <c r="AI297" i="2"/>
  <c r="AF301" i="2"/>
  <c r="AH301" i="2"/>
  <c r="AG301" i="2"/>
  <c r="AI301" i="2"/>
  <c r="AF305" i="2"/>
  <c r="AH305" i="2"/>
  <c r="AG305" i="2"/>
  <c r="AI305" i="2"/>
  <c r="AF309" i="2"/>
  <c r="AH309" i="2"/>
  <c r="AG309" i="2"/>
  <c r="AI309" i="2"/>
  <c r="AF313" i="2"/>
  <c r="AH313" i="2"/>
  <c r="AG313" i="2"/>
  <c r="AI313" i="2"/>
  <c r="AF317" i="2"/>
  <c r="AH317" i="2"/>
  <c r="AG317" i="2"/>
  <c r="AI317" i="2"/>
  <c r="AF321" i="2"/>
  <c r="AH321" i="2"/>
  <c r="AG321" i="2"/>
  <c r="AI321" i="2"/>
  <c r="AF325" i="2"/>
  <c r="AH325" i="2"/>
  <c r="AG325" i="2"/>
  <c r="AI325" i="2"/>
  <c r="AF329" i="2"/>
  <c r="AH329" i="2"/>
  <c r="AG329" i="2"/>
  <c r="AI329" i="2"/>
  <c r="AF333" i="2"/>
  <c r="AH333" i="2"/>
  <c r="AG333" i="2"/>
  <c r="AI333" i="2"/>
  <c r="AF337" i="2"/>
  <c r="AH337" i="2"/>
  <c r="AG337" i="2"/>
  <c r="AI337" i="2"/>
  <c r="AF341" i="2"/>
  <c r="AH341" i="2"/>
  <c r="AG341" i="2"/>
  <c r="AI341" i="2"/>
  <c r="AF345" i="2"/>
  <c r="AH345" i="2"/>
  <c r="AG345" i="2"/>
  <c r="AI345" i="2"/>
  <c r="AF349" i="2"/>
  <c r="AH349" i="2"/>
  <c r="AG349" i="2"/>
  <c r="AI349" i="2"/>
  <c r="AF353" i="2"/>
  <c r="AH353" i="2"/>
  <c r="AG353" i="2"/>
  <c r="AI353" i="2"/>
  <c r="AF357" i="2"/>
  <c r="AH357" i="2"/>
  <c r="AG357" i="2"/>
  <c r="AI357" i="2"/>
  <c r="AF361" i="2"/>
  <c r="AH361" i="2"/>
  <c r="AG361" i="2"/>
  <c r="AI361" i="2"/>
  <c r="AF365" i="2"/>
  <c r="AH365" i="2"/>
  <c r="AG365" i="2"/>
  <c r="AI365" i="2"/>
  <c r="AF369" i="2"/>
  <c r="AH369" i="2"/>
  <c r="AG369" i="2"/>
  <c r="AI369" i="2"/>
  <c r="AF373" i="2"/>
  <c r="AH373" i="2"/>
  <c r="AG373" i="2"/>
  <c r="AI373" i="2"/>
  <c r="AF377" i="2"/>
  <c r="AH377" i="2"/>
  <c r="AG377" i="2"/>
  <c r="AI377" i="2"/>
  <c r="AF381" i="2"/>
  <c r="AH381" i="2"/>
  <c r="AG381" i="2"/>
  <c r="AI381" i="2"/>
  <c r="AF385" i="2"/>
  <c r="AH385" i="2"/>
  <c r="AG385" i="2"/>
  <c r="AI385" i="2"/>
  <c r="AF389" i="2"/>
  <c r="AH389" i="2"/>
  <c r="AG389" i="2"/>
  <c r="AI389" i="2"/>
  <c r="AF393" i="2"/>
  <c r="AH393" i="2"/>
  <c r="AG393" i="2"/>
  <c r="AI393" i="2"/>
  <c r="AF397" i="2"/>
  <c r="AH397" i="2"/>
  <c r="AG397" i="2"/>
  <c r="AI397" i="2"/>
  <c r="AF401" i="2"/>
  <c r="AH401" i="2"/>
  <c r="AG401" i="2"/>
  <c r="AI401" i="2"/>
  <c r="AF405" i="2"/>
  <c r="AH405" i="2"/>
  <c r="AG405" i="2"/>
  <c r="AI405" i="2"/>
  <c r="AF409" i="2"/>
  <c r="AH409" i="2"/>
  <c r="AG409" i="2"/>
  <c r="AI409" i="2"/>
  <c r="AF413" i="2"/>
  <c r="AH413" i="2"/>
  <c r="AG413" i="2"/>
  <c r="AI413" i="2"/>
  <c r="AF417" i="2"/>
  <c r="AH417" i="2"/>
  <c r="AG417" i="2"/>
  <c r="AI417" i="2"/>
  <c r="AF421" i="2"/>
  <c r="AH421" i="2"/>
  <c r="AG421" i="2"/>
  <c r="AI421" i="2"/>
  <c r="AF425" i="2"/>
  <c r="AH425" i="2"/>
  <c r="AG425" i="2"/>
  <c r="AI425" i="2"/>
  <c r="AF429" i="2"/>
  <c r="AH429" i="2"/>
  <c r="AG429" i="2"/>
  <c r="AI429" i="2"/>
  <c r="AF433" i="2"/>
  <c r="AH433" i="2"/>
  <c r="AG433" i="2"/>
  <c r="AI433" i="2"/>
  <c r="AF437" i="2"/>
  <c r="AH437" i="2"/>
  <c r="AG437" i="2"/>
  <c r="AI437" i="2"/>
  <c r="AF441" i="2"/>
  <c r="AH441" i="2"/>
  <c r="AG441" i="2"/>
  <c r="AI441" i="2"/>
  <c r="AF445" i="2"/>
  <c r="AH445" i="2"/>
  <c r="AG445" i="2"/>
  <c r="AI445" i="2"/>
  <c r="AF449" i="2"/>
  <c r="AH449" i="2"/>
  <c r="AG449" i="2"/>
  <c r="AI449" i="2"/>
  <c r="AF453" i="2"/>
  <c r="AH453" i="2"/>
  <c r="AG453" i="2"/>
  <c r="AI453" i="2"/>
  <c r="AF457" i="2"/>
  <c r="AH457" i="2"/>
  <c r="AG457" i="2"/>
  <c r="AI457" i="2"/>
  <c r="AF461" i="2"/>
  <c r="AH461" i="2"/>
  <c r="AG461" i="2"/>
  <c r="AI461" i="2"/>
  <c r="AF465" i="2"/>
  <c r="AH465" i="2"/>
  <c r="AG465" i="2"/>
  <c r="AI465" i="2"/>
  <c r="AF469" i="2"/>
  <c r="AH469" i="2"/>
  <c r="AG469" i="2"/>
  <c r="AI469" i="2"/>
  <c r="AF473" i="2"/>
  <c r="AH473" i="2"/>
  <c r="AG473" i="2"/>
  <c r="AI473" i="2"/>
  <c r="AF477" i="2"/>
  <c r="AH477" i="2"/>
  <c r="AG477" i="2"/>
  <c r="AI477" i="2"/>
  <c r="AF481" i="2"/>
  <c r="AH481" i="2"/>
  <c r="AG481" i="2"/>
  <c r="AI481" i="2"/>
  <c r="AF485" i="2"/>
  <c r="AH485" i="2"/>
  <c r="AG485" i="2"/>
  <c r="AI485" i="2"/>
  <c r="AF489" i="2"/>
  <c r="AH489" i="2"/>
  <c r="AG489" i="2"/>
  <c r="AI489" i="2"/>
  <c r="AF493" i="2"/>
  <c r="AH493" i="2"/>
  <c r="AG493" i="2"/>
  <c r="AI493" i="2"/>
  <c r="AF497" i="2"/>
  <c r="AH497" i="2"/>
  <c r="AG497" i="2"/>
  <c r="AI497" i="2"/>
  <c r="AF501" i="2"/>
  <c r="AH501" i="2"/>
  <c r="AG501" i="2"/>
  <c r="AI501" i="2"/>
  <c r="AF505" i="2"/>
  <c r="AH505" i="2"/>
  <c r="AG505" i="2"/>
  <c r="AI505" i="2"/>
  <c r="AF509" i="2"/>
  <c r="AH509" i="2"/>
  <c r="AG509" i="2"/>
  <c r="AI509" i="2"/>
  <c r="AF513" i="2"/>
  <c r="AH513" i="2"/>
  <c r="AG513" i="2"/>
  <c r="AI513" i="2"/>
  <c r="AF517" i="2"/>
  <c r="AH517" i="2"/>
  <c r="AG517" i="2"/>
  <c r="AI517" i="2"/>
  <c r="AF521" i="2"/>
  <c r="AH521" i="2"/>
  <c r="AG521" i="2"/>
  <c r="AI521" i="2"/>
  <c r="AF525" i="2"/>
  <c r="AH525" i="2"/>
  <c r="AG525" i="2"/>
  <c r="AI525" i="2"/>
  <c r="AF529" i="2"/>
  <c r="AH529" i="2"/>
  <c r="AG529" i="2"/>
  <c r="AI529" i="2"/>
  <c r="AF533" i="2"/>
  <c r="AH533" i="2"/>
  <c r="AG533" i="2"/>
  <c r="AI533" i="2"/>
  <c r="AF537" i="2"/>
  <c r="AH537" i="2"/>
  <c r="AG537" i="2"/>
  <c r="AI537" i="2"/>
  <c r="AF541" i="2"/>
  <c r="AH541" i="2"/>
  <c r="AG541" i="2"/>
  <c r="AI541" i="2"/>
  <c r="AF545" i="2"/>
  <c r="AH545" i="2"/>
  <c r="AG545" i="2"/>
  <c r="AI545" i="2"/>
  <c r="AF549" i="2"/>
  <c r="AH549" i="2"/>
  <c r="AG549" i="2"/>
  <c r="AI549" i="2"/>
  <c r="AF553" i="2"/>
  <c r="AH553" i="2"/>
  <c r="AG553" i="2"/>
  <c r="AI553" i="2"/>
  <c r="AF557" i="2"/>
  <c r="AH557" i="2"/>
  <c r="AG557" i="2"/>
  <c r="AI557" i="2"/>
  <c r="AF561" i="2"/>
  <c r="AH561" i="2"/>
  <c r="AG561" i="2"/>
  <c r="AI561" i="2"/>
  <c r="AF565" i="2"/>
  <c r="AH565" i="2"/>
  <c r="AG565" i="2"/>
  <c r="AI565" i="2"/>
  <c r="AF569" i="2"/>
  <c r="AH569" i="2"/>
  <c r="AG569" i="2"/>
  <c r="AI569" i="2"/>
  <c r="AF573" i="2"/>
  <c r="AH573" i="2"/>
  <c r="AG573" i="2"/>
  <c r="AI573" i="2"/>
  <c r="AF577" i="2"/>
  <c r="AH577" i="2"/>
  <c r="AG577" i="2"/>
  <c r="AI577" i="2"/>
  <c r="AD6" i="2"/>
  <c r="AA6" i="2"/>
  <c r="AC6" i="2"/>
  <c r="AB6" i="2"/>
  <c r="AB7" i="2"/>
  <c r="AD7" i="2"/>
  <c r="AC7" i="2"/>
  <c r="AA7" i="2"/>
  <c r="AB11" i="2"/>
  <c r="AD11" i="2"/>
  <c r="AC11" i="2"/>
  <c r="AA11" i="2"/>
  <c r="AB15" i="2"/>
  <c r="AD15" i="2"/>
  <c r="AC15" i="2"/>
  <c r="AA15" i="2"/>
  <c r="AB19" i="2"/>
  <c r="AD19" i="2"/>
  <c r="AC19" i="2"/>
  <c r="AA19" i="2"/>
  <c r="AB23" i="2"/>
  <c r="AD23" i="2"/>
  <c r="AC23" i="2"/>
  <c r="AA23" i="2"/>
  <c r="AB27" i="2"/>
  <c r="AD27" i="2"/>
  <c r="AC27" i="2"/>
  <c r="AA27" i="2"/>
  <c r="AB31" i="2"/>
  <c r="AD31" i="2"/>
  <c r="AC31" i="2"/>
  <c r="AA31" i="2"/>
  <c r="AB35" i="2"/>
  <c r="AD35" i="2"/>
  <c r="AC35" i="2"/>
  <c r="AA35" i="2"/>
  <c r="AB39" i="2"/>
  <c r="AD39" i="2"/>
  <c r="AC39" i="2"/>
  <c r="AA39" i="2"/>
  <c r="AB43" i="2"/>
  <c r="AD43" i="2"/>
  <c r="AC43" i="2"/>
  <c r="AA43" i="2"/>
  <c r="AB47" i="2"/>
  <c r="AD47" i="2"/>
  <c r="AC47" i="2"/>
  <c r="AA47" i="2"/>
  <c r="AB51" i="2"/>
  <c r="AD51" i="2"/>
  <c r="AC51" i="2"/>
  <c r="AA51" i="2"/>
  <c r="AB55" i="2"/>
  <c r="AD55" i="2"/>
  <c r="AC55" i="2"/>
  <c r="AA55" i="2"/>
  <c r="AB59" i="2"/>
  <c r="AD59" i="2"/>
  <c r="AC59" i="2"/>
  <c r="AA59" i="2"/>
  <c r="AB63" i="2"/>
  <c r="AD63" i="2"/>
  <c r="AC63" i="2"/>
  <c r="AA63" i="2"/>
  <c r="AB67" i="2"/>
  <c r="AD67" i="2"/>
  <c r="AC67" i="2"/>
  <c r="AA67" i="2"/>
  <c r="AB71" i="2"/>
  <c r="AD71" i="2"/>
  <c r="AC71" i="2"/>
  <c r="AA71" i="2"/>
  <c r="AB75" i="2"/>
  <c r="AD75" i="2"/>
  <c r="AC75" i="2"/>
  <c r="AA75" i="2"/>
  <c r="AB79" i="2"/>
  <c r="AD79" i="2"/>
  <c r="AC79" i="2"/>
  <c r="AA79" i="2"/>
  <c r="AB83" i="2"/>
  <c r="AD83" i="2"/>
  <c r="AC83" i="2"/>
  <c r="AA83" i="2"/>
  <c r="AB87" i="2"/>
  <c r="AD87" i="2"/>
  <c r="AC87" i="2"/>
  <c r="AA87" i="2"/>
  <c r="AB91" i="2"/>
  <c r="AD91" i="2"/>
  <c r="AC91" i="2"/>
  <c r="AA91" i="2"/>
  <c r="AB95" i="2"/>
  <c r="AD95" i="2"/>
  <c r="AC95" i="2"/>
  <c r="AA95" i="2"/>
  <c r="AB99" i="2"/>
  <c r="AD99" i="2"/>
  <c r="AC99" i="2"/>
  <c r="AA99" i="2"/>
  <c r="AB103" i="2"/>
  <c r="AD103" i="2"/>
  <c r="AC103" i="2"/>
  <c r="AA103" i="2"/>
  <c r="AB107" i="2"/>
  <c r="AD107" i="2"/>
  <c r="AC107" i="2"/>
  <c r="AA107" i="2"/>
  <c r="AB111" i="2"/>
  <c r="AD111" i="2"/>
  <c r="AC111" i="2"/>
  <c r="AA111" i="2"/>
  <c r="AB115" i="2"/>
  <c r="AD115" i="2"/>
  <c r="AC115" i="2"/>
  <c r="AA115" i="2"/>
  <c r="AB119" i="2"/>
  <c r="AD119" i="2"/>
  <c r="AC119" i="2"/>
  <c r="AA119" i="2"/>
  <c r="AB123" i="2"/>
  <c r="AD123" i="2"/>
  <c r="AC123" i="2"/>
  <c r="AA123" i="2"/>
  <c r="AB127" i="2"/>
  <c r="AD127" i="2"/>
  <c r="AC127" i="2"/>
  <c r="AA127" i="2"/>
  <c r="AB131" i="2"/>
  <c r="AD131" i="2"/>
  <c r="AC131" i="2"/>
  <c r="AA131" i="2"/>
  <c r="AB135" i="2"/>
  <c r="AD135" i="2"/>
  <c r="AC135" i="2"/>
  <c r="AA135" i="2"/>
  <c r="AB139" i="2"/>
  <c r="AD139" i="2"/>
  <c r="AC139" i="2"/>
  <c r="AA139" i="2"/>
  <c r="AB143" i="2"/>
  <c r="AD143" i="2"/>
  <c r="AC143" i="2"/>
  <c r="AA143" i="2"/>
  <c r="AB147" i="2"/>
  <c r="AD147" i="2"/>
  <c r="AC147" i="2"/>
  <c r="AA147" i="2"/>
  <c r="AB151" i="2"/>
  <c r="AD151" i="2"/>
  <c r="AC151" i="2"/>
  <c r="AA151" i="2"/>
  <c r="AB155" i="2"/>
  <c r="AD155" i="2"/>
  <c r="AC155" i="2"/>
  <c r="AA155" i="2"/>
  <c r="AB159" i="2"/>
  <c r="AD159" i="2"/>
  <c r="AC159" i="2"/>
  <c r="AA159" i="2"/>
  <c r="AB9" i="2"/>
  <c r="AD9" i="2"/>
  <c r="AC9" i="2"/>
  <c r="AA9" i="2"/>
  <c r="AB13" i="2"/>
  <c r="AD13" i="2"/>
  <c r="AC13" i="2"/>
  <c r="AA13" i="2"/>
  <c r="AB17" i="2"/>
  <c r="AD17" i="2"/>
  <c r="AC17" i="2"/>
  <c r="AA17" i="2"/>
  <c r="AB21" i="2"/>
  <c r="AD21" i="2"/>
  <c r="AC21" i="2"/>
  <c r="AA21" i="2"/>
  <c r="AB25" i="2"/>
  <c r="AD25" i="2"/>
  <c r="AC25" i="2"/>
  <c r="AA25" i="2"/>
  <c r="AB29" i="2"/>
  <c r="AD29" i="2"/>
  <c r="AC29" i="2"/>
  <c r="AA29" i="2"/>
  <c r="AB33" i="2"/>
  <c r="AD33" i="2"/>
  <c r="AC33" i="2"/>
  <c r="AA33" i="2"/>
  <c r="AB37" i="2"/>
  <c r="AD37" i="2"/>
  <c r="AC37" i="2"/>
  <c r="AA37" i="2"/>
  <c r="AB41" i="2"/>
  <c r="AD41" i="2"/>
  <c r="AC41" i="2"/>
  <c r="AA41" i="2"/>
  <c r="AB45" i="2"/>
  <c r="AD45" i="2"/>
  <c r="AC45" i="2"/>
  <c r="AA45" i="2"/>
  <c r="AB49" i="2"/>
  <c r="AD49" i="2"/>
  <c r="AC49" i="2"/>
  <c r="AA49" i="2"/>
  <c r="AB53" i="2"/>
  <c r="AD53" i="2"/>
  <c r="AC53" i="2"/>
  <c r="AA53" i="2"/>
  <c r="AB57" i="2"/>
  <c r="AD57" i="2"/>
  <c r="AC57" i="2"/>
  <c r="AA57" i="2"/>
  <c r="AB61" i="2"/>
  <c r="AD61" i="2"/>
  <c r="AC61" i="2"/>
  <c r="AA61" i="2"/>
  <c r="AB65" i="2"/>
  <c r="AD65" i="2"/>
  <c r="AC65" i="2"/>
  <c r="AA65" i="2"/>
  <c r="AB69" i="2"/>
  <c r="AD69" i="2"/>
  <c r="AC69" i="2"/>
  <c r="AA69" i="2"/>
  <c r="AB73" i="2"/>
  <c r="AD73" i="2"/>
  <c r="AC73" i="2"/>
  <c r="AA73" i="2"/>
  <c r="AB77" i="2"/>
  <c r="AD77" i="2"/>
  <c r="AC77" i="2"/>
  <c r="AA77" i="2"/>
  <c r="AB81" i="2"/>
  <c r="AD81" i="2"/>
  <c r="AC81" i="2"/>
  <c r="AA81" i="2"/>
  <c r="AB85" i="2"/>
  <c r="AD85" i="2"/>
  <c r="AC85" i="2"/>
  <c r="AA85" i="2"/>
  <c r="AB89" i="2"/>
  <c r="AD89" i="2"/>
  <c r="AC89" i="2"/>
  <c r="AA89" i="2"/>
  <c r="AB93" i="2"/>
  <c r="AD93" i="2"/>
  <c r="AC93" i="2"/>
  <c r="AA93" i="2"/>
  <c r="AB97" i="2"/>
  <c r="AD97" i="2"/>
  <c r="AC97" i="2"/>
  <c r="AA97" i="2"/>
  <c r="AB101" i="2"/>
  <c r="AD101" i="2"/>
  <c r="AC101" i="2"/>
  <c r="AA101" i="2"/>
  <c r="AB105" i="2"/>
  <c r="AD105" i="2"/>
  <c r="AC105" i="2"/>
  <c r="AA105" i="2"/>
  <c r="AB109" i="2"/>
  <c r="AD109" i="2"/>
  <c r="AC109" i="2"/>
  <c r="AA109" i="2"/>
  <c r="AB113" i="2"/>
  <c r="AD113" i="2"/>
  <c r="AC113" i="2"/>
  <c r="AA113" i="2"/>
  <c r="AB117" i="2"/>
  <c r="AD117" i="2"/>
  <c r="AC117" i="2"/>
  <c r="AA117" i="2"/>
  <c r="AB121" i="2"/>
  <c r="AD121" i="2"/>
  <c r="AC121" i="2"/>
  <c r="AA121" i="2"/>
  <c r="AB125" i="2"/>
  <c r="AD125" i="2"/>
  <c r="AC125" i="2"/>
  <c r="AA125" i="2"/>
  <c r="AB129" i="2"/>
  <c r="AD129" i="2"/>
  <c r="AC129" i="2"/>
  <c r="AA129" i="2"/>
  <c r="AB133" i="2"/>
  <c r="AD133" i="2"/>
  <c r="AC133" i="2"/>
  <c r="AA133" i="2"/>
  <c r="AB137" i="2"/>
  <c r="AD137" i="2"/>
  <c r="AC137" i="2"/>
  <c r="AA137" i="2"/>
  <c r="AB141" i="2"/>
  <c r="AD141" i="2"/>
  <c r="AC141" i="2"/>
  <c r="AA141" i="2"/>
  <c r="AB145" i="2"/>
  <c r="AD145" i="2"/>
  <c r="AC145" i="2"/>
  <c r="AA145" i="2"/>
  <c r="AB149" i="2"/>
  <c r="AD149" i="2"/>
  <c r="AC149" i="2"/>
  <c r="AA149" i="2"/>
  <c r="AB153" i="2"/>
  <c r="AD153" i="2"/>
  <c r="AC153" i="2"/>
  <c r="AA153" i="2"/>
  <c r="AB157" i="2"/>
  <c r="AD157" i="2"/>
  <c r="AC157" i="2"/>
  <c r="AA157" i="2"/>
  <c r="AB161" i="2"/>
  <c r="AD161" i="2"/>
  <c r="AC161" i="2"/>
  <c r="AA161" i="2"/>
  <c r="AB165" i="2"/>
  <c r="AD165" i="2"/>
  <c r="AC165" i="2"/>
  <c r="AA165" i="2"/>
  <c r="AB169" i="2"/>
  <c r="AD169" i="2"/>
  <c r="AC169" i="2"/>
  <c r="AA169" i="2"/>
  <c r="AB173" i="2"/>
  <c r="AD173" i="2"/>
  <c r="AC173" i="2"/>
  <c r="AA173" i="2"/>
  <c r="AB177" i="2"/>
  <c r="AD177" i="2"/>
  <c r="AC177" i="2"/>
  <c r="AA177" i="2"/>
  <c r="AB181" i="2"/>
  <c r="AD181" i="2"/>
  <c r="AC181" i="2"/>
  <c r="AA181" i="2"/>
  <c r="AB185" i="2"/>
  <c r="AD185" i="2"/>
  <c r="AC185" i="2"/>
  <c r="AA185" i="2"/>
  <c r="AB189" i="2"/>
  <c r="AD189" i="2"/>
  <c r="AC189" i="2"/>
  <c r="AA189" i="2"/>
  <c r="AB193" i="2"/>
  <c r="AD193" i="2"/>
  <c r="AC193" i="2"/>
  <c r="AA193" i="2"/>
  <c r="AB197" i="2"/>
  <c r="AD197" i="2"/>
  <c r="AC197" i="2"/>
  <c r="AA197" i="2"/>
  <c r="AB201" i="2"/>
  <c r="AD201" i="2"/>
  <c r="AC201" i="2"/>
  <c r="AA201" i="2"/>
  <c r="AB205" i="2"/>
  <c r="AD205" i="2"/>
  <c r="AC205" i="2"/>
  <c r="AA205" i="2"/>
  <c r="AB209" i="2"/>
  <c r="AD209" i="2"/>
  <c r="AC209" i="2"/>
  <c r="AA209" i="2"/>
  <c r="AB213" i="2"/>
  <c r="AD213" i="2"/>
  <c r="AC213" i="2"/>
  <c r="AA213" i="2"/>
  <c r="AB217" i="2"/>
  <c r="AD217" i="2"/>
  <c r="AC217" i="2"/>
  <c r="AA217" i="2"/>
  <c r="AB221" i="2"/>
  <c r="AD221" i="2"/>
  <c r="AC221" i="2"/>
  <c r="AA221" i="2"/>
  <c r="AB225" i="2"/>
  <c r="AD225" i="2"/>
  <c r="AC225" i="2"/>
  <c r="AA225" i="2"/>
  <c r="AB229" i="2"/>
  <c r="AD229" i="2"/>
  <c r="AC229" i="2"/>
  <c r="AA229" i="2"/>
  <c r="AB233" i="2"/>
  <c r="AD233" i="2"/>
  <c r="AC233" i="2"/>
  <c r="AA233" i="2"/>
  <c r="AB237" i="2"/>
  <c r="AD237" i="2"/>
  <c r="AC237" i="2"/>
  <c r="AA237" i="2"/>
  <c r="AB241" i="2"/>
  <c r="AD241" i="2"/>
  <c r="AC241" i="2"/>
  <c r="AA241" i="2"/>
  <c r="AB245" i="2"/>
  <c r="AD245" i="2"/>
  <c r="AC245" i="2"/>
  <c r="AA245" i="2"/>
  <c r="AB249" i="2"/>
  <c r="AD249" i="2"/>
  <c r="AC249" i="2"/>
  <c r="AA249" i="2"/>
  <c r="AB253" i="2"/>
  <c r="AD253" i="2"/>
  <c r="AC253" i="2"/>
  <c r="AA253" i="2"/>
  <c r="AB257" i="2"/>
  <c r="AD257" i="2"/>
  <c r="AC257" i="2"/>
  <c r="AA257" i="2"/>
  <c r="AB261" i="2"/>
  <c r="AD261" i="2"/>
  <c r="AC261" i="2"/>
  <c r="AA261" i="2"/>
  <c r="AB265" i="2"/>
  <c r="AD265" i="2"/>
  <c r="AC265" i="2"/>
  <c r="AA265" i="2"/>
  <c r="AB269" i="2"/>
  <c r="AD269" i="2"/>
  <c r="AC269" i="2"/>
  <c r="AA269" i="2"/>
  <c r="AB273" i="2"/>
  <c r="AD273" i="2"/>
  <c r="AC273" i="2"/>
  <c r="AA273" i="2"/>
  <c r="AB277" i="2"/>
  <c r="AD277" i="2"/>
  <c r="AC277" i="2"/>
  <c r="AA277" i="2"/>
  <c r="AB281" i="2"/>
  <c r="AD281" i="2"/>
  <c r="AC281" i="2"/>
  <c r="AA281" i="2"/>
  <c r="AB285" i="2"/>
  <c r="AD285" i="2"/>
  <c r="AC285" i="2"/>
  <c r="AA285" i="2"/>
  <c r="AB289" i="2"/>
  <c r="AD289" i="2"/>
  <c r="AC289" i="2"/>
  <c r="AA289" i="2"/>
  <c r="AB293" i="2"/>
  <c r="AD293" i="2"/>
  <c r="AC293" i="2"/>
  <c r="AA293" i="2"/>
  <c r="AB297" i="2"/>
  <c r="AD297" i="2"/>
  <c r="AC297" i="2"/>
  <c r="AA297" i="2"/>
  <c r="AB301" i="2"/>
  <c r="AD301" i="2"/>
  <c r="AC301" i="2"/>
  <c r="AA301" i="2"/>
  <c r="AB305" i="2"/>
  <c r="AD305" i="2"/>
  <c r="AC305" i="2"/>
  <c r="AA305" i="2"/>
  <c r="AB309" i="2"/>
  <c r="AD309" i="2"/>
  <c r="AC309" i="2"/>
  <c r="AA309" i="2"/>
  <c r="AF580" i="2"/>
  <c r="AB163" i="2"/>
  <c r="AD163" i="2"/>
  <c r="AC163" i="2"/>
  <c r="AA163" i="2"/>
  <c r="AB167" i="2"/>
  <c r="AD167" i="2"/>
  <c r="AC167" i="2"/>
  <c r="AA167" i="2"/>
  <c r="AB171" i="2"/>
  <c r="AD171" i="2"/>
  <c r="AC171" i="2"/>
  <c r="AA171" i="2"/>
  <c r="AB175" i="2"/>
  <c r="AD175" i="2"/>
  <c r="AC175" i="2"/>
  <c r="AA175" i="2"/>
  <c r="AB179" i="2"/>
  <c r="AD179" i="2"/>
  <c r="AC179" i="2"/>
  <c r="AA179" i="2"/>
  <c r="AB183" i="2"/>
  <c r="AD183" i="2"/>
  <c r="AC183" i="2"/>
  <c r="AA183" i="2"/>
  <c r="AB187" i="2"/>
  <c r="AD187" i="2"/>
  <c r="AC187" i="2"/>
  <c r="AA187" i="2"/>
  <c r="AB191" i="2"/>
  <c r="AD191" i="2"/>
  <c r="AC191" i="2"/>
  <c r="AA191" i="2"/>
  <c r="AB195" i="2"/>
  <c r="AD195" i="2"/>
  <c r="AC195" i="2"/>
  <c r="AA195" i="2"/>
  <c r="AB199" i="2"/>
  <c r="AD199" i="2"/>
  <c r="AC199" i="2"/>
  <c r="AA199" i="2"/>
  <c r="AB203" i="2"/>
  <c r="AD203" i="2"/>
  <c r="AC203" i="2"/>
  <c r="AA203" i="2"/>
  <c r="AB207" i="2"/>
  <c r="AD207" i="2"/>
  <c r="AC207" i="2"/>
  <c r="AA207" i="2"/>
  <c r="AB211" i="2"/>
  <c r="AD211" i="2"/>
  <c r="AC211" i="2"/>
  <c r="AA211" i="2"/>
  <c r="AB215" i="2"/>
  <c r="AD215" i="2"/>
  <c r="AC215" i="2"/>
  <c r="AA215" i="2"/>
  <c r="AB219" i="2"/>
  <c r="AD219" i="2"/>
  <c r="AC219" i="2"/>
  <c r="AA219" i="2"/>
  <c r="AB223" i="2"/>
  <c r="AD223" i="2"/>
  <c r="AC223" i="2"/>
  <c r="AA223" i="2"/>
  <c r="AB227" i="2"/>
  <c r="AD227" i="2"/>
  <c r="AC227" i="2"/>
  <c r="AA227" i="2"/>
  <c r="AB231" i="2"/>
  <c r="AD231" i="2"/>
  <c r="AC231" i="2"/>
  <c r="AA231" i="2"/>
  <c r="AB235" i="2"/>
  <c r="AD235" i="2"/>
  <c r="AC235" i="2"/>
  <c r="AA235" i="2"/>
  <c r="AB239" i="2"/>
  <c r="AD239" i="2"/>
  <c r="AC239" i="2"/>
  <c r="AA239" i="2"/>
  <c r="AB243" i="2"/>
  <c r="AD243" i="2"/>
  <c r="AC243" i="2"/>
  <c r="AA243" i="2"/>
  <c r="AB247" i="2"/>
  <c r="AD247" i="2"/>
  <c r="AC247" i="2"/>
  <c r="AA247" i="2"/>
  <c r="AB251" i="2"/>
  <c r="AD251" i="2"/>
  <c r="AC251" i="2"/>
  <c r="AA251" i="2"/>
  <c r="AB255" i="2"/>
  <c r="AD255" i="2"/>
  <c r="AC255" i="2"/>
  <c r="AA255" i="2"/>
  <c r="AB259" i="2"/>
  <c r="AD259" i="2"/>
  <c r="AC259" i="2"/>
  <c r="AA259" i="2"/>
  <c r="AB263" i="2"/>
  <c r="AD263" i="2"/>
  <c r="AC263" i="2"/>
  <c r="AA263" i="2"/>
  <c r="AB267" i="2"/>
  <c r="AD267" i="2"/>
  <c r="AC267" i="2"/>
  <c r="AA267" i="2"/>
  <c r="AB271" i="2"/>
  <c r="AD271" i="2"/>
  <c r="AC271" i="2"/>
  <c r="AA271" i="2"/>
  <c r="AB275" i="2"/>
  <c r="AD275" i="2"/>
  <c r="AC275" i="2"/>
  <c r="AA275" i="2"/>
  <c r="AB279" i="2"/>
  <c r="AD279" i="2"/>
  <c r="AC279" i="2"/>
  <c r="AA279" i="2"/>
  <c r="AB283" i="2"/>
  <c r="AD283" i="2"/>
  <c r="AC283" i="2"/>
  <c r="AA283" i="2"/>
  <c r="AB287" i="2"/>
  <c r="AD287" i="2"/>
  <c r="AC287" i="2"/>
  <c r="AA287" i="2"/>
  <c r="AB291" i="2"/>
  <c r="AD291" i="2"/>
  <c r="AC291" i="2"/>
  <c r="AA291" i="2"/>
  <c r="AB295" i="2"/>
  <c r="AD295" i="2"/>
  <c r="AC295" i="2"/>
  <c r="AA295" i="2"/>
  <c r="AB299" i="2"/>
  <c r="AD299" i="2"/>
  <c r="AC299" i="2"/>
  <c r="AA299" i="2"/>
  <c r="AB303" i="2"/>
  <c r="AD303" i="2"/>
  <c r="AC303" i="2"/>
  <c r="AA303" i="2"/>
  <c r="AB307" i="2"/>
  <c r="AD307" i="2"/>
  <c r="AC307" i="2"/>
  <c r="AA307" i="2"/>
  <c r="AB311" i="2"/>
  <c r="AD311" i="2"/>
  <c r="AC311" i="2"/>
  <c r="AA311" i="2"/>
  <c r="AB315" i="2"/>
  <c r="AD315" i="2"/>
  <c r="AC315" i="2"/>
  <c r="AA315" i="2"/>
  <c r="AB319" i="2"/>
  <c r="AD319" i="2"/>
  <c r="AC319" i="2"/>
  <c r="AA319" i="2"/>
  <c r="AB323" i="2"/>
  <c r="AD323" i="2"/>
  <c r="AC323" i="2"/>
  <c r="AA323" i="2"/>
  <c r="AB327" i="2"/>
  <c r="AD327" i="2"/>
  <c r="AC327" i="2"/>
  <c r="AA327" i="2"/>
  <c r="AB331" i="2"/>
  <c r="AD331" i="2"/>
  <c r="AC331" i="2"/>
  <c r="AA331" i="2"/>
  <c r="AB335" i="2"/>
  <c r="AD335" i="2"/>
  <c r="AC335" i="2"/>
  <c r="AA335" i="2"/>
  <c r="AB339" i="2"/>
  <c r="AD339" i="2"/>
  <c r="AC339" i="2"/>
  <c r="AA339" i="2"/>
  <c r="AB343" i="2"/>
  <c r="AD343" i="2"/>
  <c r="AC343" i="2"/>
  <c r="AA343" i="2"/>
  <c r="AB347" i="2"/>
  <c r="AD347" i="2"/>
  <c r="AC347" i="2"/>
  <c r="AA347" i="2"/>
  <c r="AB351" i="2"/>
  <c r="AD351" i="2"/>
  <c r="AC351" i="2"/>
  <c r="AA351" i="2"/>
  <c r="AB355" i="2"/>
  <c r="AD355" i="2"/>
  <c r="AC355" i="2"/>
  <c r="AA355" i="2"/>
  <c r="AB359" i="2"/>
  <c r="AD359" i="2"/>
  <c r="AC359" i="2"/>
  <c r="AA359" i="2"/>
  <c r="AB363" i="2"/>
  <c r="AD363" i="2"/>
  <c r="AC363" i="2"/>
  <c r="AA363" i="2"/>
  <c r="AB367" i="2"/>
  <c r="AD367" i="2"/>
  <c r="AC367" i="2"/>
  <c r="AA367" i="2"/>
  <c r="AB371" i="2"/>
  <c r="AD371" i="2"/>
  <c r="AC371" i="2"/>
  <c r="AA371" i="2"/>
  <c r="AB375" i="2"/>
  <c r="AD375" i="2"/>
  <c r="AC375" i="2"/>
  <c r="AA375" i="2"/>
  <c r="AB379" i="2"/>
  <c r="AD379" i="2"/>
  <c r="AC379" i="2"/>
  <c r="AA379" i="2"/>
  <c r="AB383" i="2"/>
  <c r="AD383" i="2"/>
  <c r="AC383" i="2"/>
  <c r="AA383" i="2"/>
  <c r="AB387" i="2"/>
  <c r="AD387" i="2"/>
  <c r="AC387" i="2"/>
  <c r="AA387" i="2"/>
  <c r="AB391" i="2"/>
  <c r="AD391" i="2"/>
  <c r="AC391" i="2"/>
  <c r="AA391" i="2"/>
  <c r="AB395" i="2"/>
  <c r="AD395" i="2"/>
  <c r="AC395" i="2"/>
  <c r="AA395" i="2"/>
  <c r="AB399" i="2"/>
  <c r="AD399" i="2"/>
  <c r="AC399" i="2"/>
  <c r="AA399" i="2"/>
  <c r="AB403" i="2"/>
  <c r="AD403" i="2"/>
  <c r="AC403" i="2"/>
  <c r="AA403" i="2"/>
  <c r="AB407" i="2"/>
  <c r="AD407" i="2"/>
  <c r="AC407" i="2"/>
  <c r="AA407" i="2"/>
  <c r="AB411" i="2"/>
  <c r="AD411" i="2"/>
  <c r="AC411" i="2"/>
  <c r="AA411" i="2"/>
  <c r="AB415" i="2"/>
  <c r="AD415" i="2"/>
  <c r="AC415" i="2"/>
  <c r="AA415" i="2"/>
  <c r="AB419" i="2"/>
  <c r="AD419" i="2"/>
  <c r="AC419" i="2"/>
  <c r="AA419" i="2"/>
  <c r="AB423" i="2"/>
  <c r="AD423" i="2"/>
  <c r="AC423" i="2"/>
  <c r="AA423" i="2"/>
  <c r="AB427" i="2"/>
  <c r="AD427" i="2"/>
  <c r="AC427" i="2"/>
  <c r="AA427" i="2"/>
  <c r="AB431" i="2"/>
  <c r="AD431" i="2"/>
  <c r="AC431" i="2"/>
  <c r="AA431" i="2"/>
  <c r="AB435" i="2"/>
  <c r="AD435" i="2"/>
  <c r="AC435" i="2"/>
  <c r="AA435" i="2"/>
  <c r="AB439" i="2"/>
  <c r="AD439" i="2"/>
  <c r="AC439" i="2"/>
  <c r="AA439" i="2"/>
  <c r="AB443" i="2"/>
  <c r="AD443" i="2"/>
  <c r="AC443" i="2"/>
  <c r="AA443" i="2"/>
  <c r="AB447" i="2"/>
  <c r="AD447" i="2"/>
  <c r="AC447" i="2"/>
  <c r="AA447" i="2"/>
  <c r="AB451" i="2"/>
  <c r="AD451" i="2"/>
  <c r="AC451" i="2"/>
  <c r="AA451" i="2"/>
  <c r="AB455" i="2"/>
  <c r="AD455" i="2"/>
  <c r="AC455" i="2"/>
  <c r="AA455" i="2"/>
  <c r="AB459" i="2"/>
  <c r="AD459" i="2"/>
  <c r="AC459" i="2"/>
  <c r="AA459" i="2"/>
  <c r="AB463" i="2"/>
  <c r="AD463" i="2"/>
  <c r="AC463" i="2"/>
  <c r="AA463" i="2"/>
  <c r="AB467" i="2"/>
  <c r="AD467" i="2"/>
  <c r="AC467" i="2"/>
  <c r="AA467" i="2"/>
  <c r="AB471" i="2"/>
  <c r="AD471" i="2"/>
  <c r="AC471" i="2"/>
  <c r="AA471" i="2"/>
  <c r="AB475" i="2"/>
  <c r="AD475" i="2"/>
  <c r="AC475" i="2"/>
  <c r="AA475" i="2"/>
  <c r="AB479" i="2"/>
  <c r="AD479" i="2"/>
  <c r="AC479" i="2"/>
  <c r="AA479" i="2"/>
  <c r="AB483" i="2"/>
  <c r="AD483" i="2"/>
  <c r="AC483" i="2"/>
  <c r="AA483" i="2"/>
  <c r="AB487" i="2"/>
  <c r="AD487" i="2"/>
  <c r="AC487" i="2"/>
  <c r="AA487" i="2"/>
  <c r="AB491" i="2"/>
  <c r="AD491" i="2"/>
  <c r="AC491" i="2"/>
  <c r="AA491" i="2"/>
  <c r="AB495" i="2"/>
  <c r="AD495" i="2"/>
  <c r="AC495" i="2"/>
  <c r="AA495" i="2"/>
  <c r="AB499" i="2"/>
  <c r="AD499" i="2"/>
  <c r="AC499" i="2"/>
  <c r="AA499" i="2"/>
  <c r="AB503" i="2"/>
  <c r="AD503" i="2"/>
  <c r="AC503" i="2"/>
  <c r="AA503" i="2"/>
  <c r="AB507" i="2"/>
  <c r="AD507" i="2"/>
  <c r="AC507" i="2"/>
  <c r="AA507" i="2"/>
  <c r="AB511" i="2"/>
  <c r="AD511" i="2"/>
  <c r="AC511" i="2"/>
  <c r="AA511" i="2"/>
  <c r="AB515" i="2"/>
  <c r="AD515" i="2"/>
  <c r="AC515" i="2"/>
  <c r="AA515" i="2"/>
  <c r="AB519" i="2"/>
  <c r="AD519" i="2"/>
  <c r="AC519" i="2"/>
  <c r="AA519" i="2"/>
  <c r="AB523" i="2"/>
  <c r="AD523" i="2"/>
  <c r="AC523" i="2"/>
  <c r="AA523" i="2"/>
  <c r="AB527" i="2"/>
  <c r="AD527" i="2"/>
  <c r="AC527" i="2"/>
  <c r="AA527" i="2"/>
  <c r="AB531" i="2"/>
  <c r="AD531" i="2"/>
  <c r="AC531" i="2"/>
  <c r="AA531" i="2"/>
  <c r="AB535" i="2"/>
  <c r="AD535" i="2"/>
  <c r="AC535" i="2"/>
  <c r="AA535" i="2"/>
  <c r="AB539" i="2"/>
  <c r="AD539" i="2"/>
  <c r="AC539" i="2"/>
  <c r="AA539" i="2"/>
  <c r="AB543" i="2"/>
  <c r="AD543" i="2"/>
  <c r="AC543" i="2"/>
  <c r="AA543" i="2"/>
  <c r="AB547" i="2"/>
  <c r="AD547" i="2"/>
  <c r="AC547" i="2"/>
  <c r="AA547" i="2"/>
  <c r="AB551" i="2"/>
  <c r="AD551" i="2"/>
  <c r="AC551" i="2"/>
  <c r="AA551" i="2"/>
  <c r="AB555" i="2"/>
  <c r="AD555" i="2"/>
  <c r="AC555" i="2"/>
  <c r="AA555" i="2"/>
  <c r="AB559" i="2"/>
  <c r="AD559" i="2"/>
  <c r="AC559" i="2"/>
  <c r="AA559" i="2"/>
  <c r="AB563" i="2"/>
  <c r="AD563" i="2"/>
  <c r="AC563" i="2"/>
  <c r="AA563" i="2"/>
  <c r="AB567" i="2"/>
  <c r="AD567" i="2"/>
  <c r="AC567" i="2"/>
  <c r="AA567" i="2"/>
  <c r="AB571" i="2"/>
  <c r="AD571" i="2"/>
  <c r="AC571" i="2"/>
  <c r="AA571" i="2"/>
  <c r="AB575" i="2"/>
  <c r="AD575" i="2"/>
  <c r="AC575" i="2"/>
  <c r="AA575" i="2"/>
  <c r="AB579" i="2"/>
  <c r="AD579" i="2"/>
  <c r="AC579" i="2"/>
  <c r="AA579" i="2"/>
  <c r="Y10" i="2"/>
  <c r="W10" i="2"/>
  <c r="V10" i="2"/>
  <c r="X10" i="2"/>
  <c r="Y14" i="2"/>
  <c r="W14" i="2"/>
  <c r="V14" i="2"/>
  <c r="X14" i="2"/>
  <c r="Y18" i="2"/>
  <c r="W18" i="2"/>
  <c r="V18" i="2"/>
  <c r="X18" i="2"/>
  <c r="Y22" i="2"/>
  <c r="W22" i="2"/>
  <c r="V22" i="2"/>
  <c r="X22" i="2"/>
  <c r="Y26" i="2"/>
  <c r="W26" i="2"/>
  <c r="V26" i="2"/>
  <c r="X26" i="2"/>
  <c r="Y30" i="2"/>
  <c r="W30" i="2"/>
  <c r="V30" i="2"/>
  <c r="X30" i="2"/>
  <c r="Y34" i="2"/>
  <c r="W34" i="2"/>
  <c r="V34" i="2"/>
  <c r="X34" i="2"/>
  <c r="Y38" i="2"/>
  <c r="W38" i="2"/>
  <c r="V38" i="2"/>
  <c r="X38" i="2"/>
  <c r="Y42" i="2"/>
  <c r="W42" i="2"/>
  <c r="V42" i="2"/>
  <c r="X42" i="2"/>
  <c r="Y46" i="2"/>
  <c r="W46" i="2"/>
  <c r="V46" i="2"/>
  <c r="X46" i="2"/>
  <c r="Y50" i="2"/>
  <c r="W50" i="2"/>
  <c r="V50" i="2"/>
  <c r="X50" i="2"/>
  <c r="Y54" i="2"/>
  <c r="W54" i="2"/>
  <c r="V54" i="2"/>
  <c r="X54" i="2"/>
  <c r="Y58" i="2"/>
  <c r="W58" i="2"/>
  <c r="V58" i="2"/>
  <c r="X58" i="2"/>
  <c r="Y62" i="2"/>
  <c r="W62" i="2"/>
  <c r="V62" i="2"/>
  <c r="X62" i="2"/>
  <c r="Y66" i="2"/>
  <c r="W66" i="2"/>
  <c r="V66" i="2"/>
  <c r="X66" i="2"/>
  <c r="Y70" i="2"/>
  <c r="W70" i="2"/>
  <c r="V70" i="2"/>
  <c r="X70" i="2"/>
  <c r="Y74" i="2"/>
  <c r="W74" i="2"/>
  <c r="V74" i="2"/>
  <c r="X74" i="2"/>
  <c r="Y78" i="2"/>
  <c r="W78" i="2"/>
  <c r="V78" i="2"/>
  <c r="X78" i="2"/>
  <c r="Y82" i="2"/>
  <c r="W82" i="2"/>
  <c r="V82" i="2"/>
  <c r="X82" i="2"/>
  <c r="Y86" i="2"/>
  <c r="W86" i="2"/>
  <c r="V86" i="2"/>
  <c r="X86" i="2"/>
  <c r="Y90" i="2"/>
  <c r="W90" i="2"/>
  <c r="V90" i="2"/>
  <c r="X90" i="2"/>
  <c r="Y94" i="2"/>
  <c r="W94" i="2"/>
  <c r="V94" i="2"/>
  <c r="X94" i="2"/>
  <c r="Y98" i="2"/>
  <c r="W98" i="2"/>
  <c r="V98" i="2"/>
  <c r="X98" i="2"/>
  <c r="Y102" i="2"/>
  <c r="W102" i="2"/>
  <c r="V102" i="2"/>
  <c r="X102" i="2"/>
  <c r="Y106" i="2"/>
  <c r="W106" i="2"/>
  <c r="V106" i="2"/>
  <c r="X106" i="2"/>
  <c r="Y110" i="2"/>
  <c r="W110" i="2"/>
  <c r="V110" i="2"/>
  <c r="X110" i="2"/>
  <c r="Y114" i="2"/>
  <c r="W114" i="2"/>
  <c r="V114" i="2"/>
  <c r="X114" i="2"/>
  <c r="Y118" i="2"/>
  <c r="W118" i="2"/>
  <c r="V118" i="2"/>
  <c r="X118" i="2"/>
  <c r="Y122" i="2"/>
  <c r="W122" i="2"/>
  <c r="V122" i="2"/>
  <c r="X122" i="2"/>
  <c r="Y126" i="2"/>
  <c r="W126" i="2"/>
  <c r="V126" i="2"/>
  <c r="X126" i="2"/>
  <c r="Y130" i="2"/>
  <c r="W130" i="2"/>
  <c r="V130" i="2"/>
  <c r="X130" i="2"/>
  <c r="Y134" i="2"/>
  <c r="W134" i="2"/>
  <c r="V134" i="2"/>
  <c r="X134" i="2"/>
  <c r="Y138" i="2"/>
  <c r="W138" i="2"/>
  <c r="V138" i="2"/>
  <c r="X138" i="2"/>
  <c r="Y142" i="2"/>
  <c r="W142" i="2"/>
  <c r="X142" i="2"/>
  <c r="V142" i="2"/>
  <c r="Y146" i="2"/>
  <c r="W146" i="2"/>
  <c r="X146" i="2"/>
  <c r="V146" i="2"/>
  <c r="Y150" i="2"/>
  <c r="W150" i="2"/>
  <c r="X150" i="2"/>
  <c r="V150" i="2"/>
  <c r="Y154" i="2"/>
  <c r="W154" i="2"/>
  <c r="X154" i="2"/>
  <c r="V154" i="2"/>
  <c r="Y158" i="2"/>
  <c r="W158" i="2"/>
  <c r="X158" i="2"/>
  <c r="V158" i="2"/>
  <c r="Y162" i="2"/>
  <c r="W162" i="2"/>
  <c r="X162" i="2"/>
  <c r="V162" i="2"/>
  <c r="Y166" i="2"/>
  <c r="W166" i="2"/>
  <c r="X166" i="2"/>
  <c r="V166" i="2"/>
  <c r="Y170" i="2"/>
  <c r="W170" i="2"/>
  <c r="X170" i="2"/>
  <c r="V170" i="2"/>
  <c r="Y174" i="2"/>
  <c r="W174" i="2"/>
  <c r="X174" i="2"/>
  <c r="V174" i="2"/>
  <c r="Y178" i="2"/>
  <c r="W178" i="2"/>
  <c r="X178" i="2"/>
  <c r="V178" i="2"/>
  <c r="Y182" i="2"/>
  <c r="W182" i="2"/>
  <c r="X182" i="2"/>
  <c r="V182" i="2"/>
  <c r="Y186" i="2"/>
  <c r="W186" i="2"/>
  <c r="X186" i="2"/>
  <c r="V186" i="2"/>
  <c r="Y190" i="2"/>
  <c r="W190" i="2"/>
  <c r="X190" i="2"/>
  <c r="V190" i="2"/>
  <c r="Y194" i="2"/>
  <c r="W194" i="2"/>
  <c r="X194" i="2"/>
  <c r="V194" i="2"/>
  <c r="Y198" i="2"/>
  <c r="W198" i="2"/>
  <c r="X198" i="2"/>
  <c r="V198" i="2"/>
  <c r="Y202" i="2"/>
  <c r="W202" i="2"/>
  <c r="X202" i="2"/>
  <c r="V202" i="2"/>
  <c r="Y206" i="2"/>
  <c r="W206" i="2"/>
  <c r="X206" i="2"/>
  <c r="V206" i="2"/>
  <c r="Y210" i="2"/>
  <c r="W210" i="2"/>
  <c r="X210" i="2"/>
  <c r="V210" i="2"/>
  <c r="Y214" i="2"/>
  <c r="W214" i="2"/>
  <c r="X214" i="2"/>
  <c r="V214" i="2"/>
  <c r="Y218" i="2"/>
  <c r="W218" i="2"/>
  <c r="X218" i="2"/>
  <c r="V218" i="2"/>
  <c r="Y222" i="2"/>
  <c r="W222" i="2"/>
  <c r="X222" i="2"/>
  <c r="V222" i="2"/>
  <c r="Y226" i="2"/>
  <c r="W226" i="2"/>
  <c r="X226" i="2"/>
  <c r="V226" i="2"/>
  <c r="Y230" i="2"/>
  <c r="W230" i="2"/>
  <c r="X230" i="2"/>
  <c r="V230" i="2"/>
  <c r="Y234" i="2"/>
  <c r="W234" i="2"/>
  <c r="X234" i="2"/>
  <c r="V234" i="2"/>
  <c r="Y238" i="2"/>
  <c r="W238" i="2"/>
  <c r="X238" i="2"/>
  <c r="V238" i="2"/>
  <c r="Y242" i="2"/>
  <c r="W242" i="2"/>
  <c r="X242" i="2"/>
  <c r="V242" i="2"/>
  <c r="Y246" i="2"/>
  <c r="W246" i="2"/>
  <c r="X246" i="2"/>
  <c r="V246" i="2"/>
  <c r="Y250" i="2"/>
  <c r="W250" i="2"/>
  <c r="X250" i="2"/>
  <c r="V250" i="2"/>
  <c r="Y254" i="2"/>
  <c r="W254" i="2"/>
  <c r="X254" i="2"/>
  <c r="V254" i="2"/>
  <c r="Y258" i="2"/>
  <c r="W258" i="2"/>
  <c r="X258" i="2"/>
  <c r="V258" i="2"/>
  <c r="Y262" i="2"/>
  <c r="W262" i="2"/>
  <c r="X262" i="2"/>
  <c r="V262" i="2"/>
  <c r="Y266" i="2"/>
  <c r="W266" i="2"/>
  <c r="X266" i="2"/>
  <c r="V266" i="2"/>
  <c r="Y270" i="2"/>
  <c r="W270" i="2"/>
  <c r="X270" i="2"/>
  <c r="V270" i="2"/>
  <c r="Y274" i="2"/>
  <c r="W274" i="2"/>
  <c r="X274" i="2"/>
  <c r="V274" i="2"/>
  <c r="Y278" i="2"/>
  <c r="W278" i="2"/>
  <c r="X278" i="2"/>
  <c r="V278" i="2"/>
  <c r="Y282" i="2"/>
  <c r="W282" i="2"/>
  <c r="X282" i="2"/>
  <c r="V282" i="2"/>
  <c r="Y286" i="2"/>
  <c r="W286" i="2"/>
  <c r="X286" i="2"/>
  <c r="V286" i="2"/>
  <c r="Y290" i="2"/>
  <c r="W290" i="2"/>
  <c r="X290" i="2"/>
  <c r="V290" i="2"/>
  <c r="Y294" i="2"/>
  <c r="W294" i="2"/>
  <c r="X294" i="2"/>
  <c r="V294" i="2"/>
  <c r="Y298" i="2"/>
  <c r="W298" i="2"/>
  <c r="X298" i="2"/>
  <c r="V298" i="2"/>
  <c r="Y302" i="2"/>
  <c r="W302" i="2"/>
  <c r="X302" i="2"/>
  <c r="V302" i="2"/>
  <c r="Y306" i="2"/>
  <c r="W306" i="2"/>
  <c r="X306" i="2"/>
  <c r="V306" i="2"/>
  <c r="Y310" i="2"/>
  <c r="W310" i="2"/>
  <c r="X310" i="2"/>
  <c r="V310" i="2"/>
  <c r="Y314" i="2"/>
  <c r="W314" i="2"/>
  <c r="X314" i="2"/>
  <c r="V314" i="2"/>
  <c r="Y318" i="2"/>
  <c r="W318" i="2"/>
  <c r="X318" i="2"/>
  <c r="V318" i="2"/>
  <c r="Y322" i="2"/>
  <c r="W322" i="2"/>
  <c r="X322" i="2"/>
  <c r="V322" i="2"/>
  <c r="Y326" i="2"/>
  <c r="W326" i="2"/>
  <c r="X326" i="2"/>
  <c r="V326" i="2"/>
  <c r="Y330" i="2"/>
  <c r="W330" i="2"/>
  <c r="X330" i="2"/>
  <c r="V330" i="2"/>
  <c r="Y334" i="2"/>
  <c r="W334" i="2"/>
  <c r="X334" i="2"/>
  <c r="V334" i="2"/>
  <c r="Y338" i="2"/>
  <c r="W338" i="2"/>
  <c r="X338" i="2"/>
  <c r="V338" i="2"/>
  <c r="Y342" i="2"/>
  <c r="W342" i="2"/>
  <c r="X342" i="2"/>
  <c r="V342" i="2"/>
  <c r="Y346" i="2"/>
  <c r="W346" i="2"/>
  <c r="X346" i="2"/>
  <c r="V346" i="2"/>
  <c r="Y350" i="2"/>
  <c r="W350" i="2"/>
  <c r="X350" i="2"/>
  <c r="V350" i="2"/>
  <c r="Y354" i="2"/>
  <c r="W354" i="2"/>
  <c r="X354" i="2"/>
  <c r="V354" i="2"/>
  <c r="Y358" i="2"/>
  <c r="W358" i="2"/>
  <c r="X358" i="2"/>
  <c r="V358" i="2"/>
  <c r="Y362" i="2"/>
  <c r="W362" i="2"/>
  <c r="X362" i="2"/>
  <c r="V362" i="2"/>
  <c r="Y366" i="2"/>
  <c r="W366" i="2"/>
  <c r="X366" i="2"/>
  <c r="V366" i="2"/>
  <c r="Y370" i="2"/>
  <c r="W370" i="2"/>
  <c r="X370" i="2"/>
  <c r="V370" i="2"/>
  <c r="Y374" i="2"/>
  <c r="W374" i="2"/>
  <c r="X374" i="2"/>
  <c r="V374" i="2"/>
  <c r="Y378" i="2"/>
  <c r="W378" i="2"/>
  <c r="X378" i="2"/>
  <c r="V378" i="2"/>
  <c r="Y382" i="2"/>
  <c r="W382" i="2"/>
  <c r="X382" i="2"/>
  <c r="V382" i="2"/>
  <c r="Y386" i="2"/>
  <c r="W386" i="2"/>
  <c r="X386" i="2"/>
  <c r="V386" i="2"/>
  <c r="Y390" i="2"/>
  <c r="W390" i="2"/>
  <c r="X390" i="2"/>
  <c r="V390" i="2"/>
  <c r="Y394" i="2"/>
  <c r="W394" i="2"/>
  <c r="X394" i="2"/>
  <c r="V394" i="2"/>
  <c r="Y398" i="2"/>
  <c r="W398" i="2"/>
  <c r="X398" i="2"/>
  <c r="V398" i="2"/>
  <c r="Y402" i="2"/>
  <c r="W402" i="2"/>
  <c r="X402" i="2"/>
  <c r="V402" i="2"/>
  <c r="Y406" i="2"/>
  <c r="W406" i="2"/>
  <c r="X406" i="2"/>
  <c r="V406" i="2"/>
  <c r="Y410" i="2"/>
  <c r="W410" i="2"/>
  <c r="X410" i="2"/>
  <c r="V410" i="2"/>
  <c r="Y414" i="2"/>
  <c r="W414" i="2"/>
  <c r="X414" i="2"/>
  <c r="V414" i="2"/>
  <c r="Y418" i="2"/>
  <c r="W418" i="2"/>
  <c r="X418" i="2"/>
  <c r="V418" i="2"/>
  <c r="Y422" i="2"/>
  <c r="W422" i="2"/>
  <c r="X422" i="2"/>
  <c r="V422" i="2"/>
  <c r="Y426" i="2"/>
  <c r="W426" i="2"/>
  <c r="X426" i="2"/>
  <c r="V426" i="2"/>
  <c r="Y430" i="2"/>
  <c r="W430" i="2"/>
  <c r="X430" i="2"/>
  <c r="V430" i="2"/>
  <c r="Y434" i="2"/>
  <c r="W434" i="2"/>
  <c r="X434" i="2"/>
  <c r="V434" i="2"/>
  <c r="Y438" i="2"/>
  <c r="W438" i="2"/>
  <c r="X438" i="2"/>
  <c r="V438" i="2"/>
  <c r="Y442" i="2"/>
  <c r="W442" i="2"/>
  <c r="X442" i="2"/>
  <c r="V442" i="2"/>
  <c r="Y446" i="2"/>
  <c r="W446" i="2"/>
  <c r="X446" i="2"/>
  <c r="V446" i="2"/>
  <c r="Y450" i="2"/>
  <c r="W450" i="2"/>
  <c r="X450" i="2"/>
  <c r="V450" i="2"/>
  <c r="Y454" i="2"/>
  <c r="W454" i="2"/>
  <c r="X454" i="2"/>
  <c r="V454" i="2"/>
  <c r="Y458" i="2"/>
  <c r="W458" i="2"/>
  <c r="X458" i="2"/>
  <c r="V458" i="2"/>
  <c r="Y462" i="2"/>
  <c r="W462" i="2"/>
  <c r="X462" i="2"/>
  <c r="V462" i="2"/>
  <c r="Y466" i="2"/>
  <c r="W466" i="2"/>
  <c r="X466" i="2"/>
  <c r="V466" i="2"/>
  <c r="Y470" i="2"/>
  <c r="W470" i="2"/>
  <c r="X470" i="2"/>
  <c r="V470" i="2"/>
  <c r="Y474" i="2"/>
  <c r="W474" i="2"/>
  <c r="X474" i="2"/>
  <c r="V474" i="2"/>
  <c r="Y478" i="2"/>
  <c r="W478" i="2"/>
  <c r="X478" i="2"/>
  <c r="V478" i="2"/>
  <c r="Y482" i="2"/>
  <c r="W482" i="2"/>
  <c r="X482" i="2"/>
  <c r="V482" i="2"/>
  <c r="Y486" i="2"/>
  <c r="W486" i="2"/>
  <c r="X486" i="2"/>
  <c r="V486" i="2"/>
  <c r="Y490" i="2"/>
  <c r="W490" i="2"/>
  <c r="X490" i="2"/>
  <c r="V490" i="2"/>
  <c r="Y494" i="2"/>
  <c r="W494" i="2"/>
  <c r="X494" i="2"/>
  <c r="V494" i="2"/>
  <c r="Y498" i="2"/>
  <c r="W498" i="2"/>
  <c r="X498" i="2"/>
  <c r="V498" i="2"/>
  <c r="Y502" i="2"/>
  <c r="W502" i="2"/>
  <c r="X502" i="2"/>
  <c r="V502" i="2"/>
  <c r="Y506" i="2"/>
  <c r="W506" i="2"/>
  <c r="X506" i="2"/>
  <c r="V506" i="2"/>
  <c r="Y510" i="2"/>
  <c r="W510" i="2"/>
  <c r="X510" i="2"/>
  <c r="V510" i="2"/>
  <c r="Y514" i="2"/>
  <c r="W514" i="2"/>
  <c r="X514" i="2"/>
  <c r="V514" i="2"/>
  <c r="Y518" i="2"/>
  <c r="W518" i="2"/>
  <c r="X518" i="2"/>
  <c r="V518" i="2"/>
  <c r="Y522" i="2"/>
  <c r="W522" i="2"/>
  <c r="X522" i="2"/>
  <c r="V522" i="2"/>
  <c r="Y526" i="2"/>
  <c r="W526" i="2"/>
  <c r="X526" i="2"/>
  <c r="V526" i="2"/>
  <c r="Y530" i="2"/>
  <c r="W530" i="2"/>
  <c r="X530" i="2"/>
  <c r="V530" i="2"/>
  <c r="Y534" i="2"/>
  <c r="W534" i="2"/>
  <c r="X534" i="2"/>
  <c r="V534" i="2"/>
  <c r="Y538" i="2"/>
  <c r="W538" i="2"/>
  <c r="X538" i="2"/>
  <c r="V538" i="2"/>
  <c r="Y542" i="2"/>
  <c r="W542" i="2"/>
  <c r="X542" i="2"/>
  <c r="V542" i="2"/>
  <c r="Y546" i="2"/>
  <c r="W546" i="2"/>
  <c r="X546" i="2"/>
  <c r="V546" i="2"/>
  <c r="Y550" i="2"/>
  <c r="W550" i="2"/>
  <c r="X550" i="2"/>
  <c r="V550" i="2"/>
  <c r="Y554" i="2"/>
  <c r="W554" i="2"/>
  <c r="X554" i="2"/>
  <c r="V554" i="2"/>
  <c r="Y558" i="2"/>
  <c r="W558" i="2"/>
  <c r="X558" i="2"/>
  <c r="V558" i="2"/>
  <c r="Y562" i="2"/>
  <c r="W562" i="2"/>
  <c r="X562" i="2"/>
  <c r="V562" i="2"/>
  <c r="Y566" i="2"/>
  <c r="W566" i="2"/>
  <c r="X566" i="2"/>
  <c r="V566" i="2"/>
  <c r="Y570" i="2"/>
  <c r="W570" i="2"/>
  <c r="X570" i="2"/>
  <c r="V570" i="2"/>
  <c r="Y574" i="2"/>
  <c r="W574" i="2"/>
  <c r="X574" i="2"/>
  <c r="V574" i="2"/>
  <c r="Y578" i="2"/>
  <c r="W578" i="2"/>
  <c r="X578" i="2"/>
  <c r="V578" i="2"/>
  <c r="AC8" i="2"/>
  <c r="AB8" i="2"/>
  <c r="AD8" i="2"/>
  <c r="AA8" i="2"/>
  <c r="AC12" i="2"/>
  <c r="AB12" i="2"/>
  <c r="AD12" i="2"/>
  <c r="AA12" i="2"/>
  <c r="AC16" i="2"/>
  <c r="AB16" i="2"/>
  <c r="AD16" i="2"/>
  <c r="AA16" i="2"/>
  <c r="AC20" i="2"/>
  <c r="AB20" i="2"/>
  <c r="AD20" i="2"/>
  <c r="AA20" i="2"/>
  <c r="AC24" i="2"/>
  <c r="AB24" i="2"/>
  <c r="AD24" i="2"/>
  <c r="AA24" i="2"/>
  <c r="AC28" i="2"/>
  <c r="AB28" i="2"/>
  <c r="AD28" i="2"/>
  <c r="AA28" i="2"/>
  <c r="AC32" i="2"/>
  <c r="AB32" i="2"/>
  <c r="AD32" i="2"/>
  <c r="AA32" i="2"/>
  <c r="AC36" i="2"/>
  <c r="AB36" i="2"/>
  <c r="AD36" i="2"/>
  <c r="AA36" i="2"/>
  <c r="AC40" i="2"/>
  <c r="AB40" i="2"/>
  <c r="AD40" i="2"/>
  <c r="AA40" i="2"/>
  <c r="AC44" i="2"/>
  <c r="AB44" i="2"/>
  <c r="AD44" i="2"/>
  <c r="AA44" i="2"/>
  <c r="AC48" i="2"/>
  <c r="AB48" i="2"/>
  <c r="AD48" i="2"/>
  <c r="AA48" i="2"/>
  <c r="AC52" i="2"/>
  <c r="AB52" i="2"/>
  <c r="AD52" i="2"/>
  <c r="AA52" i="2"/>
  <c r="AC56" i="2"/>
  <c r="AB56" i="2"/>
  <c r="AD56" i="2"/>
  <c r="AA56" i="2"/>
  <c r="AC60" i="2"/>
  <c r="AB60" i="2"/>
  <c r="AD60" i="2"/>
  <c r="AA60" i="2"/>
  <c r="AC64" i="2"/>
  <c r="AB64" i="2"/>
  <c r="AD64" i="2"/>
  <c r="AA64" i="2"/>
  <c r="AC68" i="2"/>
  <c r="AB68" i="2"/>
  <c r="AD68" i="2"/>
  <c r="AA68" i="2"/>
  <c r="AC72" i="2"/>
  <c r="AB72" i="2"/>
  <c r="AD72" i="2"/>
  <c r="AA72" i="2"/>
  <c r="AC76" i="2"/>
  <c r="AB76" i="2"/>
  <c r="AD76" i="2"/>
  <c r="AA76" i="2"/>
  <c r="AC80" i="2"/>
  <c r="AB80" i="2"/>
  <c r="AD80" i="2"/>
  <c r="AA80" i="2"/>
  <c r="AC84" i="2"/>
  <c r="AB84" i="2"/>
  <c r="AD84" i="2"/>
  <c r="AA84" i="2"/>
  <c r="AC88" i="2"/>
  <c r="AB88" i="2"/>
  <c r="AD88" i="2"/>
  <c r="AA88" i="2"/>
  <c r="AC92" i="2"/>
  <c r="AB92" i="2"/>
  <c r="AD92" i="2"/>
  <c r="AA92" i="2"/>
  <c r="AC96" i="2"/>
  <c r="AB96" i="2"/>
  <c r="AD96" i="2"/>
  <c r="AA96" i="2"/>
  <c r="AC100" i="2"/>
  <c r="AB100" i="2"/>
  <c r="AD100" i="2"/>
  <c r="AA100" i="2"/>
  <c r="AC104" i="2"/>
  <c r="AB104" i="2"/>
  <c r="AD104" i="2"/>
  <c r="AA104" i="2"/>
  <c r="AC108" i="2"/>
  <c r="AB108" i="2"/>
  <c r="AD108" i="2"/>
  <c r="AA108" i="2"/>
  <c r="AC112" i="2"/>
  <c r="AB112" i="2"/>
  <c r="AD112" i="2"/>
  <c r="AA112" i="2"/>
  <c r="AC116" i="2"/>
  <c r="AB116" i="2"/>
  <c r="AD116" i="2"/>
  <c r="AA116" i="2"/>
  <c r="AC120" i="2"/>
  <c r="AB120" i="2"/>
  <c r="AD120" i="2"/>
  <c r="AA120" i="2"/>
  <c r="AC124" i="2"/>
  <c r="AB124" i="2"/>
  <c r="AD124" i="2"/>
  <c r="AA124" i="2"/>
  <c r="AC128" i="2"/>
  <c r="AB128" i="2"/>
  <c r="AD128" i="2"/>
  <c r="AA128" i="2"/>
  <c r="AB313" i="2"/>
  <c r="AD313" i="2"/>
  <c r="AC313" i="2"/>
  <c r="AA313" i="2"/>
  <c r="AB317" i="2"/>
  <c r="AD317" i="2"/>
  <c r="AC317" i="2"/>
  <c r="AA317" i="2"/>
  <c r="AB321" i="2"/>
  <c r="AD321" i="2"/>
  <c r="AC321" i="2"/>
  <c r="AA321" i="2"/>
  <c r="AB325" i="2"/>
  <c r="AD325" i="2"/>
  <c r="AC325" i="2"/>
  <c r="AA325" i="2"/>
  <c r="AB329" i="2"/>
  <c r="AD329" i="2"/>
  <c r="AC329" i="2"/>
  <c r="AA329" i="2"/>
  <c r="AB333" i="2"/>
  <c r="AD333" i="2"/>
  <c r="AC333" i="2"/>
  <c r="AA333" i="2"/>
  <c r="AB337" i="2"/>
  <c r="AD337" i="2"/>
  <c r="AC337" i="2"/>
  <c r="AA337" i="2"/>
  <c r="AB341" i="2"/>
  <c r="AD341" i="2"/>
  <c r="AC341" i="2"/>
  <c r="AA341" i="2"/>
  <c r="AB345" i="2"/>
  <c r="AD345" i="2"/>
  <c r="AC345" i="2"/>
  <c r="AA345" i="2"/>
  <c r="AB349" i="2"/>
  <c r="AD349" i="2"/>
  <c r="AC349" i="2"/>
  <c r="AA349" i="2"/>
  <c r="AB353" i="2"/>
  <c r="AD353" i="2"/>
  <c r="AC353" i="2"/>
  <c r="AA353" i="2"/>
  <c r="AB357" i="2"/>
  <c r="AD357" i="2"/>
  <c r="AC357" i="2"/>
  <c r="AA357" i="2"/>
  <c r="AB361" i="2"/>
  <c r="AD361" i="2"/>
  <c r="AC361" i="2"/>
  <c r="AA361" i="2"/>
  <c r="AB365" i="2"/>
  <c r="AD365" i="2"/>
  <c r="AC365" i="2"/>
  <c r="AA365" i="2"/>
  <c r="AB369" i="2"/>
  <c r="AD369" i="2"/>
  <c r="AC369" i="2"/>
  <c r="AA369" i="2"/>
  <c r="AB373" i="2"/>
  <c r="AD373" i="2"/>
  <c r="AC373" i="2"/>
  <c r="AA373" i="2"/>
  <c r="AB377" i="2"/>
  <c r="AD377" i="2"/>
  <c r="AC377" i="2"/>
  <c r="AA377" i="2"/>
  <c r="AB381" i="2"/>
  <c r="AD381" i="2"/>
  <c r="AC381" i="2"/>
  <c r="AA381" i="2"/>
  <c r="AB385" i="2"/>
  <c r="AD385" i="2"/>
  <c r="AC385" i="2"/>
  <c r="AA385" i="2"/>
  <c r="AB389" i="2"/>
  <c r="AD389" i="2"/>
  <c r="AC389" i="2"/>
  <c r="AA389" i="2"/>
  <c r="AB393" i="2"/>
  <c r="AD393" i="2"/>
  <c r="AC393" i="2"/>
  <c r="AA393" i="2"/>
  <c r="AB397" i="2"/>
  <c r="AD397" i="2"/>
  <c r="AC397" i="2"/>
  <c r="AA397" i="2"/>
  <c r="AB401" i="2"/>
  <c r="AD401" i="2"/>
  <c r="AC401" i="2"/>
  <c r="AA401" i="2"/>
  <c r="AB405" i="2"/>
  <c r="AD405" i="2"/>
  <c r="AC405" i="2"/>
  <c r="AA405" i="2"/>
  <c r="AB409" i="2"/>
  <c r="AD409" i="2"/>
  <c r="AC409" i="2"/>
  <c r="AA409" i="2"/>
  <c r="AB413" i="2"/>
  <c r="AD413" i="2"/>
  <c r="AC413" i="2"/>
  <c r="AA413" i="2"/>
  <c r="AB417" i="2"/>
  <c r="AD417" i="2"/>
  <c r="AC417" i="2"/>
  <c r="AA417" i="2"/>
  <c r="AB421" i="2"/>
  <c r="AD421" i="2"/>
  <c r="AC421" i="2"/>
  <c r="AA421" i="2"/>
  <c r="AB425" i="2"/>
  <c r="AD425" i="2"/>
  <c r="AC425" i="2"/>
  <c r="AA425" i="2"/>
  <c r="AB429" i="2"/>
  <c r="AD429" i="2"/>
  <c r="AC429" i="2"/>
  <c r="AA429" i="2"/>
  <c r="AB433" i="2"/>
  <c r="AD433" i="2"/>
  <c r="AC433" i="2"/>
  <c r="AA433" i="2"/>
  <c r="AB437" i="2"/>
  <c r="AD437" i="2"/>
  <c r="AC437" i="2"/>
  <c r="AA437" i="2"/>
  <c r="AB441" i="2"/>
  <c r="AD441" i="2"/>
  <c r="AC441" i="2"/>
  <c r="AA441" i="2"/>
  <c r="AB445" i="2"/>
  <c r="AD445" i="2"/>
  <c r="AC445" i="2"/>
  <c r="AA445" i="2"/>
  <c r="AB449" i="2"/>
  <c r="AD449" i="2"/>
  <c r="AC449" i="2"/>
  <c r="AA449" i="2"/>
  <c r="AB453" i="2"/>
  <c r="AD453" i="2"/>
  <c r="AC453" i="2"/>
  <c r="AA453" i="2"/>
  <c r="AB457" i="2"/>
  <c r="AD457" i="2"/>
  <c r="AC457" i="2"/>
  <c r="AA457" i="2"/>
  <c r="AB461" i="2"/>
  <c r="AD461" i="2"/>
  <c r="AC461" i="2"/>
  <c r="AA461" i="2"/>
  <c r="AB465" i="2"/>
  <c r="AD465" i="2"/>
  <c r="AC465" i="2"/>
  <c r="AA465" i="2"/>
  <c r="AB469" i="2"/>
  <c r="AD469" i="2"/>
  <c r="AC469" i="2"/>
  <c r="AA469" i="2"/>
  <c r="AB473" i="2"/>
  <c r="AD473" i="2"/>
  <c r="AC473" i="2"/>
  <c r="AA473" i="2"/>
  <c r="AB477" i="2"/>
  <c r="AD477" i="2"/>
  <c r="AC477" i="2"/>
  <c r="AA477" i="2"/>
  <c r="AB481" i="2"/>
  <c r="AD481" i="2"/>
  <c r="AC481" i="2"/>
  <c r="AA481" i="2"/>
  <c r="AB485" i="2"/>
  <c r="AD485" i="2"/>
  <c r="AC485" i="2"/>
  <c r="AA485" i="2"/>
  <c r="AB489" i="2"/>
  <c r="AD489" i="2"/>
  <c r="AC489" i="2"/>
  <c r="AA489" i="2"/>
  <c r="AB493" i="2"/>
  <c r="AD493" i="2"/>
  <c r="AC493" i="2"/>
  <c r="AA493" i="2"/>
  <c r="AB497" i="2"/>
  <c r="AD497" i="2"/>
  <c r="AC497" i="2"/>
  <c r="AA497" i="2"/>
  <c r="AB501" i="2"/>
  <c r="AD501" i="2"/>
  <c r="AC501" i="2"/>
  <c r="AA501" i="2"/>
  <c r="AB505" i="2"/>
  <c r="AD505" i="2"/>
  <c r="AC505" i="2"/>
  <c r="AA505" i="2"/>
  <c r="AB509" i="2"/>
  <c r="AD509" i="2"/>
  <c r="AC509" i="2"/>
  <c r="AA509" i="2"/>
  <c r="AB513" i="2"/>
  <c r="AD513" i="2"/>
  <c r="AC513" i="2"/>
  <c r="AA513" i="2"/>
  <c r="AB517" i="2"/>
  <c r="AD517" i="2"/>
  <c r="AC517" i="2"/>
  <c r="AA517" i="2"/>
  <c r="AB521" i="2"/>
  <c r="AD521" i="2"/>
  <c r="AC521" i="2"/>
  <c r="AA521" i="2"/>
  <c r="AB525" i="2"/>
  <c r="AD525" i="2"/>
  <c r="AC525" i="2"/>
  <c r="AA525" i="2"/>
  <c r="AB529" i="2"/>
  <c r="AD529" i="2"/>
  <c r="AC529" i="2"/>
  <c r="AA529" i="2"/>
  <c r="AB533" i="2"/>
  <c r="AD533" i="2"/>
  <c r="AC533" i="2"/>
  <c r="AA533" i="2"/>
  <c r="AB537" i="2"/>
  <c r="AD537" i="2"/>
  <c r="AC537" i="2"/>
  <c r="AA537" i="2"/>
  <c r="AB541" i="2"/>
  <c r="AD541" i="2"/>
  <c r="AC541" i="2"/>
  <c r="AA541" i="2"/>
  <c r="AB545" i="2"/>
  <c r="AD545" i="2"/>
  <c r="AC545" i="2"/>
  <c r="AA545" i="2"/>
  <c r="AB549" i="2"/>
  <c r="AD549" i="2"/>
  <c r="AC549" i="2"/>
  <c r="AA549" i="2"/>
  <c r="AB553" i="2"/>
  <c r="AD553" i="2"/>
  <c r="AC553" i="2"/>
  <c r="AA553" i="2"/>
  <c r="AB557" i="2"/>
  <c r="AD557" i="2"/>
  <c r="AC557" i="2"/>
  <c r="AA557" i="2"/>
  <c r="AB561" i="2"/>
  <c r="AD561" i="2"/>
  <c r="AC561" i="2"/>
  <c r="AA561" i="2"/>
  <c r="AB565" i="2"/>
  <c r="AD565" i="2"/>
  <c r="AC565" i="2"/>
  <c r="AA565" i="2"/>
  <c r="AB569" i="2"/>
  <c r="AD569" i="2"/>
  <c r="AC569" i="2"/>
  <c r="AA569" i="2"/>
  <c r="AB573" i="2"/>
  <c r="AD573" i="2"/>
  <c r="AC573" i="2"/>
  <c r="AA573" i="2"/>
  <c r="AB577" i="2"/>
  <c r="AD577" i="2"/>
  <c r="AC577" i="2"/>
  <c r="AA577" i="2"/>
  <c r="Y8" i="2"/>
  <c r="W8" i="2"/>
  <c r="V8" i="2"/>
  <c r="X8" i="2"/>
  <c r="Y12" i="2"/>
  <c r="W12" i="2"/>
  <c r="V12" i="2"/>
  <c r="X12" i="2"/>
  <c r="Y16" i="2"/>
  <c r="W16" i="2"/>
  <c r="V16" i="2"/>
  <c r="X16" i="2"/>
  <c r="Y20" i="2"/>
  <c r="W20" i="2"/>
  <c r="V20" i="2"/>
  <c r="X20" i="2"/>
  <c r="Y24" i="2"/>
  <c r="W24" i="2"/>
  <c r="V24" i="2"/>
  <c r="X24" i="2"/>
  <c r="Y28" i="2"/>
  <c r="W28" i="2"/>
  <c r="V28" i="2"/>
  <c r="X28" i="2"/>
  <c r="Y32" i="2"/>
  <c r="W32" i="2"/>
  <c r="V32" i="2"/>
  <c r="X32" i="2"/>
  <c r="Y36" i="2"/>
  <c r="W36" i="2"/>
  <c r="V36" i="2"/>
  <c r="X36" i="2"/>
  <c r="Y40" i="2"/>
  <c r="W40" i="2"/>
  <c r="V40" i="2"/>
  <c r="X40" i="2"/>
  <c r="Y44" i="2"/>
  <c r="W44" i="2"/>
  <c r="V44" i="2"/>
  <c r="X44" i="2"/>
  <c r="Y48" i="2"/>
  <c r="W48" i="2"/>
  <c r="V48" i="2"/>
  <c r="X48" i="2"/>
  <c r="Y52" i="2"/>
  <c r="W52" i="2"/>
  <c r="V52" i="2"/>
  <c r="X52" i="2"/>
  <c r="Y56" i="2"/>
  <c r="W56" i="2"/>
  <c r="V56" i="2"/>
  <c r="X56" i="2"/>
  <c r="Y60" i="2"/>
  <c r="W60" i="2"/>
  <c r="V60" i="2"/>
  <c r="X60" i="2"/>
  <c r="Y64" i="2"/>
  <c r="W64" i="2"/>
  <c r="V64" i="2"/>
  <c r="X64" i="2"/>
  <c r="Y68" i="2"/>
  <c r="W68" i="2"/>
  <c r="V68" i="2"/>
  <c r="X68" i="2"/>
  <c r="Y72" i="2"/>
  <c r="W72" i="2"/>
  <c r="V72" i="2"/>
  <c r="X72" i="2"/>
  <c r="Y76" i="2"/>
  <c r="W76" i="2"/>
  <c r="V76" i="2"/>
  <c r="X76" i="2"/>
  <c r="Y80" i="2"/>
  <c r="W80" i="2"/>
  <c r="V80" i="2"/>
  <c r="X80" i="2"/>
  <c r="Y84" i="2"/>
  <c r="W84" i="2"/>
  <c r="V84" i="2"/>
  <c r="X84" i="2"/>
  <c r="Y88" i="2"/>
  <c r="W88" i="2"/>
  <c r="V88" i="2"/>
  <c r="X88" i="2"/>
  <c r="Y92" i="2"/>
  <c r="W92" i="2"/>
  <c r="V92" i="2"/>
  <c r="X92" i="2"/>
  <c r="Y96" i="2"/>
  <c r="W96" i="2"/>
  <c r="V96" i="2"/>
  <c r="X96" i="2"/>
  <c r="Y100" i="2"/>
  <c r="W100" i="2"/>
  <c r="V100" i="2"/>
  <c r="X100" i="2"/>
  <c r="Y104" i="2"/>
  <c r="W104" i="2"/>
  <c r="V104" i="2"/>
  <c r="X104" i="2"/>
  <c r="Y108" i="2"/>
  <c r="W108" i="2"/>
  <c r="V108" i="2"/>
  <c r="X108" i="2"/>
  <c r="Y112" i="2"/>
  <c r="W112" i="2"/>
  <c r="V112" i="2"/>
  <c r="X112" i="2"/>
  <c r="Y116" i="2"/>
  <c r="W116" i="2"/>
  <c r="V116" i="2"/>
  <c r="X116" i="2"/>
  <c r="Y120" i="2"/>
  <c r="W120" i="2"/>
  <c r="V120" i="2"/>
  <c r="X120" i="2"/>
  <c r="Y124" i="2"/>
  <c r="W124" i="2"/>
  <c r="V124" i="2"/>
  <c r="X124" i="2"/>
  <c r="Y128" i="2"/>
  <c r="W128" i="2"/>
  <c r="V128" i="2"/>
  <c r="X128" i="2"/>
  <c r="Y132" i="2"/>
  <c r="W132" i="2"/>
  <c r="V132" i="2"/>
  <c r="X132" i="2"/>
  <c r="Y136" i="2"/>
  <c r="W136" i="2"/>
  <c r="V136" i="2"/>
  <c r="X136" i="2"/>
  <c r="Y140" i="2"/>
  <c r="W140" i="2"/>
  <c r="V140" i="2"/>
  <c r="X140" i="2"/>
  <c r="Y144" i="2"/>
  <c r="W144" i="2"/>
  <c r="X144" i="2"/>
  <c r="V144" i="2"/>
  <c r="Y148" i="2"/>
  <c r="W148" i="2"/>
  <c r="X148" i="2"/>
  <c r="V148" i="2"/>
  <c r="Y152" i="2"/>
  <c r="W152" i="2"/>
  <c r="X152" i="2"/>
  <c r="V152" i="2"/>
  <c r="Y156" i="2"/>
  <c r="W156" i="2"/>
  <c r="X156" i="2"/>
  <c r="V156" i="2"/>
  <c r="Y160" i="2"/>
  <c r="W160" i="2"/>
  <c r="X160" i="2"/>
  <c r="V160" i="2"/>
  <c r="Y164" i="2"/>
  <c r="W164" i="2"/>
  <c r="X164" i="2"/>
  <c r="V164" i="2"/>
  <c r="Y168" i="2"/>
  <c r="W168" i="2"/>
  <c r="X168" i="2"/>
  <c r="V168" i="2"/>
  <c r="Y172" i="2"/>
  <c r="W172" i="2"/>
  <c r="X172" i="2"/>
  <c r="V172" i="2"/>
  <c r="Y176" i="2"/>
  <c r="W176" i="2"/>
  <c r="X176" i="2"/>
  <c r="V176" i="2"/>
  <c r="Y180" i="2"/>
  <c r="W180" i="2"/>
  <c r="X180" i="2"/>
  <c r="V180" i="2"/>
  <c r="Y184" i="2"/>
  <c r="W184" i="2"/>
  <c r="X184" i="2"/>
  <c r="V184" i="2"/>
  <c r="Y188" i="2"/>
  <c r="W188" i="2"/>
  <c r="X188" i="2"/>
  <c r="V188" i="2"/>
  <c r="Y192" i="2"/>
  <c r="W192" i="2"/>
  <c r="X192" i="2"/>
  <c r="V192" i="2"/>
  <c r="Y196" i="2"/>
  <c r="W196" i="2"/>
  <c r="X196" i="2"/>
  <c r="V196" i="2"/>
  <c r="Y200" i="2"/>
  <c r="W200" i="2"/>
  <c r="X200" i="2"/>
  <c r="V200" i="2"/>
  <c r="Y204" i="2"/>
  <c r="W204" i="2"/>
  <c r="X204" i="2"/>
  <c r="V204" i="2"/>
  <c r="Y208" i="2"/>
  <c r="W208" i="2"/>
  <c r="X208" i="2"/>
  <c r="V208" i="2"/>
  <c r="Y212" i="2"/>
  <c r="W212" i="2"/>
  <c r="X212" i="2"/>
  <c r="V212" i="2"/>
  <c r="Y216" i="2"/>
  <c r="W216" i="2"/>
  <c r="X216" i="2"/>
  <c r="V216" i="2"/>
  <c r="Y220" i="2"/>
  <c r="W220" i="2"/>
  <c r="X220" i="2"/>
  <c r="V220" i="2"/>
  <c r="Y224" i="2"/>
  <c r="W224" i="2"/>
  <c r="X224" i="2"/>
  <c r="V224" i="2"/>
  <c r="Y228" i="2"/>
  <c r="W228" i="2"/>
  <c r="X228" i="2"/>
  <c r="V228" i="2"/>
  <c r="Y232" i="2"/>
  <c r="W232" i="2"/>
  <c r="X232" i="2"/>
  <c r="V232" i="2"/>
  <c r="Y236" i="2"/>
  <c r="W236" i="2"/>
  <c r="X236" i="2"/>
  <c r="V236" i="2"/>
  <c r="Y240" i="2"/>
  <c r="W240" i="2"/>
  <c r="X240" i="2"/>
  <c r="V240" i="2"/>
  <c r="Y244" i="2"/>
  <c r="W244" i="2"/>
  <c r="X244" i="2"/>
  <c r="V244" i="2"/>
  <c r="Y248" i="2"/>
  <c r="W248" i="2"/>
  <c r="X248" i="2"/>
  <c r="V248" i="2"/>
  <c r="Y252" i="2"/>
  <c r="W252" i="2"/>
  <c r="X252" i="2"/>
  <c r="V252" i="2"/>
  <c r="Y256" i="2"/>
  <c r="W256" i="2"/>
  <c r="X256" i="2"/>
  <c r="V256" i="2"/>
  <c r="Y260" i="2"/>
  <c r="W260" i="2"/>
  <c r="X260" i="2"/>
  <c r="V260" i="2"/>
  <c r="Y264" i="2"/>
  <c r="W264" i="2"/>
  <c r="X264" i="2"/>
  <c r="V264" i="2"/>
  <c r="Y268" i="2"/>
  <c r="W268" i="2"/>
  <c r="X268" i="2"/>
  <c r="V268" i="2"/>
  <c r="Y272" i="2"/>
  <c r="W272" i="2"/>
  <c r="X272" i="2"/>
  <c r="V272" i="2"/>
  <c r="Y276" i="2"/>
  <c r="W276" i="2"/>
  <c r="X276" i="2"/>
  <c r="V276" i="2"/>
  <c r="Y280" i="2"/>
  <c r="W280" i="2"/>
  <c r="X280" i="2"/>
  <c r="V280" i="2"/>
  <c r="Y284" i="2"/>
  <c r="W284" i="2"/>
  <c r="X284" i="2"/>
  <c r="V284" i="2"/>
  <c r="Y288" i="2"/>
  <c r="W288" i="2"/>
  <c r="X288" i="2"/>
  <c r="V288" i="2"/>
  <c r="Y292" i="2"/>
  <c r="W292" i="2"/>
  <c r="X292" i="2"/>
  <c r="V292" i="2"/>
  <c r="Y296" i="2"/>
  <c r="W296" i="2"/>
  <c r="X296" i="2"/>
  <c r="V296" i="2"/>
  <c r="Y300" i="2"/>
  <c r="W300" i="2"/>
  <c r="X300" i="2"/>
  <c r="V300" i="2"/>
  <c r="Y304" i="2"/>
  <c r="W304" i="2"/>
  <c r="X304" i="2"/>
  <c r="V304" i="2"/>
  <c r="Y308" i="2"/>
  <c r="W308" i="2"/>
  <c r="X308" i="2"/>
  <c r="V308" i="2"/>
  <c r="Y312" i="2"/>
  <c r="W312" i="2"/>
  <c r="X312" i="2"/>
  <c r="V312" i="2"/>
  <c r="Y316" i="2"/>
  <c r="W316" i="2"/>
  <c r="X316" i="2"/>
  <c r="V316" i="2"/>
  <c r="Y320" i="2"/>
  <c r="W320" i="2"/>
  <c r="X320" i="2"/>
  <c r="V320" i="2"/>
  <c r="Y324" i="2"/>
  <c r="W324" i="2"/>
  <c r="X324" i="2"/>
  <c r="V324" i="2"/>
  <c r="Y328" i="2"/>
  <c r="W328" i="2"/>
  <c r="X328" i="2"/>
  <c r="V328" i="2"/>
  <c r="Y332" i="2"/>
  <c r="W332" i="2"/>
  <c r="X332" i="2"/>
  <c r="V332" i="2"/>
  <c r="Y336" i="2"/>
  <c r="W336" i="2"/>
  <c r="X336" i="2"/>
  <c r="V336" i="2"/>
  <c r="Y340" i="2"/>
  <c r="W340" i="2"/>
  <c r="X340" i="2"/>
  <c r="V340" i="2"/>
  <c r="Y344" i="2"/>
  <c r="W344" i="2"/>
  <c r="X344" i="2"/>
  <c r="V344" i="2"/>
  <c r="Y348" i="2"/>
  <c r="W348" i="2"/>
  <c r="X348" i="2"/>
  <c r="V348" i="2"/>
  <c r="Y352" i="2"/>
  <c r="W352" i="2"/>
  <c r="X352" i="2"/>
  <c r="V352" i="2"/>
  <c r="Y356" i="2"/>
  <c r="W356" i="2"/>
  <c r="X356" i="2"/>
  <c r="V356" i="2"/>
  <c r="Y360" i="2"/>
  <c r="W360" i="2"/>
  <c r="X360" i="2"/>
  <c r="V360" i="2"/>
  <c r="Y364" i="2"/>
  <c r="W364" i="2"/>
  <c r="X364" i="2"/>
  <c r="V364" i="2"/>
  <c r="Y368" i="2"/>
  <c r="W368" i="2"/>
  <c r="X368" i="2"/>
  <c r="V368" i="2"/>
  <c r="Y372" i="2"/>
  <c r="W372" i="2"/>
  <c r="X372" i="2"/>
  <c r="V372" i="2"/>
  <c r="Y376" i="2"/>
  <c r="W376" i="2"/>
  <c r="X376" i="2"/>
  <c r="V376" i="2"/>
  <c r="Y380" i="2"/>
  <c r="W380" i="2"/>
  <c r="X380" i="2"/>
  <c r="V380" i="2"/>
  <c r="Y384" i="2"/>
  <c r="W384" i="2"/>
  <c r="X384" i="2"/>
  <c r="V384" i="2"/>
  <c r="Y388" i="2"/>
  <c r="W388" i="2"/>
  <c r="X388" i="2"/>
  <c r="V388" i="2"/>
  <c r="Y392" i="2"/>
  <c r="W392" i="2"/>
  <c r="X392" i="2"/>
  <c r="V392" i="2"/>
  <c r="Y396" i="2"/>
  <c r="W396" i="2"/>
  <c r="X396" i="2"/>
  <c r="V396" i="2"/>
  <c r="Y400" i="2"/>
  <c r="W400" i="2"/>
  <c r="X400" i="2"/>
  <c r="V400" i="2"/>
  <c r="Y404" i="2"/>
  <c r="W404" i="2"/>
  <c r="X404" i="2"/>
  <c r="V404" i="2"/>
  <c r="Y408" i="2"/>
  <c r="W408" i="2"/>
  <c r="X408" i="2"/>
  <c r="V408" i="2"/>
  <c r="Y412" i="2"/>
  <c r="W412" i="2"/>
  <c r="X412" i="2"/>
  <c r="V412" i="2"/>
  <c r="Y416" i="2"/>
  <c r="W416" i="2"/>
  <c r="X416" i="2"/>
  <c r="V416" i="2"/>
  <c r="Y420" i="2"/>
  <c r="W420" i="2"/>
  <c r="X420" i="2"/>
  <c r="V420" i="2"/>
  <c r="Y424" i="2"/>
  <c r="W424" i="2"/>
  <c r="X424" i="2"/>
  <c r="V424" i="2"/>
  <c r="Y428" i="2"/>
  <c r="W428" i="2"/>
  <c r="X428" i="2"/>
  <c r="V428" i="2"/>
  <c r="Y432" i="2"/>
  <c r="W432" i="2"/>
  <c r="X432" i="2"/>
  <c r="V432" i="2"/>
  <c r="Y436" i="2"/>
  <c r="W436" i="2"/>
  <c r="X436" i="2"/>
  <c r="V436" i="2"/>
  <c r="Y440" i="2"/>
  <c r="W440" i="2"/>
  <c r="X440" i="2"/>
  <c r="V440" i="2"/>
  <c r="Y444" i="2"/>
  <c r="W444" i="2"/>
  <c r="X444" i="2"/>
  <c r="V444" i="2"/>
  <c r="Y448" i="2"/>
  <c r="W448" i="2"/>
  <c r="X448" i="2"/>
  <c r="V448" i="2"/>
  <c r="Y452" i="2"/>
  <c r="W452" i="2"/>
  <c r="X452" i="2"/>
  <c r="V452" i="2"/>
  <c r="Y456" i="2"/>
  <c r="W456" i="2"/>
  <c r="X456" i="2"/>
  <c r="V456" i="2"/>
  <c r="Y460" i="2"/>
  <c r="W460" i="2"/>
  <c r="X460" i="2"/>
  <c r="V460" i="2"/>
  <c r="Y464" i="2"/>
  <c r="W464" i="2"/>
  <c r="X464" i="2"/>
  <c r="V464" i="2"/>
  <c r="Y468" i="2"/>
  <c r="W468" i="2"/>
  <c r="X468" i="2"/>
  <c r="V468" i="2"/>
  <c r="Y472" i="2"/>
  <c r="W472" i="2"/>
  <c r="X472" i="2"/>
  <c r="V472" i="2"/>
  <c r="Y476" i="2"/>
  <c r="W476" i="2"/>
  <c r="X476" i="2"/>
  <c r="V476" i="2"/>
  <c r="Y480" i="2"/>
  <c r="W480" i="2"/>
  <c r="X480" i="2"/>
  <c r="V480" i="2"/>
  <c r="Y484" i="2"/>
  <c r="W484" i="2"/>
  <c r="X484" i="2"/>
  <c r="V484" i="2"/>
  <c r="Y488" i="2"/>
  <c r="W488" i="2"/>
  <c r="X488" i="2"/>
  <c r="V488" i="2"/>
  <c r="Y492" i="2"/>
  <c r="W492" i="2"/>
  <c r="X492" i="2"/>
  <c r="V492" i="2"/>
  <c r="Y496" i="2"/>
  <c r="W496" i="2"/>
  <c r="X496" i="2"/>
  <c r="V496" i="2"/>
  <c r="Y500" i="2"/>
  <c r="W500" i="2"/>
  <c r="X500" i="2"/>
  <c r="V500" i="2"/>
  <c r="Y504" i="2"/>
  <c r="W504" i="2"/>
  <c r="X504" i="2"/>
  <c r="V504" i="2"/>
  <c r="Y508" i="2"/>
  <c r="W508" i="2"/>
  <c r="X508" i="2"/>
  <c r="V508" i="2"/>
  <c r="Y512" i="2"/>
  <c r="W512" i="2"/>
  <c r="X512" i="2"/>
  <c r="V512" i="2"/>
  <c r="Y516" i="2"/>
  <c r="W516" i="2"/>
  <c r="X516" i="2"/>
  <c r="V516" i="2"/>
  <c r="Y520" i="2"/>
  <c r="W520" i="2"/>
  <c r="X520" i="2"/>
  <c r="V520" i="2"/>
  <c r="Y524" i="2"/>
  <c r="W524" i="2"/>
  <c r="X524" i="2"/>
  <c r="V524" i="2"/>
  <c r="Y528" i="2"/>
  <c r="W528" i="2"/>
  <c r="X528" i="2"/>
  <c r="V528" i="2"/>
  <c r="Y532" i="2"/>
  <c r="W532" i="2"/>
  <c r="X532" i="2"/>
  <c r="V532" i="2"/>
  <c r="Y536" i="2"/>
  <c r="W536" i="2"/>
  <c r="X536" i="2"/>
  <c r="V536" i="2"/>
  <c r="Y540" i="2"/>
  <c r="W540" i="2"/>
  <c r="X540" i="2"/>
  <c r="V540" i="2"/>
  <c r="Y544" i="2"/>
  <c r="W544" i="2"/>
  <c r="X544" i="2"/>
  <c r="V544" i="2"/>
  <c r="Y548" i="2"/>
  <c r="W548" i="2"/>
  <c r="X548" i="2"/>
  <c r="V548" i="2"/>
  <c r="Y552" i="2"/>
  <c r="W552" i="2"/>
  <c r="X552" i="2"/>
  <c r="V552" i="2"/>
  <c r="Y556" i="2"/>
  <c r="W556" i="2"/>
  <c r="X556" i="2"/>
  <c r="V556" i="2"/>
  <c r="Y560" i="2"/>
  <c r="W560" i="2"/>
  <c r="X560" i="2"/>
  <c r="V560" i="2"/>
  <c r="Y564" i="2"/>
  <c r="W564" i="2"/>
  <c r="X564" i="2"/>
  <c r="V564" i="2"/>
  <c r="Y568" i="2"/>
  <c r="W568" i="2"/>
  <c r="X568" i="2"/>
  <c r="V568" i="2"/>
  <c r="Y572" i="2"/>
  <c r="W572" i="2"/>
  <c r="X572" i="2"/>
  <c r="V572" i="2"/>
  <c r="Y576" i="2"/>
  <c r="W576" i="2"/>
  <c r="X576" i="2"/>
  <c r="V576" i="2"/>
  <c r="Y6" i="2"/>
  <c r="W6" i="2"/>
  <c r="X6" i="2"/>
  <c r="V6" i="2"/>
  <c r="AC10" i="2"/>
  <c r="AB10" i="2"/>
  <c r="AD10" i="2"/>
  <c r="AA10" i="2"/>
  <c r="AC14" i="2"/>
  <c r="AB14" i="2"/>
  <c r="AD14" i="2"/>
  <c r="AA14" i="2"/>
  <c r="AC18" i="2"/>
  <c r="AB18" i="2"/>
  <c r="AD18" i="2"/>
  <c r="AA18" i="2"/>
  <c r="AC22" i="2"/>
  <c r="AB22" i="2"/>
  <c r="AD22" i="2"/>
  <c r="AA22" i="2"/>
  <c r="AC26" i="2"/>
  <c r="AB26" i="2"/>
  <c r="AD26" i="2"/>
  <c r="AA26" i="2"/>
  <c r="AC30" i="2"/>
  <c r="AB30" i="2"/>
  <c r="AD30" i="2"/>
  <c r="AA30" i="2"/>
  <c r="AC34" i="2"/>
  <c r="AB34" i="2"/>
  <c r="AD34" i="2"/>
  <c r="AA34" i="2"/>
  <c r="AC38" i="2"/>
  <c r="AB38" i="2"/>
  <c r="AD38" i="2"/>
  <c r="AA38" i="2"/>
  <c r="AC42" i="2"/>
  <c r="AB42" i="2"/>
  <c r="AD42" i="2"/>
  <c r="AA42" i="2"/>
  <c r="AC46" i="2"/>
  <c r="AB46" i="2"/>
  <c r="AD46" i="2"/>
  <c r="AA46" i="2"/>
  <c r="AC50" i="2"/>
  <c r="AB50" i="2"/>
  <c r="AD50" i="2"/>
  <c r="AA50" i="2"/>
  <c r="AC54" i="2"/>
  <c r="AB54" i="2"/>
  <c r="AD54" i="2"/>
  <c r="AA54" i="2"/>
  <c r="AC58" i="2"/>
  <c r="AB58" i="2"/>
  <c r="AD58" i="2"/>
  <c r="AA58" i="2"/>
  <c r="AC62" i="2"/>
  <c r="AB62" i="2"/>
  <c r="AD62" i="2"/>
  <c r="AA62" i="2"/>
  <c r="AC66" i="2"/>
  <c r="AB66" i="2"/>
  <c r="AD66" i="2"/>
  <c r="AA66" i="2"/>
  <c r="AC70" i="2"/>
  <c r="AB70" i="2"/>
  <c r="AD70" i="2"/>
  <c r="AA70" i="2"/>
  <c r="AC74" i="2"/>
  <c r="AB74" i="2"/>
  <c r="AD74" i="2"/>
  <c r="AA74" i="2"/>
  <c r="AC78" i="2"/>
  <c r="AB78" i="2"/>
  <c r="AD78" i="2"/>
  <c r="AA78" i="2"/>
  <c r="AC82" i="2"/>
  <c r="AB82" i="2"/>
  <c r="AD82" i="2"/>
  <c r="AA82" i="2"/>
  <c r="AC86" i="2"/>
  <c r="AB86" i="2"/>
  <c r="AD86" i="2"/>
  <c r="AA86" i="2"/>
  <c r="AC90" i="2"/>
  <c r="AB90" i="2"/>
  <c r="AD90" i="2"/>
  <c r="AA90" i="2"/>
  <c r="AC94" i="2"/>
  <c r="AB94" i="2"/>
  <c r="AD94" i="2"/>
  <c r="AA94" i="2"/>
  <c r="AC98" i="2"/>
  <c r="AB98" i="2"/>
  <c r="AD98" i="2"/>
  <c r="AA98" i="2"/>
  <c r="AC102" i="2"/>
  <c r="AB102" i="2"/>
  <c r="AD102" i="2"/>
  <c r="AA102" i="2"/>
  <c r="AC106" i="2"/>
  <c r="AB106" i="2"/>
  <c r="AD106" i="2"/>
  <c r="AA106" i="2"/>
  <c r="AC110" i="2"/>
  <c r="AB110" i="2"/>
  <c r="AD110" i="2"/>
  <c r="AA110" i="2"/>
  <c r="AC114" i="2"/>
  <c r="AB114" i="2"/>
  <c r="AD114" i="2"/>
  <c r="AA114" i="2"/>
  <c r="AC118" i="2"/>
  <c r="AB118" i="2"/>
  <c r="AD118" i="2"/>
  <c r="AA118" i="2"/>
  <c r="AC122" i="2"/>
  <c r="AB122" i="2"/>
  <c r="AD122" i="2"/>
  <c r="AA122" i="2"/>
  <c r="AC126" i="2"/>
  <c r="AB126" i="2"/>
  <c r="AD126" i="2"/>
  <c r="AA126" i="2"/>
  <c r="AC130" i="2"/>
  <c r="AB130" i="2"/>
  <c r="AD130" i="2"/>
  <c r="AA130" i="2"/>
  <c r="AC134" i="2"/>
  <c r="AB134" i="2"/>
  <c r="AD134" i="2"/>
  <c r="AA134" i="2"/>
  <c r="AC138" i="2"/>
  <c r="AB138" i="2"/>
  <c r="AD138" i="2"/>
  <c r="AA138" i="2"/>
  <c r="AC142" i="2"/>
  <c r="AB142" i="2"/>
  <c r="AD142" i="2"/>
  <c r="AA142" i="2"/>
  <c r="AC146" i="2"/>
  <c r="AB146" i="2"/>
  <c r="AD146" i="2"/>
  <c r="AA146" i="2"/>
  <c r="AC150" i="2"/>
  <c r="AB150" i="2"/>
  <c r="AD150" i="2"/>
  <c r="AA150" i="2"/>
  <c r="AC154" i="2"/>
  <c r="AB154" i="2"/>
  <c r="AD154" i="2"/>
  <c r="AA154" i="2"/>
  <c r="AC158" i="2"/>
  <c r="AB158" i="2"/>
  <c r="AD158" i="2"/>
  <c r="AA158" i="2"/>
  <c r="AC162" i="2"/>
  <c r="AB162" i="2"/>
  <c r="AD162" i="2"/>
  <c r="AA162" i="2"/>
  <c r="AC166" i="2"/>
  <c r="AB166" i="2"/>
  <c r="AD166" i="2"/>
  <c r="AA166" i="2"/>
  <c r="AC170" i="2"/>
  <c r="AB170" i="2"/>
  <c r="AD170" i="2"/>
  <c r="AA170" i="2"/>
  <c r="AC174" i="2"/>
  <c r="AB174" i="2"/>
  <c r="AD174" i="2"/>
  <c r="AA174" i="2"/>
  <c r="AC178" i="2"/>
  <c r="AB178" i="2"/>
  <c r="AD178" i="2"/>
  <c r="AA178" i="2"/>
  <c r="AC182" i="2"/>
  <c r="AB182" i="2"/>
  <c r="AD182" i="2"/>
  <c r="AA182" i="2"/>
  <c r="AC132" i="2"/>
  <c r="AB132" i="2"/>
  <c r="AD132" i="2"/>
  <c r="AA132" i="2"/>
  <c r="AC136" i="2"/>
  <c r="AB136" i="2"/>
  <c r="AD136" i="2"/>
  <c r="AA136" i="2"/>
  <c r="AC140" i="2"/>
  <c r="AB140" i="2"/>
  <c r="AD140" i="2"/>
  <c r="AA140" i="2"/>
  <c r="AC144" i="2"/>
  <c r="AB144" i="2"/>
  <c r="AD144" i="2"/>
  <c r="AA144" i="2"/>
  <c r="AC148" i="2"/>
  <c r="AB148" i="2"/>
  <c r="AD148" i="2"/>
  <c r="AA148" i="2"/>
  <c r="AC152" i="2"/>
  <c r="AB152" i="2"/>
  <c r="AD152" i="2"/>
  <c r="AA152" i="2"/>
  <c r="AC156" i="2"/>
  <c r="AB156" i="2"/>
  <c r="AD156" i="2"/>
  <c r="AA156" i="2"/>
  <c r="AC160" i="2"/>
  <c r="AB160" i="2"/>
  <c r="AD160" i="2"/>
  <c r="AA160" i="2"/>
  <c r="AC164" i="2"/>
  <c r="AB164" i="2"/>
  <c r="AD164" i="2"/>
  <c r="AA164" i="2"/>
  <c r="AC168" i="2"/>
  <c r="AB168" i="2"/>
  <c r="AD168" i="2"/>
  <c r="AA168" i="2"/>
  <c r="AC172" i="2"/>
  <c r="AB172" i="2"/>
  <c r="AD172" i="2"/>
  <c r="AA172" i="2"/>
  <c r="AC176" i="2"/>
  <c r="AB176" i="2"/>
  <c r="AD176" i="2"/>
  <c r="AA176" i="2"/>
  <c r="AC180" i="2"/>
  <c r="AB180" i="2"/>
  <c r="AD180" i="2"/>
  <c r="AA180" i="2"/>
  <c r="AC184" i="2"/>
  <c r="AB184" i="2"/>
  <c r="AD184" i="2"/>
  <c r="AA184" i="2"/>
  <c r="AC188" i="2"/>
  <c r="AB188" i="2"/>
  <c r="AD188" i="2"/>
  <c r="AA188" i="2"/>
  <c r="AC192" i="2"/>
  <c r="AB192" i="2"/>
  <c r="AD192" i="2"/>
  <c r="AA192" i="2"/>
  <c r="AC196" i="2"/>
  <c r="AB196" i="2"/>
  <c r="AD196" i="2"/>
  <c r="AA196" i="2"/>
  <c r="AC200" i="2"/>
  <c r="AB200" i="2"/>
  <c r="AD200" i="2"/>
  <c r="AA200" i="2"/>
  <c r="AC204" i="2"/>
  <c r="AB204" i="2"/>
  <c r="AD204" i="2"/>
  <c r="AA204" i="2"/>
  <c r="AC208" i="2"/>
  <c r="AB208" i="2"/>
  <c r="AD208" i="2"/>
  <c r="AA208" i="2"/>
  <c r="AC212" i="2"/>
  <c r="AB212" i="2"/>
  <c r="AD212" i="2"/>
  <c r="AA212" i="2"/>
  <c r="AC216" i="2"/>
  <c r="AB216" i="2"/>
  <c r="AD216" i="2"/>
  <c r="AA216" i="2"/>
  <c r="AC220" i="2"/>
  <c r="AB220" i="2"/>
  <c r="AD220" i="2"/>
  <c r="AA220" i="2"/>
  <c r="AC224" i="2"/>
  <c r="AB224" i="2"/>
  <c r="AD224" i="2"/>
  <c r="AA224" i="2"/>
  <c r="AC228" i="2"/>
  <c r="AB228" i="2"/>
  <c r="AD228" i="2"/>
  <c r="AA228" i="2"/>
  <c r="AC232" i="2"/>
  <c r="AB232" i="2"/>
  <c r="AD232" i="2"/>
  <c r="AA232" i="2"/>
  <c r="AC236" i="2"/>
  <c r="AB236" i="2"/>
  <c r="AD236" i="2"/>
  <c r="AA236" i="2"/>
  <c r="AC240" i="2"/>
  <c r="AB240" i="2"/>
  <c r="AD240" i="2"/>
  <c r="AA240" i="2"/>
  <c r="AC244" i="2"/>
  <c r="AB244" i="2"/>
  <c r="AD244" i="2"/>
  <c r="AA244" i="2"/>
  <c r="AC248" i="2"/>
  <c r="AB248" i="2"/>
  <c r="AD248" i="2"/>
  <c r="AA248" i="2"/>
  <c r="AC252" i="2"/>
  <c r="AB252" i="2"/>
  <c r="AD252" i="2"/>
  <c r="AA252" i="2"/>
  <c r="AC256" i="2"/>
  <c r="AB256" i="2"/>
  <c r="AD256" i="2"/>
  <c r="AA256" i="2"/>
  <c r="AC260" i="2"/>
  <c r="AB260" i="2"/>
  <c r="AD260" i="2"/>
  <c r="AA260" i="2"/>
  <c r="AC264" i="2"/>
  <c r="AB264" i="2"/>
  <c r="AD264" i="2"/>
  <c r="AA264" i="2"/>
  <c r="AC268" i="2"/>
  <c r="AB268" i="2"/>
  <c r="AD268" i="2"/>
  <c r="AA268" i="2"/>
  <c r="AC272" i="2"/>
  <c r="AB272" i="2"/>
  <c r="AD272" i="2"/>
  <c r="AA272" i="2"/>
  <c r="AC276" i="2"/>
  <c r="AB276" i="2"/>
  <c r="AD276" i="2"/>
  <c r="AA276" i="2"/>
  <c r="AC280" i="2"/>
  <c r="AB280" i="2"/>
  <c r="AD280" i="2"/>
  <c r="AA280" i="2"/>
  <c r="AC284" i="2"/>
  <c r="AB284" i="2"/>
  <c r="AD284" i="2"/>
  <c r="AA284" i="2"/>
  <c r="AC288" i="2"/>
  <c r="AB288" i="2"/>
  <c r="AD288" i="2"/>
  <c r="AA288" i="2"/>
  <c r="AC292" i="2"/>
  <c r="AB292" i="2"/>
  <c r="AD292" i="2"/>
  <c r="AA292" i="2"/>
  <c r="AC296" i="2"/>
  <c r="AB296" i="2"/>
  <c r="AD296" i="2"/>
  <c r="AA296" i="2"/>
  <c r="AC300" i="2"/>
  <c r="AB300" i="2"/>
  <c r="AD300" i="2"/>
  <c r="AA300" i="2"/>
  <c r="AC304" i="2"/>
  <c r="AB304" i="2"/>
  <c r="AD304" i="2"/>
  <c r="AA304" i="2"/>
  <c r="AC308" i="2"/>
  <c r="AB308" i="2"/>
  <c r="AD308" i="2"/>
  <c r="AA308" i="2"/>
  <c r="AC312" i="2"/>
  <c r="AB312" i="2"/>
  <c r="AD312" i="2"/>
  <c r="AA312" i="2"/>
  <c r="AC316" i="2"/>
  <c r="AB316" i="2"/>
  <c r="AD316" i="2"/>
  <c r="AA316" i="2"/>
  <c r="AC320" i="2"/>
  <c r="AB320" i="2"/>
  <c r="AD320" i="2"/>
  <c r="AA320" i="2"/>
  <c r="AC324" i="2"/>
  <c r="AB324" i="2"/>
  <c r="AD324" i="2"/>
  <c r="AA324" i="2"/>
  <c r="AC328" i="2"/>
  <c r="AB328" i="2"/>
  <c r="AD328" i="2"/>
  <c r="AA328" i="2"/>
  <c r="AC332" i="2"/>
  <c r="AB332" i="2"/>
  <c r="AD332" i="2"/>
  <c r="AA332" i="2"/>
  <c r="AC336" i="2"/>
  <c r="AB336" i="2"/>
  <c r="AD336" i="2"/>
  <c r="AA336" i="2"/>
  <c r="AC340" i="2"/>
  <c r="AB340" i="2"/>
  <c r="AD340" i="2"/>
  <c r="AA340" i="2"/>
  <c r="AC344" i="2"/>
  <c r="AB344" i="2"/>
  <c r="AD344" i="2"/>
  <c r="AA344" i="2"/>
  <c r="AC348" i="2"/>
  <c r="AB348" i="2"/>
  <c r="AD348" i="2"/>
  <c r="AA348" i="2"/>
  <c r="AC352" i="2"/>
  <c r="AB352" i="2"/>
  <c r="AD352" i="2"/>
  <c r="AA352" i="2"/>
  <c r="AC356" i="2"/>
  <c r="AB356" i="2"/>
  <c r="AD356" i="2"/>
  <c r="AA356" i="2"/>
  <c r="AC360" i="2"/>
  <c r="AB360" i="2"/>
  <c r="AD360" i="2"/>
  <c r="AA360" i="2"/>
  <c r="AC364" i="2"/>
  <c r="AB364" i="2"/>
  <c r="AD364" i="2"/>
  <c r="AA364" i="2"/>
  <c r="AC368" i="2"/>
  <c r="AB368" i="2"/>
  <c r="AD368" i="2"/>
  <c r="AA368" i="2"/>
  <c r="AC372" i="2"/>
  <c r="AB372" i="2"/>
  <c r="AD372" i="2"/>
  <c r="AA372" i="2"/>
  <c r="AC376" i="2"/>
  <c r="AB376" i="2"/>
  <c r="AD376" i="2"/>
  <c r="AA376" i="2"/>
  <c r="AC380" i="2"/>
  <c r="AB380" i="2"/>
  <c r="AD380" i="2"/>
  <c r="AA380" i="2"/>
  <c r="AC384" i="2"/>
  <c r="AB384" i="2"/>
  <c r="AD384" i="2"/>
  <c r="AA384" i="2"/>
  <c r="AC388" i="2"/>
  <c r="AB388" i="2"/>
  <c r="AD388" i="2"/>
  <c r="AA388" i="2"/>
  <c r="AC392" i="2"/>
  <c r="AB392" i="2"/>
  <c r="AD392" i="2"/>
  <c r="AA392" i="2"/>
  <c r="AC396" i="2"/>
  <c r="AB396" i="2"/>
  <c r="AD396" i="2"/>
  <c r="AA396" i="2"/>
  <c r="AC400" i="2"/>
  <c r="AB400" i="2"/>
  <c r="AD400" i="2"/>
  <c r="AA400" i="2"/>
  <c r="AC404" i="2"/>
  <c r="AB404" i="2"/>
  <c r="AD404" i="2"/>
  <c r="AA404" i="2"/>
  <c r="AC408" i="2"/>
  <c r="AB408" i="2"/>
  <c r="AD408" i="2"/>
  <c r="AA408" i="2"/>
  <c r="AC412" i="2"/>
  <c r="AB412" i="2"/>
  <c r="AD412" i="2"/>
  <c r="AA412" i="2"/>
  <c r="AC416" i="2"/>
  <c r="AB416" i="2"/>
  <c r="AD416" i="2"/>
  <c r="AA416" i="2"/>
  <c r="AC420" i="2"/>
  <c r="AB420" i="2"/>
  <c r="AD420" i="2"/>
  <c r="AA420" i="2"/>
  <c r="AC424" i="2"/>
  <c r="AB424" i="2"/>
  <c r="AD424" i="2"/>
  <c r="AA424" i="2"/>
  <c r="AC428" i="2"/>
  <c r="AB428" i="2"/>
  <c r="AD428" i="2"/>
  <c r="AA428" i="2"/>
  <c r="AC432" i="2"/>
  <c r="AB432" i="2"/>
  <c r="AD432" i="2"/>
  <c r="AA432" i="2"/>
  <c r="AC436" i="2"/>
  <c r="AB436" i="2"/>
  <c r="AD436" i="2"/>
  <c r="AA436" i="2"/>
  <c r="AC440" i="2"/>
  <c r="AB440" i="2"/>
  <c r="AD440" i="2"/>
  <c r="AA440" i="2"/>
  <c r="AC444" i="2"/>
  <c r="AB444" i="2"/>
  <c r="AD444" i="2"/>
  <c r="AA444" i="2"/>
  <c r="AC448" i="2"/>
  <c r="AB448" i="2"/>
  <c r="AD448" i="2"/>
  <c r="AA448" i="2"/>
  <c r="AC452" i="2"/>
  <c r="AB452" i="2"/>
  <c r="AD452" i="2"/>
  <c r="AA452" i="2"/>
  <c r="AC456" i="2"/>
  <c r="AB456" i="2"/>
  <c r="AD456" i="2"/>
  <c r="AA456" i="2"/>
  <c r="AC460" i="2"/>
  <c r="AB460" i="2"/>
  <c r="AD460" i="2"/>
  <c r="AA460" i="2"/>
  <c r="AC464" i="2"/>
  <c r="AB464" i="2"/>
  <c r="AD464" i="2"/>
  <c r="AA464" i="2"/>
  <c r="AC468" i="2"/>
  <c r="AB468" i="2"/>
  <c r="AD468" i="2"/>
  <c r="AA468" i="2"/>
  <c r="AC472" i="2"/>
  <c r="AB472" i="2"/>
  <c r="AD472" i="2"/>
  <c r="AA472" i="2"/>
  <c r="AC476" i="2"/>
  <c r="AB476" i="2"/>
  <c r="AD476" i="2"/>
  <c r="AA476" i="2"/>
  <c r="AC480" i="2"/>
  <c r="AB480" i="2"/>
  <c r="AD480" i="2"/>
  <c r="AA480" i="2"/>
  <c r="AC484" i="2"/>
  <c r="AB484" i="2"/>
  <c r="AD484" i="2"/>
  <c r="AA484" i="2"/>
  <c r="AC488" i="2"/>
  <c r="AB488" i="2"/>
  <c r="AD488" i="2"/>
  <c r="AA488" i="2"/>
  <c r="AC492" i="2"/>
  <c r="AB492" i="2"/>
  <c r="AD492" i="2"/>
  <c r="AA492" i="2"/>
  <c r="AC496" i="2"/>
  <c r="AB496" i="2"/>
  <c r="AD496" i="2"/>
  <c r="AA496" i="2"/>
  <c r="AC500" i="2"/>
  <c r="AB500" i="2"/>
  <c r="AD500" i="2"/>
  <c r="AA500" i="2"/>
  <c r="AC504" i="2"/>
  <c r="AB504" i="2"/>
  <c r="AD504" i="2"/>
  <c r="AA504" i="2"/>
  <c r="AC508" i="2"/>
  <c r="AB508" i="2"/>
  <c r="AD508" i="2"/>
  <c r="AA508" i="2"/>
  <c r="AC512" i="2"/>
  <c r="AB512" i="2"/>
  <c r="AD512" i="2"/>
  <c r="AA512" i="2"/>
  <c r="AC516" i="2"/>
  <c r="AB516" i="2"/>
  <c r="AD516" i="2"/>
  <c r="AA516" i="2"/>
  <c r="AC520" i="2"/>
  <c r="AB520" i="2"/>
  <c r="AD520" i="2"/>
  <c r="AA520" i="2"/>
  <c r="AC524" i="2"/>
  <c r="AB524" i="2"/>
  <c r="AD524" i="2"/>
  <c r="AA524" i="2"/>
  <c r="AC528" i="2"/>
  <c r="AB528" i="2"/>
  <c r="AD528" i="2"/>
  <c r="AA528" i="2"/>
  <c r="AC532" i="2"/>
  <c r="AB532" i="2"/>
  <c r="AD532" i="2"/>
  <c r="AA532" i="2"/>
  <c r="AC536" i="2"/>
  <c r="AB536" i="2"/>
  <c r="AD536" i="2"/>
  <c r="AA536" i="2"/>
  <c r="AC540" i="2"/>
  <c r="AB540" i="2"/>
  <c r="AD540" i="2"/>
  <c r="AA540" i="2"/>
  <c r="AC544" i="2"/>
  <c r="AB544" i="2"/>
  <c r="AD544" i="2"/>
  <c r="AA544" i="2"/>
  <c r="AC548" i="2"/>
  <c r="AB548" i="2"/>
  <c r="AD548" i="2"/>
  <c r="AA548" i="2"/>
  <c r="AC552" i="2"/>
  <c r="AB552" i="2"/>
  <c r="AD552" i="2"/>
  <c r="AA552" i="2"/>
  <c r="AC556" i="2"/>
  <c r="AB556" i="2"/>
  <c r="AD556" i="2"/>
  <c r="AA556" i="2"/>
  <c r="AC560" i="2"/>
  <c r="AB560" i="2"/>
  <c r="AD560" i="2"/>
  <c r="AA560" i="2"/>
  <c r="AC564" i="2"/>
  <c r="AB564" i="2"/>
  <c r="AD564" i="2"/>
  <c r="AA564" i="2"/>
  <c r="AC568" i="2"/>
  <c r="AB568" i="2"/>
  <c r="AD568" i="2"/>
  <c r="AA568" i="2"/>
  <c r="AC572" i="2"/>
  <c r="AB572" i="2"/>
  <c r="AD572" i="2"/>
  <c r="AA572" i="2"/>
  <c r="AC576" i="2"/>
  <c r="AB576" i="2"/>
  <c r="AD576" i="2"/>
  <c r="AA576" i="2"/>
  <c r="X7" i="2"/>
  <c r="Y7" i="2"/>
  <c r="W7" i="2"/>
  <c r="V7" i="2"/>
  <c r="X11" i="2"/>
  <c r="Y11" i="2"/>
  <c r="W11" i="2"/>
  <c r="V11" i="2"/>
  <c r="X15" i="2"/>
  <c r="Y15" i="2"/>
  <c r="W15" i="2"/>
  <c r="V15" i="2"/>
  <c r="X19" i="2"/>
  <c r="Y19" i="2"/>
  <c r="W19" i="2"/>
  <c r="V19" i="2"/>
  <c r="X23" i="2"/>
  <c r="Y23" i="2"/>
  <c r="W23" i="2"/>
  <c r="V23" i="2"/>
  <c r="X27" i="2"/>
  <c r="Y27" i="2"/>
  <c r="V27" i="2"/>
  <c r="W27" i="2"/>
  <c r="X31" i="2"/>
  <c r="Y31" i="2"/>
  <c r="V31" i="2"/>
  <c r="W31" i="2"/>
  <c r="X35" i="2"/>
  <c r="Y35" i="2"/>
  <c r="V35" i="2"/>
  <c r="W35" i="2"/>
  <c r="X39" i="2"/>
  <c r="Y39" i="2"/>
  <c r="V39" i="2"/>
  <c r="W39" i="2"/>
  <c r="X43" i="2"/>
  <c r="Y43" i="2"/>
  <c r="V43" i="2"/>
  <c r="W43" i="2"/>
  <c r="X47" i="2"/>
  <c r="Y47" i="2"/>
  <c r="V47" i="2"/>
  <c r="W47" i="2"/>
  <c r="X51" i="2"/>
  <c r="Y51" i="2"/>
  <c r="V51" i="2"/>
  <c r="W51" i="2"/>
  <c r="X55" i="2"/>
  <c r="Y55" i="2"/>
  <c r="V55" i="2"/>
  <c r="W55" i="2"/>
  <c r="X59" i="2"/>
  <c r="Y59" i="2"/>
  <c r="V59" i="2"/>
  <c r="W59" i="2"/>
  <c r="X63" i="2"/>
  <c r="Y63" i="2"/>
  <c r="V63" i="2"/>
  <c r="W63" i="2"/>
  <c r="X67" i="2"/>
  <c r="Y67" i="2"/>
  <c r="V67" i="2"/>
  <c r="W67" i="2"/>
  <c r="X71" i="2"/>
  <c r="Y71" i="2"/>
  <c r="V71" i="2"/>
  <c r="W71" i="2"/>
  <c r="X75" i="2"/>
  <c r="Y75" i="2"/>
  <c r="V75" i="2"/>
  <c r="W75" i="2"/>
  <c r="X79" i="2"/>
  <c r="Y79" i="2"/>
  <c r="V79" i="2"/>
  <c r="W79" i="2"/>
  <c r="X83" i="2"/>
  <c r="Y83" i="2"/>
  <c r="V83" i="2"/>
  <c r="W83" i="2"/>
  <c r="X87" i="2"/>
  <c r="Y87" i="2"/>
  <c r="V87" i="2"/>
  <c r="W87" i="2"/>
  <c r="X91" i="2"/>
  <c r="Y91" i="2"/>
  <c r="V91" i="2"/>
  <c r="W91" i="2"/>
  <c r="X95" i="2"/>
  <c r="Y95" i="2"/>
  <c r="V95" i="2"/>
  <c r="W95" i="2"/>
  <c r="X99" i="2"/>
  <c r="Y99" i="2"/>
  <c r="V99" i="2"/>
  <c r="W99" i="2"/>
  <c r="X103" i="2"/>
  <c r="Y103" i="2"/>
  <c r="V103" i="2"/>
  <c r="W103" i="2"/>
  <c r="X107" i="2"/>
  <c r="Y107" i="2"/>
  <c r="V107" i="2"/>
  <c r="W107" i="2"/>
  <c r="X111" i="2"/>
  <c r="Y111" i="2"/>
  <c r="V111" i="2"/>
  <c r="W111" i="2"/>
  <c r="X115" i="2"/>
  <c r="Y115" i="2"/>
  <c r="V115" i="2"/>
  <c r="W115" i="2"/>
  <c r="X119" i="2"/>
  <c r="Y119" i="2"/>
  <c r="V119" i="2"/>
  <c r="W119" i="2"/>
  <c r="X123" i="2"/>
  <c r="Y123" i="2"/>
  <c r="V123" i="2"/>
  <c r="W123" i="2"/>
  <c r="X127" i="2"/>
  <c r="Y127" i="2"/>
  <c r="V127" i="2"/>
  <c r="W127" i="2"/>
  <c r="X131" i="2"/>
  <c r="Y131" i="2"/>
  <c r="V131" i="2"/>
  <c r="W131" i="2"/>
  <c r="X135" i="2"/>
  <c r="Y135" i="2"/>
  <c r="V135" i="2"/>
  <c r="W135" i="2"/>
  <c r="X139" i="2"/>
  <c r="Y139" i="2"/>
  <c r="V139" i="2"/>
  <c r="W139" i="2"/>
  <c r="X143" i="2"/>
  <c r="Y143" i="2"/>
  <c r="W143" i="2"/>
  <c r="V143" i="2"/>
  <c r="X147" i="2"/>
  <c r="Y147" i="2"/>
  <c r="W147" i="2"/>
  <c r="V147" i="2"/>
  <c r="X151" i="2"/>
  <c r="Y151" i="2"/>
  <c r="W151" i="2"/>
  <c r="V151" i="2"/>
  <c r="X155" i="2"/>
  <c r="Y155" i="2"/>
  <c r="W155" i="2"/>
  <c r="V155" i="2"/>
  <c r="X159" i="2"/>
  <c r="Y159" i="2"/>
  <c r="W159" i="2"/>
  <c r="V159" i="2"/>
  <c r="X163" i="2"/>
  <c r="Y163" i="2"/>
  <c r="W163" i="2"/>
  <c r="V163" i="2"/>
  <c r="X167" i="2"/>
  <c r="Y167" i="2"/>
  <c r="W167" i="2"/>
  <c r="V167" i="2"/>
  <c r="X171" i="2"/>
  <c r="Y171" i="2"/>
  <c r="W171" i="2"/>
  <c r="V171" i="2"/>
  <c r="X175" i="2"/>
  <c r="Y175" i="2"/>
  <c r="W175" i="2"/>
  <c r="V175" i="2"/>
  <c r="X179" i="2"/>
  <c r="Y179" i="2"/>
  <c r="W179" i="2"/>
  <c r="V179" i="2"/>
  <c r="X183" i="2"/>
  <c r="Y183" i="2"/>
  <c r="W183" i="2"/>
  <c r="V183" i="2"/>
  <c r="X187" i="2"/>
  <c r="Y187" i="2"/>
  <c r="W187" i="2"/>
  <c r="V187" i="2"/>
  <c r="X191" i="2"/>
  <c r="Y191" i="2"/>
  <c r="W191" i="2"/>
  <c r="V191" i="2"/>
  <c r="X195" i="2"/>
  <c r="Y195" i="2"/>
  <c r="W195" i="2"/>
  <c r="V195" i="2"/>
  <c r="X199" i="2"/>
  <c r="Y199" i="2"/>
  <c r="W199" i="2"/>
  <c r="V199" i="2"/>
  <c r="X203" i="2"/>
  <c r="Y203" i="2"/>
  <c r="W203" i="2"/>
  <c r="V203" i="2"/>
  <c r="X207" i="2"/>
  <c r="Y207" i="2"/>
  <c r="W207" i="2"/>
  <c r="V207" i="2"/>
  <c r="X211" i="2"/>
  <c r="Y211" i="2"/>
  <c r="W211" i="2"/>
  <c r="V211" i="2"/>
  <c r="X215" i="2"/>
  <c r="Y215" i="2"/>
  <c r="W215" i="2"/>
  <c r="V215" i="2"/>
  <c r="X219" i="2"/>
  <c r="Y219" i="2"/>
  <c r="W219" i="2"/>
  <c r="V219" i="2"/>
  <c r="X223" i="2"/>
  <c r="Y223" i="2"/>
  <c r="W223" i="2"/>
  <c r="V223" i="2"/>
  <c r="X227" i="2"/>
  <c r="Y227" i="2"/>
  <c r="W227" i="2"/>
  <c r="V227" i="2"/>
  <c r="X231" i="2"/>
  <c r="Y231" i="2"/>
  <c r="W231" i="2"/>
  <c r="V231" i="2"/>
  <c r="X235" i="2"/>
  <c r="Y235" i="2"/>
  <c r="W235" i="2"/>
  <c r="V235" i="2"/>
  <c r="X239" i="2"/>
  <c r="Y239" i="2"/>
  <c r="W239" i="2"/>
  <c r="V239" i="2"/>
  <c r="X243" i="2"/>
  <c r="Y243" i="2"/>
  <c r="W243" i="2"/>
  <c r="V243" i="2"/>
  <c r="X247" i="2"/>
  <c r="Y247" i="2"/>
  <c r="W247" i="2"/>
  <c r="V247" i="2"/>
  <c r="X251" i="2"/>
  <c r="Y251" i="2"/>
  <c r="W251" i="2"/>
  <c r="V251" i="2"/>
  <c r="X255" i="2"/>
  <c r="Y255" i="2"/>
  <c r="W255" i="2"/>
  <c r="V255" i="2"/>
  <c r="X259" i="2"/>
  <c r="Y259" i="2"/>
  <c r="W259" i="2"/>
  <c r="V259" i="2"/>
  <c r="X263" i="2"/>
  <c r="Y263" i="2"/>
  <c r="W263" i="2"/>
  <c r="V263" i="2"/>
  <c r="X267" i="2"/>
  <c r="Y267" i="2"/>
  <c r="W267" i="2"/>
  <c r="V267" i="2"/>
  <c r="X271" i="2"/>
  <c r="Y271" i="2"/>
  <c r="W271" i="2"/>
  <c r="V271" i="2"/>
  <c r="X275" i="2"/>
  <c r="Y275" i="2"/>
  <c r="W275" i="2"/>
  <c r="V275" i="2"/>
  <c r="X279" i="2"/>
  <c r="Y279" i="2"/>
  <c r="W279" i="2"/>
  <c r="V279" i="2"/>
  <c r="X283" i="2"/>
  <c r="Y283" i="2"/>
  <c r="W283" i="2"/>
  <c r="V283" i="2"/>
  <c r="X287" i="2"/>
  <c r="Y287" i="2"/>
  <c r="W287" i="2"/>
  <c r="V287" i="2"/>
  <c r="X291" i="2"/>
  <c r="Y291" i="2"/>
  <c r="W291" i="2"/>
  <c r="V291" i="2"/>
  <c r="X295" i="2"/>
  <c r="Y295" i="2"/>
  <c r="W295" i="2"/>
  <c r="V295" i="2"/>
  <c r="X299" i="2"/>
  <c r="Y299" i="2"/>
  <c r="W299" i="2"/>
  <c r="V299" i="2"/>
  <c r="X303" i="2"/>
  <c r="Y303" i="2"/>
  <c r="W303" i="2"/>
  <c r="V303" i="2"/>
  <c r="X307" i="2"/>
  <c r="Y307" i="2"/>
  <c r="W307" i="2"/>
  <c r="V307" i="2"/>
  <c r="X311" i="2"/>
  <c r="Y311" i="2"/>
  <c r="W311" i="2"/>
  <c r="V311" i="2"/>
  <c r="X315" i="2"/>
  <c r="Y315" i="2"/>
  <c r="W315" i="2"/>
  <c r="V315" i="2"/>
  <c r="X319" i="2"/>
  <c r="Y319" i="2"/>
  <c r="W319" i="2"/>
  <c r="V319" i="2"/>
  <c r="X323" i="2"/>
  <c r="Y323" i="2"/>
  <c r="W323" i="2"/>
  <c r="V323" i="2"/>
  <c r="X327" i="2"/>
  <c r="Y327" i="2"/>
  <c r="W327" i="2"/>
  <c r="V327" i="2"/>
  <c r="X331" i="2"/>
  <c r="Y331" i="2"/>
  <c r="W331" i="2"/>
  <c r="V331" i="2"/>
  <c r="X335" i="2"/>
  <c r="Y335" i="2"/>
  <c r="W335" i="2"/>
  <c r="V335" i="2"/>
  <c r="X339" i="2"/>
  <c r="Y339" i="2"/>
  <c r="W339" i="2"/>
  <c r="V339" i="2"/>
  <c r="X343" i="2"/>
  <c r="Y343" i="2"/>
  <c r="W343" i="2"/>
  <c r="V343" i="2"/>
  <c r="X347" i="2"/>
  <c r="Y347" i="2"/>
  <c r="W347" i="2"/>
  <c r="V347" i="2"/>
  <c r="X351" i="2"/>
  <c r="Y351" i="2"/>
  <c r="W351" i="2"/>
  <c r="V351" i="2"/>
  <c r="X355" i="2"/>
  <c r="Y355" i="2"/>
  <c r="W355" i="2"/>
  <c r="V355" i="2"/>
  <c r="X359" i="2"/>
  <c r="Y359" i="2"/>
  <c r="W359" i="2"/>
  <c r="V359" i="2"/>
  <c r="X363" i="2"/>
  <c r="Y363" i="2"/>
  <c r="W363" i="2"/>
  <c r="V363" i="2"/>
  <c r="X367" i="2"/>
  <c r="Y367" i="2"/>
  <c r="W367" i="2"/>
  <c r="V367" i="2"/>
  <c r="X371" i="2"/>
  <c r="Y371" i="2"/>
  <c r="W371" i="2"/>
  <c r="V371" i="2"/>
  <c r="X375" i="2"/>
  <c r="Y375" i="2"/>
  <c r="W375" i="2"/>
  <c r="V375" i="2"/>
  <c r="X379" i="2"/>
  <c r="Y379" i="2"/>
  <c r="W379" i="2"/>
  <c r="V379" i="2"/>
  <c r="X383" i="2"/>
  <c r="Y383" i="2"/>
  <c r="W383" i="2"/>
  <c r="V383" i="2"/>
  <c r="X387" i="2"/>
  <c r="Y387" i="2"/>
  <c r="W387" i="2"/>
  <c r="V387" i="2"/>
  <c r="X391" i="2"/>
  <c r="Y391" i="2"/>
  <c r="W391" i="2"/>
  <c r="V391" i="2"/>
  <c r="X395" i="2"/>
  <c r="Y395" i="2"/>
  <c r="W395" i="2"/>
  <c r="V395" i="2"/>
  <c r="X399" i="2"/>
  <c r="Y399" i="2"/>
  <c r="W399" i="2"/>
  <c r="V399" i="2"/>
  <c r="X403" i="2"/>
  <c r="Y403" i="2"/>
  <c r="W403" i="2"/>
  <c r="V403" i="2"/>
  <c r="X407" i="2"/>
  <c r="Y407" i="2"/>
  <c r="W407" i="2"/>
  <c r="V407" i="2"/>
  <c r="X411" i="2"/>
  <c r="Y411" i="2"/>
  <c r="W411" i="2"/>
  <c r="V411" i="2"/>
  <c r="X415" i="2"/>
  <c r="Y415" i="2"/>
  <c r="W415" i="2"/>
  <c r="V415" i="2"/>
  <c r="X419" i="2"/>
  <c r="Y419" i="2"/>
  <c r="W419" i="2"/>
  <c r="V419" i="2"/>
  <c r="X423" i="2"/>
  <c r="Y423" i="2"/>
  <c r="W423" i="2"/>
  <c r="V423" i="2"/>
  <c r="X427" i="2"/>
  <c r="Y427" i="2"/>
  <c r="W427" i="2"/>
  <c r="V427" i="2"/>
  <c r="X431" i="2"/>
  <c r="Y431" i="2"/>
  <c r="W431" i="2"/>
  <c r="V431" i="2"/>
  <c r="X435" i="2"/>
  <c r="Y435" i="2"/>
  <c r="W435" i="2"/>
  <c r="V435" i="2"/>
  <c r="X439" i="2"/>
  <c r="Y439" i="2"/>
  <c r="W439" i="2"/>
  <c r="V439" i="2"/>
  <c r="X443" i="2"/>
  <c r="Y443" i="2"/>
  <c r="W443" i="2"/>
  <c r="V443" i="2"/>
  <c r="X447" i="2"/>
  <c r="Y447" i="2"/>
  <c r="W447" i="2"/>
  <c r="V447" i="2"/>
  <c r="X451" i="2"/>
  <c r="Y451" i="2"/>
  <c r="W451" i="2"/>
  <c r="V451" i="2"/>
  <c r="X455" i="2"/>
  <c r="Y455" i="2"/>
  <c r="W455" i="2"/>
  <c r="V455" i="2"/>
  <c r="X459" i="2"/>
  <c r="Y459" i="2"/>
  <c r="W459" i="2"/>
  <c r="V459" i="2"/>
  <c r="X463" i="2"/>
  <c r="Y463" i="2"/>
  <c r="W463" i="2"/>
  <c r="V463" i="2"/>
  <c r="X467" i="2"/>
  <c r="Y467" i="2"/>
  <c r="W467" i="2"/>
  <c r="V467" i="2"/>
  <c r="X471" i="2"/>
  <c r="Y471" i="2"/>
  <c r="W471" i="2"/>
  <c r="V471" i="2"/>
  <c r="X475" i="2"/>
  <c r="Y475" i="2"/>
  <c r="W475" i="2"/>
  <c r="V475" i="2"/>
  <c r="X479" i="2"/>
  <c r="Y479" i="2"/>
  <c r="W479" i="2"/>
  <c r="V479" i="2"/>
  <c r="X483" i="2"/>
  <c r="Y483" i="2"/>
  <c r="W483" i="2"/>
  <c r="V483" i="2"/>
  <c r="X487" i="2"/>
  <c r="Y487" i="2"/>
  <c r="W487" i="2"/>
  <c r="V487" i="2"/>
  <c r="X491" i="2"/>
  <c r="Y491" i="2"/>
  <c r="W491" i="2"/>
  <c r="V491" i="2"/>
  <c r="X495" i="2"/>
  <c r="Y495" i="2"/>
  <c r="W495" i="2"/>
  <c r="V495" i="2"/>
  <c r="X499" i="2"/>
  <c r="Y499" i="2"/>
  <c r="W499" i="2"/>
  <c r="V499" i="2"/>
  <c r="X503" i="2"/>
  <c r="Y503" i="2"/>
  <c r="W503" i="2"/>
  <c r="V503" i="2"/>
  <c r="X507" i="2"/>
  <c r="Y507" i="2"/>
  <c r="W507" i="2"/>
  <c r="V507" i="2"/>
  <c r="X511" i="2"/>
  <c r="Y511" i="2"/>
  <c r="W511" i="2"/>
  <c r="V511" i="2"/>
  <c r="X515" i="2"/>
  <c r="Y515" i="2"/>
  <c r="W515" i="2"/>
  <c r="V515" i="2"/>
  <c r="X519" i="2"/>
  <c r="Y519" i="2"/>
  <c r="W519" i="2"/>
  <c r="V519" i="2"/>
  <c r="X523" i="2"/>
  <c r="Y523" i="2"/>
  <c r="W523" i="2"/>
  <c r="V523" i="2"/>
  <c r="X527" i="2"/>
  <c r="Y527" i="2"/>
  <c r="W527" i="2"/>
  <c r="V527" i="2"/>
  <c r="X531" i="2"/>
  <c r="Y531" i="2"/>
  <c r="W531" i="2"/>
  <c r="V531" i="2"/>
  <c r="X535" i="2"/>
  <c r="Y535" i="2"/>
  <c r="W535" i="2"/>
  <c r="V535" i="2"/>
  <c r="X539" i="2"/>
  <c r="Y539" i="2"/>
  <c r="W539" i="2"/>
  <c r="V539" i="2"/>
  <c r="X543" i="2"/>
  <c r="Y543" i="2"/>
  <c r="W543" i="2"/>
  <c r="V543" i="2"/>
  <c r="X547" i="2"/>
  <c r="Y547" i="2"/>
  <c r="W547" i="2"/>
  <c r="V547" i="2"/>
  <c r="X551" i="2"/>
  <c r="Y551" i="2"/>
  <c r="W551" i="2"/>
  <c r="V551" i="2"/>
  <c r="X555" i="2"/>
  <c r="Y555" i="2"/>
  <c r="W555" i="2"/>
  <c r="V555" i="2"/>
  <c r="X559" i="2"/>
  <c r="Y559" i="2"/>
  <c r="W559" i="2"/>
  <c r="V559" i="2"/>
  <c r="X563" i="2"/>
  <c r="Y563" i="2"/>
  <c r="W563" i="2"/>
  <c r="V563" i="2"/>
  <c r="X567" i="2"/>
  <c r="Y567" i="2"/>
  <c r="W567" i="2"/>
  <c r="V567" i="2"/>
  <c r="X571" i="2"/>
  <c r="Y571" i="2"/>
  <c r="W571" i="2"/>
  <c r="V571" i="2"/>
  <c r="X575" i="2"/>
  <c r="Y575" i="2"/>
  <c r="W575" i="2"/>
  <c r="V575" i="2"/>
  <c r="X579" i="2"/>
  <c r="Y579" i="2"/>
  <c r="W579" i="2"/>
  <c r="V579" i="2"/>
  <c r="AC186" i="2"/>
  <c r="AB186" i="2"/>
  <c r="AD186" i="2"/>
  <c r="AA186" i="2"/>
  <c r="AC190" i="2"/>
  <c r="AB190" i="2"/>
  <c r="AD190" i="2"/>
  <c r="AA190" i="2"/>
  <c r="AC194" i="2"/>
  <c r="AB194" i="2"/>
  <c r="AD194" i="2"/>
  <c r="AA194" i="2"/>
  <c r="AC198" i="2"/>
  <c r="AB198" i="2"/>
  <c r="AD198" i="2"/>
  <c r="AA198" i="2"/>
  <c r="AC202" i="2"/>
  <c r="AB202" i="2"/>
  <c r="AD202" i="2"/>
  <c r="AA202" i="2"/>
  <c r="AC206" i="2"/>
  <c r="AB206" i="2"/>
  <c r="AD206" i="2"/>
  <c r="AA206" i="2"/>
  <c r="AC210" i="2"/>
  <c r="AB210" i="2"/>
  <c r="AD210" i="2"/>
  <c r="AA210" i="2"/>
  <c r="AC214" i="2"/>
  <c r="AB214" i="2"/>
  <c r="AD214" i="2"/>
  <c r="AA214" i="2"/>
  <c r="AC218" i="2"/>
  <c r="AB218" i="2"/>
  <c r="AD218" i="2"/>
  <c r="AA218" i="2"/>
  <c r="AC222" i="2"/>
  <c r="AB222" i="2"/>
  <c r="AD222" i="2"/>
  <c r="AA222" i="2"/>
  <c r="AC226" i="2"/>
  <c r="AB226" i="2"/>
  <c r="AD226" i="2"/>
  <c r="AA226" i="2"/>
  <c r="AC230" i="2"/>
  <c r="AB230" i="2"/>
  <c r="AD230" i="2"/>
  <c r="AA230" i="2"/>
  <c r="AC234" i="2"/>
  <c r="AB234" i="2"/>
  <c r="AD234" i="2"/>
  <c r="AA234" i="2"/>
  <c r="AC238" i="2"/>
  <c r="AB238" i="2"/>
  <c r="AD238" i="2"/>
  <c r="AA238" i="2"/>
  <c r="AC242" i="2"/>
  <c r="AB242" i="2"/>
  <c r="AD242" i="2"/>
  <c r="AA242" i="2"/>
  <c r="AC246" i="2"/>
  <c r="AB246" i="2"/>
  <c r="AD246" i="2"/>
  <c r="AA246" i="2"/>
  <c r="AC250" i="2"/>
  <c r="AB250" i="2"/>
  <c r="AD250" i="2"/>
  <c r="AA250" i="2"/>
  <c r="AC254" i="2"/>
  <c r="AB254" i="2"/>
  <c r="AD254" i="2"/>
  <c r="AA254" i="2"/>
  <c r="AC258" i="2"/>
  <c r="AB258" i="2"/>
  <c r="AD258" i="2"/>
  <c r="AA258" i="2"/>
  <c r="AC262" i="2"/>
  <c r="AB262" i="2"/>
  <c r="AD262" i="2"/>
  <c r="AA262" i="2"/>
  <c r="AC266" i="2"/>
  <c r="AB266" i="2"/>
  <c r="AD266" i="2"/>
  <c r="AA266" i="2"/>
  <c r="AC270" i="2"/>
  <c r="AB270" i="2"/>
  <c r="AD270" i="2"/>
  <c r="AA270" i="2"/>
  <c r="AC274" i="2"/>
  <c r="AB274" i="2"/>
  <c r="AD274" i="2"/>
  <c r="AA274" i="2"/>
  <c r="AC278" i="2"/>
  <c r="AB278" i="2"/>
  <c r="AD278" i="2"/>
  <c r="AA278" i="2"/>
  <c r="AC282" i="2"/>
  <c r="AB282" i="2"/>
  <c r="AD282" i="2"/>
  <c r="AA282" i="2"/>
  <c r="AC286" i="2"/>
  <c r="AB286" i="2"/>
  <c r="AD286" i="2"/>
  <c r="AA286" i="2"/>
  <c r="AC290" i="2"/>
  <c r="AB290" i="2"/>
  <c r="AD290" i="2"/>
  <c r="AA290" i="2"/>
  <c r="AC294" i="2"/>
  <c r="AB294" i="2"/>
  <c r="AD294" i="2"/>
  <c r="AA294" i="2"/>
  <c r="AC298" i="2"/>
  <c r="AB298" i="2"/>
  <c r="AD298" i="2"/>
  <c r="AA298" i="2"/>
  <c r="AC302" i="2"/>
  <c r="AB302" i="2"/>
  <c r="AD302" i="2"/>
  <c r="AA302" i="2"/>
  <c r="AC306" i="2"/>
  <c r="AB306" i="2"/>
  <c r="AD306" i="2"/>
  <c r="AA306" i="2"/>
  <c r="AC310" i="2"/>
  <c r="AB310" i="2"/>
  <c r="AD310" i="2"/>
  <c r="AA310" i="2"/>
  <c r="AC314" i="2"/>
  <c r="AB314" i="2"/>
  <c r="AD314" i="2"/>
  <c r="AA314" i="2"/>
  <c r="AC318" i="2"/>
  <c r="AB318" i="2"/>
  <c r="AD318" i="2"/>
  <c r="AA318" i="2"/>
  <c r="AC322" i="2"/>
  <c r="AB322" i="2"/>
  <c r="AD322" i="2"/>
  <c r="AA322" i="2"/>
  <c r="AC326" i="2"/>
  <c r="AB326" i="2"/>
  <c r="AD326" i="2"/>
  <c r="AA326" i="2"/>
  <c r="AC330" i="2"/>
  <c r="AB330" i="2"/>
  <c r="AD330" i="2"/>
  <c r="AA330" i="2"/>
  <c r="AC334" i="2"/>
  <c r="AB334" i="2"/>
  <c r="AD334" i="2"/>
  <c r="AA334" i="2"/>
  <c r="AC338" i="2"/>
  <c r="AB338" i="2"/>
  <c r="AD338" i="2"/>
  <c r="AA338" i="2"/>
  <c r="AC342" i="2"/>
  <c r="AB342" i="2"/>
  <c r="AD342" i="2"/>
  <c r="AA342" i="2"/>
  <c r="AC346" i="2"/>
  <c r="AB346" i="2"/>
  <c r="AD346" i="2"/>
  <c r="AA346" i="2"/>
  <c r="AC350" i="2"/>
  <c r="AB350" i="2"/>
  <c r="AD350" i="2"/>
  <c r="AA350" i="2"/>
  <c r="AC354" i="2"/>
  <c r="AB354" i="2"/>
  <c r="AD354" i="2"/>
  <c r="AA354" i="2"/>
  <c r="AC358" i="2"/>
  <c r="AB358" i="2"/>
  <c r="AD358" i="2"/>
  <c r="AA358" i="2"/>
  <c r="AC362" i="2"/>
  <c r="AB362" i="2"/>
  <c r="AD362" i="2"/>
  <c r="AA362" i="2"/>
  <c r="AC366" i="2"/>
  <c r="AB366" i="2"/>
  <c r="AD366" i="2"/>
  <c r="AA366" i="2"/>
  <c r="AC370" i="2"/>
  <c r="AB370" i="2"/>
  <c r="AD370" i="2"/>
  <c r="AA370" i="2"/>
  <c r="AC374" i="2"/>
  <c r="AB374" i="2"/>
  <c r="AD374" i="2"/>
  <c r="AA374" i="2"/>
  <c r="AC378" i="2"/>
  <c r="AB378" i="2"/>
  <c r="AD378" i="2"/>
  <c r="AA378" i="2"/>
  <c r="AC382" i="2"/>
  <c r="AB382" i="2"/>
  <c r="AD382" i="2"/>
  <c r="AA382" i="2"/>
  <c r="AC386" i="2"/>
  <c r="AB386" i="2"/>
  <c r="AD386" i="2"/>
  <c r="AA386" i="2"/>
  <c r="AC390" i="2"/>
  <c r="AB390" i="2"/>
  <c r="AD390" i="2"/>
  <c r="AA390" i="2"/>
  <c r="AC394" i="2"/>
  <c r="AB394" i="2"/>
  <c r="AD394" i="2"/>
  <c r="AA394" i="2"/>
  <c r="AC398" i="2"/>
  <c r="AB398" i="2"/>
  <c r="AD398" i="2"/>
  <c r="AA398" i="2"/>
  <c r="AC402" i="2"/>
  <c r="AB402" i="2"/>
  <c r="AD402" i="2"/>
  <c r="AA402" i="2"/>
  <c r="AC406" i="2"/>
  <c r="AB406" i="2"/>
  <c r="AD406" i="2"/>
  <c r="AA406" i="2"/>
  <c r="AC410" i="2"/>
  <c r="AB410" i="2"/>
  <c r="AD410" i="2"/>
  <c r="AA410" i="2"/>
  <c r="AC414" i="2"/>
  <c r="AB414" i="2"/>
  <c r="AD414" i="2"/>
  <c r="AA414" i="2"/>
  <c r="AC418" i="2"/>
  <c r="AB418" i="2"/>
  <c r="AD418" i="2"/>
  <c r="AA418" i="2"/>
  <c r="AC422" i="2"/>
  <c r="AB422" i="2"/>
  <c r="AD422" i="2"/>
  <c r="AA422" i="2"/>
  <c r="AC426" i="2"/>
  <c r="AB426" i="2"/>
  <c r="AD426" i="2"/>
  <c r="AA426" i="2"/>
  <c r="AC430" i="2"/>
  <c r="AB430" i="2"/>
  <c r="AD430" i="2"/>
  <c r="AA430" i="2"/>
  <c r="AC434" i="2"/>
  <c r="AB434" i="2"/>
  <c r="AD434" i="2"/>
  <c r="AA434" i="2"/>
  <c r="AC438" i="2"/>
  <c r="AB438" i="2"/>
  <c r="AD438" i="2"/>
  <c r="AA438" i="2"/>
  <c r="AC442" i="2"/>
  <c r="AB442" i="2"/>
  <c r="AD442" i="2"/>
  <c r="AA442" i="2"/>
  <c r="AC446" i="2"/>
  <c r="AB446" i="2"/>
  <c r="AD446" i="2"/>
  <c r="AA446" i="2"/>
  <c r="AC450" i="2"/>
  <c r="AB450" i="2"/>
  <c r="AD450" i="2"/>
  <c r="AA450" i="2"/>
  <c r="AC454" i="2"/>
  <c r="AB454" i="2"/>
  <c r="AD454" i="2"/>
  <c r="AA454" i="2"/>
  <c r="AC458" i="2"/>
  <c r="AB458" i="2"/>
  <c r="AD458" i="2"/>
  <c r="AA458" i="2"/>
  <c r="AC462" i="2"/>
  <c r="AB462" i="2"/>
  <c r="AD462" i="2"/>
  <c r="AA462" i="2"/>
  <c r="AC466" i="2"/>
  <c r="AB466" i="2"/>
  <c r="AD466" i="2"/>
  <c r="AA466" i="2"/>
  <c r="AC470" i="2"/>
  <c r="AB470" i="2"/>
  <c r="AD470" i="2"/>
  <c r="AA470" i="2"/>
  <c r="AC474" i="2"/>
  <c r="AB474" i="2"/>
  <c r="AD474" i="2"/>
  <c r="AA474" i="2"/>
  <c r="AC478" i="2"/>
  <c r="AB478" i="2"/>
  <c r="AD478" i="2"/>
  <c r="AA478" i="2"/>
  <c r="AC482" i="2"/>
  <c r="AB482" i="2"/>
  <c r="AD482" i="2"/>
  <c r="AA482" i="2"/>
  <c r="AC486" i="2"/>
  <c r="AB486" i="2"/>
  <c r="AD486" i="2"/>
  <c r="AA486" i="2"/>
  <c r="AC490" i="2"/>
  <c r="AB490" i="2"/>
  <c r="AD490" i="2"/>
  <c r="AA490" i="2"/>
  <c r="AC494" i="2"/>
  <c r="AB494" i="2"/>
  <c r="AD494" i="2"/>
  <c r="AA494" i="2"/>
  <c r="AC498" i="2"/>
  <c r="AB498" i="2"/>
  <c r="AD498" i="2"/>
  <c r="AA498" i="2"/>
  <c r="AC502" i="2"/>
  <c r="AB502" i="2"/>
  <c r="AD502" i="2"/>
  <c r="AA502" i="2"/>
  <c r="AC506" i="2"/>
  <c r="AB506" i="2"/>
  <c r="AD506" i="2"/>
  <c r="AA506" i="2"/>
  <c r="AC510" i="2"/>
  <c r="AB510" i="2"/>
  <c r="AD510" i="2"/>
  <c r="AA510" i="2"/>
  <c r="AC514" i="2"/>
  <c r="AB514" i="2"/>
  <c r="AD514" i="2"/>
  <c r="AA514" i="2"/>
  <c r="AC518" i="2"/>
  <c r="AB518" i="2"/>
  <c r="AD518" i="2"/>
  <c r="AA518" i="2"/>
  <c r="AC522" i="2"/>
  <c r="AB522" i="2"/>
  <c r="AD522" i="2"/>
  <c r="AA522" i="2"/>
  <c r="AC526" i="2"/>
  <c r="AB526" i="2"/>
  <c r="AD526" i="2"/>
  <c r="AA526" i="2"/>
  <c r="AC530" i="2"/>
  <c r="AB530" i="2"/>
  <c r="AD530" i="2"/>
  <c r="AA530" i="2"/>
  <c r="AC534" i="2"/>
  <c r="AB534" i="2"/>
  <c r="AD534" i="2"/>
  <c r="AA534" i="2"/>
  <c r="AC538" i="2"/>
  <c r="AB538" i="2"/>
  <c r="AD538" i="2"/>
  <c r="AA538" i="2"/>
  <c r="AC542" i="2"/>
  <c r="AB542" i="2"/>
  <c r="AD542" i="2"/>
  <c r="AA542" i="2"/>
  <c r="AC546" i="2"/>
  <c r="AB546" i="2"/>
  <c r="AD546" i="2"/>
  <c r="AA546" i="2"/>
  <c r="AC550" i="2"/>
  <c r="AB550" i="2"/>
  <c r="AD550" i="2"/>
  <c r="AA550" i="2"/>
  <c r="AC554" i="2"/>
  <c r="AB554" i="2"/>
  <c r="AD554" i="2"/>
  <c r="AA554" i="2"/>
  <c r="AC558" i="2"/>
  <c r="AB558" i="2"/>
  <c r="AD558" i="2"/>
  <c r="AA558" i="2"/>
  <c r="AC562" i="2"/>
  <c r="AB562" i="2"/>
  <c r="AD562" i="2"/>
  <c r="AA562" i="2"/>
  <c r="AC566" i="2"/>
  <c r="AB566" i="2"/>
  <c r="AD566" i="2"/>
  <c r="AA566" i="2"/>
  <c r="AC570" i="2"/>
  <c r="AB570" i="2"/>
  <c r="AD570" i="2"/>
  <c r="AA570" i="2"/>
  <c r="AC574" i="2"/>
  <c r="AB574" i="2"/>
  <c r="AD574" i="2"/>
  <c r="AA574" i="2"/>
  <c r="AC578" i="2"/>
  <c r="AB578" i="2"/>
  <c r="AD578" i="2"/>
  <c r="AA578" i="2"/>
  <c r="X9" i="2"/>
  <c r="Y9" i="2"/>
  <c r="W9" i="2"/>
  <c r="V9" i="2"/>
  <c r="X13" i="2"/>
  <c r="Y13" i="2"/>
  <c r="W13" i="2"/>
  <c r="V13" i="2"/>
  <c r="X17" i="2"/>
  <c r="Y17" i="2"/>
  <c r="W17" i="2"/>
  <c r="V17" i="2"/>
  <c r="X21" i="2"/>
  <c r="Y21" i="2"/>
  <c r="W21" i="2"/>
  <c r="V21" i="2"/>
  <c r="X25" i="2"/>
  <c r="Y25" i="2"/>
  <c r="W25" i="2"/>
  <c r="V25" i="2"/>
  <c r="X29" i="2"/>
  <c r="Y29" i="2"/>
  <c r="W29" i="2"/>
  <c r="V29" i="2"/>
  <c r="X33" i="2"/>
  <c r="Y33" i="2"/>
  <c r="W33" i="2"/>
  <c r="V33" i="2"/>
  <c r="X37" i="2"/>
  <c r="Y37" i="2"/>
  <c r="W37" i="2"/>
  <c r="V37" i="2"/>
  <c r="X41" i="2"/>
  <c r="Y41" i="2"/>
  <c r="W41" i="2"/>
  <c r="V41" i="2"/>
  <c r="X45" i="2"/>
  <c r="Y45" i="2"/>
  <c r="W45" i="2"/>
  <c r="V45" i="2"/>
  <c r="X49" i="2"/>
  <c r="Y49" i="2"/>
  <c r="W49" i="2"/>
  <c r="V49" i="2"/>
  <c r="X53" i="2"/>
  <c r="Y53" i="2"/>
  <c r="W53" i="2"/>
  <c r="V53" i="2"/>
  <c r="X57" i="2"/>
  <c r="Y57" i="2"/>
  <c r="W57" i="2"/>
  <c r="V57" i="2"/>
  <c r="X61" i="2"/>
  <c r="Y61" i="2"/>
  <c r="W61" i="2"/>
  <c r="V61" i="2"/>
  <c r="X65" i="2"/>
  <c r="Y65" i="2"/>
  <c r="W65" i="2"/>
  <c r="V65" i="2"/>
  <c r="X69" i="2"/>
  <c r="Y69" i="2"/>
  <c r="W69" i="2"/>
  <c r="V69" i="2"/>
  <c r="X73" i="2"/>
  <c r="Y73" i="2"/>
  <c r="W73" i="2"/>
  <c r="V73" i="2"/>
  <c r="X77" i="2"/>
  <c r="Y77" i="2"/>
  <c r="W77" i="2"/>
  <c r="V77" i="2"/>
  <c r="X81" i="2"/>
  <c r="Y81" i="2"/>
  <c r="W81" i="2"/>
  <c r="V81" i="2"/>
  <c r="X85" i="2"/>
  <c r="Y85" i="2"/>
  <c r="W85" i="2"/>
  <c r="V85" i="2"/>
  <c r="X89" i="2"/>
  <c r="Y89" i="2"/>
  <c r="W89" i="2"/>
  <c r="V89" i="2"/>
  <c r="X93" i="2"/>
  <c r="Y93" i="2"/>
  <c r="W93" i="2"/>
  <c r="V93" i="2"/>
  <c r="X97" i="2"/>
  <c r="Y97" i="2"/>
  <c r="W97" i="2"/>
  <c r="V97" i="2"/>
  <c r="X101" i="2"/>
  <c r="Y101" i="2"/>
  <c r="W101" i="2"/>
  <c r="V101" i="2"/>
  <c r="X105" i="2"/>
  <c r="Y105" i="2"/>
  <c r="W105" i="2"/>
  <c r="V105" i="2"/>
  <c r="X109" i="2"/>
  <c r="Y109" i="2"/>
  <c r="W109" i="2"/>
  <c r="V109" i="2"/>
  <c r="X113" i="2"/>
  <c r="Y113" i="2"/>
  <c r="W113" i="2"/>
  <c r="V113" i="2"/>
  <c r="X117" i="2"/>
  <c r="Y117" i="2"/>
  <c r="W117" i="2"/>
  <c r="V117" i="2"/>
  <c r="X121" i="2"/>
  <c r="Y121" i="2"/>
  <c r="W121" i="2"/>
  <c r="V121" i="2"/>
  <c r="X125" i="2"/>
  <c r="Y125" i="2"/>
  <c r="W125" i="2"/>
  <c r="V125" i="2"/>
  <c r="X129" i="2"/>
  <c r="Y129" i="2"/>
  <c r="W129" i="2"/>
  <c r="V129" i="2"/>
  <c r="X133" i="2"/>
  <c r="Y133" i="2"/>
  <c r="W133" i="2"/>
  <c r="V133" i="2"/>
  <c r="X137" i="2"/>
  <c r="Y137" i="2"/>
  <c r="W137" i="2"/>
  <c r="V137" i="2"/>
  <c r="X141" i="2"/>
  <c r="Y141" i="2"/>
  <c r="W141" i="2"/>
  <c r="V141" i="2"/>
  <c r="X145" i="2"/>
  <c r="Y145" i="2"/>
  <c r="W145" i="2"/>
  <c r="V145" i="2"/>
  <c r="X149" i="2"/>
  <c r="Y149" i="2"/>
  <c r="W149" i="2"/>
  <c r="V149" i="2"/>
  <c r="X153" i="2"/>
  <c r="Y153" i="2"/>
  <c r="W153" i="2"/>
  <c r="V153" i="2"/>
  <c r="X157" i="2"/>
  <c r="Y157" i="2"/>
  <c r="W157" i="2"/>
  <c r="V157" i="2"/>
  <c r="X161" i="2"/>
  <c r="Y161" i="2"/>
  <c r="W161" i="2"/>
  <c r="V161" i="2"/>
  <c r="X165" i="2"/>
  <c r="Y165" i="2"/>
  <c r="W165" i="2"/>
  <c r="V165" i="2"/>
  <c r="X169" i="2"/>
  <c r="Y169" i="2"/>
  <c r="W169" i="2"/>
  <c r="V169" i="2"/>
  <c r="X173" i="2"/>
  <c r="Y173" i="2"/>
  <c r="W173" i="2"/>
  <c r="V173" i="2"/>
  <c r="X177" i="2"/>
  <c r="Y177" i="2"/>
  <c r="W177" i="2"/>
  <c r="V177" i="2"/>
  <c r="X181" i="2"/>
  <c r="Y181" i="2"/>
  <c r="W181" i="2"/>
  <c r="V181" i="2"/>
  <c r="X185" i="2"/>
  <c r="Y185" i="2"/>
  <c r="W185" i="2"/>
  <c r="V185" i="2"/>
  <c r="X189" i="2"/>
  <c r="Y189" i="2"/>
  <c r="W189" i="2"/>
  <c r="V189" i="2"/>
  <c r="X193" i="2"/>
  <c r="Y193" i="2"/>
  <c r="W193" i="2"/>
  <c r="V193" i="2"/>
  <c r="X197" i="2"/>
  <c r="Y197" i="2"/>
  <c r="W197" i="2"/>
  <c r="V197" i="2"/>
  <c r="X201" i="2"/>
  <c r="Y201" i="2"/>
  <c r="W201" i="2"/>
  <c r="V201" i="2"/>
  <c r="X205" i="2"/>
  <c r="Y205" i="2"/>
  <c r="W205" i="2"/>
  <c r="V205" i="2"/>
  <c r="X209" i="2"/>
  <c r="Y209" i="2"/>
  <c r="W209" i="2"/>
  <c r="V209" i="2"/>
  <c r="X213" i="2"/>
  <c r="Y213" i="2"/>
  <c r="W213" i="2"/>
  <c r="V213" i="2"/>
  <c r="X217" i="2"/>
  <c r="Y217" i="2"/>
  <c r="W217" i="2"/>
  <c r="V217" i="2"/>
  <c r="X221" i="2"/>
  <c r="Y221" i="2"/>
  <c r="W221" i="2"/>
  <c r="V221" i="2"/>
  <c r="X225" i="2"/>
  <c r="Y225" i="2"/>
  <c r="W225" i="2"/>
  <c r="V225" i="2"/>
  <c r="X229" i="2"/>
  <c r="Y229" i="2"/>
  <c r="W229" i="2"/>
  <c r="V229" i="2"/>
  <c r="X233" i="2"/>
  <c r="Y233" i="2"/>
  <c r="W233" i="2"/>
  <c r="V233" i="2"/>
  <c r="X237" i="2"/>
  <c r="Y237" i="2"/>
  <c r="W237" i="2"/>
  <c r="V237" i="2"/>
  <c r="X241" i="2"/>
  <c r="Y241" i="2"/>
  <c r="W241" i="2"/>
  <c r="V241" i="2"/>
  <c r="X245" i="2"/>
  <c r="Y245" i="2"/>
  <c r="W245" i="2"/>
  <c r="V245" i="2"/>
  <c r="X249" i="2"/>
  <c r="Y249" i="2"/>
  <c r="W249" i="2"/>
  <c r="V249" i="2"/>
  <c r="X253" i="2"/>
  <c r="Y253" i="2"/>
  <c r="W253" i="2"/>
  <c r="V253" i="2"/>
  <c r="X257" i="2"/>
  <c r="Y257" i="2"/>
  <c r="W257" i="2"/>
  <c r="V257" i="2"/>
  <c r="X261" i="2"/>
  <c r="Y261" i="2"/>
  <c r="W261" i="2"/>
  <c r="V261" i="2"/>
  <c r="X265" i="2"/>
  <c r="Y265" i="2"/>
  <c r="W265" i="2"/>
  <c r="V265" i="2"/>
  <c r="X269" i="2"/>
  <c r="Y269" i="2"/>
  <c r="W269" i="2"/>
  <c r="V269" i="2"/>
  <c r="X273" i="2"/>
  <c r="Y273" i="2"/>
  <c r="W273" i="2"/>
  <c r="V273" i="2"/>
  <c r="X277" i="2"/>
  <c r="Y277" i="2"/>
  <c r="W277" i="2"/>
  <c r="V277" i="2"/>
  <c r="X281" i="2"/>
  <c r="Y281" i="2"/>
  <c r="W281" i="2"/>
  <c r="V281" i="2"/>
  <c r="X285" i="2"/>
  <c r="Y285" i="2"/>
  <c r="W285" i="2"/>
  <c r="V285" i="2"/>
  <c r="X289" i="2"/>
  <c r="Y289" i="2"/>
  <c r="W289" i="2"/>
  <c r="V289" i="2"/>
  <c r="X293" i="2"/>
  <c r="Y293" i="2"/>
  <c r="W293" i="2"/>
  <c r="V293" i="2"/>
  <c r="X297" i="2"/>
  <c r="Y297" i="2"/>
  <c r="W297" i="2"/>
  <c r="V297" i="2"/>
  <c r="X301" i="2"/>
  <c r="Y301" i="2"/>
  <c r="W301" i="2"/>
  <c r="V301" i="2"/>
  <c r="X305" i="2"/>
  <c r="Y305" i="2"/>
  <c r="W305" i="2"/>
  <c r="V305" i="2"/>
  <c r="X309" i="2"/>
  <c r="Y309" i="2"/>
  <c r="W309" i="2"/>
  <c r="V309" i="2"/>
  <c r="X313" i="2"/>
  <c r="Y313" i="2"/>
  <c r="W313" i="2"/>
  <c r="V313" i="2"/>
  <c r="X317" i="2"/>
  <c r="Y317" i="2"/>
  <c r="W317" i="2"/>
  <c r="V317" i="2"/>
  <c r="X321" i="2"/>
  <c r="Y321" i="2"/>
  <c r="W321" i="2"/>
  <c r="V321" i="2"/>
  <c r="X325" i="2"/>
  <c r="Y325" i="2"/>
  <c r="W325" i="2"/>
  <c r="V325" i="2"/>
  <c r="X329" i="2"/>
  <c r="Y329" i="2"/>
  <c r="W329" i="2"/>
  <c r="V329" i="2"/>
  <c r="X333" i="2"/>
  <c r="Y333" i="2"/>
  <c r="W333" i="2"/>
  <c r="V333" i="2"/>
  <c r="X337" i="2"/>
  <c r="Y337" i="2"/>
  <c r="W337" i="2"/>
  <c r="V337" i="2"/>
  <c r="X341" i="2"/>
  <c r="Y341" i="2"/>
  <c r="W341" i="2"/>
  <c r="V341" i="2"/>
  <c r="X345" i="2"/>
  <c r="Y345" i="2"/>
  <c r="W345" i="2"/>
  <c r="V345" i="2"/>
  <c r="X349" i="2"/>
  <c r="Y349" i="2"/>
  <c r="W349" i="2"/>
  <c r="V349" i="2"/>
  <c r="X353" i="2"/>
  <c r="Y353" i="2"/>
  <c r="W353" i="2"/>
  <c r="V353" i="2"/>
  <c r="X357" i="2"/>
  <c r="Y357" i="2"/>
  <c r="W357" i="2"/>
  <c r="V357" i="2"/>
  <c r="X361" i="2"/>
  <c r="Y361" i="2"/>
  <c r="W361" i="2"/>
  <c r="V361" i="2"/>
  <c r="X365" i="2"/>
  <c r="Y365" i="2"/>
  <c r="W365" i="2"/>
  <c r="V365" i="2"/>
  <c r="X369" i="2"/>
  <c r="Y369" i="2"/>
  <c r="W369" i="2"/>
  <c r="V369" i="2"/>
  <c r="X373" i="2"/>
  <c r="Y373" i="2"/>
  <c r="W373" i="2"/>
  <c r="V373" i="2"/>
  <c r="X377" i="2"/>
  <c r="Y377" i="2"/>
  <c r="W377" i="2"/>
  <c r="V377" i="2"/>
  <c r="X381" i="2"/>
  <c r="Y381" i="2"/>
  <c r="W381" i="2"/>
  <c r="V381" i="2"/>
  <c r="X385" i="2"/>
  <c r="Y385" i="2"/>
  <c r="W385" i="2"/>
  <c r="V385" i="2"/>
  <c r="X389" i="2"/>
  <c r="Y389" i="2"/>
  <c r="W389" i="2"/>
  <c r="V389" i="2"/>
  <c r="X393" i="2"/>
  <c r="Y393" i="2"/>
  <c r="W393" i="2"/>
  <c r="V393" i="2"/>
  <c r="X397" i="2"/>
  <c r="Y397" i="2"/>
  <c r="W397" i="2"/>
  <c r="V397" i="2"/>
  <c r="X401" i="2"/>
  <c r="Y401" i="2"/>
  <c r="W401" i="2"/>
  <c r="V401" i="2"/>
  <c r="X405" i="2"/>
  <c r="Y405" i="2"/>
  <c r="W405" i="2"/>
  <c r="V405" i="2"/>
  <c r="X409" i="2"/>
  <c r="Y409" i="2"/>
  <c r="W409" i="2"/>
  <c r="V409" i="2"/>
  <c r="X413" i="2"/>
  <c r="Y413" i="2"/>
  <c r="W413" i="2"/>
  <c r="V413" i="2"/>
  <c r="X417" i="2"/>
  <c r="Y417" i="2"/>
  <c r="W417" i="2"/>
  <c r="V417" i="2"/>
  <c r="X421" i="2"/>
  <c r="Y421" i="2"/>
  <c r="W421" i="2"/>
  <c r="V421" i="2"/>
  <c r="X425" i="2"/>
  <c r="Y425" i="2"/>
  <c r="W425" i="2"/>
  <c r="V425" i="2"/>
  <c r="X429" i="2"/>
  <c r="Y429" i="2"/>
  <c r="W429" i="2"/>
  <c r="V429" i="2"/>
  <c r="X433" i="2"/>
  <c r="Y433" i="2"/>
  <c r="W433" i="2"/>
  <c r="V433" i="2"/>
  <c r="X437" i="2"/>
  <c r="Y437" i="2"/>
  <c r="W437" i="2"/>
  <c r="V437" i="2"/>
  <c r="X441" i="2"/>
  <c r="Y441" i="2"/>
  <c r="W441" i="2"/>
  <c r="V441" i="2"/>
  <c r="X445" i="2"/>
  <c r="Y445" i="2"/>
  <c r="W445" i="2"/>
  <c r="V445" i="2"/>
  <c r="X449" i="2"/>
  <c r="Y449" i="2"/>
  <c r="W449" i="2"/>
  <c r="V449" i="2"/>
  <c r="X453" i="2"/>
  <c r="Y453" i="2"/>
  <c r="W453" i="2"/>
  <c r="V453" i="2"/>
  <c r="X457" i="2"/>
  <c r="Y457" i="2"/>
  <c r="W457" i="2"/>
  <c r="V457" i="2"/>
  <c r="X461" i="2"/>
  <c r="Y461" i="2"/>
  <c r="W461" i="2"/>
  <c r="V461" i="2"/>
  <c r="X465" i="2"/>
  <c r="Y465" i="2"/>
  <c r="W465" i="2"/>
  <c r="V465" i="2"/>
  <c r="X469" i="2"/>
  <c r="Y469" i="2"/>
  <c r="W469" i="2"/>
  <c r="V469" i="2"/>
  <c r="X473" i="2"/>
  <c r="Y473" i="2"/>
  <c r="W473" i="2"/>
  <c r="V473" i="2"/>
  <c r="X477" i="2"/>
  <c r="Y477" i="2"/>
  <c r="W477" i="2"/>
  <c r="V477" i="2"/>
  <c r="X481" i="2"/>
  <c r="Y481" i="2"/>
  <c r="W481" i="2"/>
  <c r="V481" i="2"/>
  <c r="X485" i="2"/>
  <c r="Y485" i="2"/>
  <c r="W485" i="2"/>
  <c r="V485" i="2"/>
  <c r="X489" i="2"/>
  <c r="Y489" i="2"/>
  <c r="W489" i="2"/>
  <c r="V489" i="2"/>
  <c r="X493" i="2"/>
  <c r="Y493" i="2"/>
  <c r="W493" i="2"/>
  <c r="V493" i="2"/>
  <c r="X497" i="2"/>
  <c r="Y497" i="2"/>
  <c r="W497" i="2"/>
  <c r="V497" i="2"/>
  <c r="X501" i="2"/>
  <c r="Y501" i="2"/>
  <c r="W501" i="2"/>
  <c r="V501" i="2"/>
  <c r="X505" i="2"/>
  <c r="Y505" i="2"/>
  <c r="W505" i="2"/>
  <c r="V505" i="2"/>
  <c r="X509" i="2"/>
  <c r="Y509" i="2"/>
  <c r="W509" i="2"/>
  <c r="V509" i="2"/>
  <c r="X513" i="2"/>
  <c r="Y513" i="2"/>
  <c r="W513" i="2"/>
  <c r="V513" i="2"/>
  <c r="X517" i="2"/>
  <c r="Y517" i="2"/>
  <c r="W517" i="2"/>
  <c r="V517" i="2"/>
  <c r="X521" i="2"/>
  <c r="Y521" i="2"/>
  <c r="W521" i="2"/>
  <c r="V521" i="2"/>
  <c r="X525" i="2"/>
  <c r="Y525" i="2"/>
  <c r="W525" i="2"/>
  <c r="V525" i="2"/>
  <c r="X529" i="2"/>
  <c r="Y529" i="2"/>
  <c r="W529" i="2"/>
  <c r="V529" i="2"/>
  <c r="X533" i="2"/>
  <c r="Y533" i="2"/>
  <c r="W533" i="2"/>
  <c r="V533" i="2"/>
  <c r="X537" i="2"/>
  <c r="Y537" i="2"/>
  <c r="W537" i="2"/>
  <c r="V537" i="2"/>
  <c r="X541" i="2"/>
  <c r="Y541" i="2"/>
  <c r="W541" i="2"/>
  <c r="V541" i="2"/>
  <c r="X545" i="2"/>
  <c r="Y545" i="2"/>
  <c r="W545" i="2"/>
  <c r="V545" i="2"/>
  <c r="X549" i="2"/>
  <c r="Y549" i="2"/>
  <c r="W549" i="2"/>
  <c r="V549" i="2"/>
  <c r="X553" i="2"/>
  <c r="Y553" i="2"/>
  <c r="W553" i="2"/>
  <c r="V553" i="2"/>
  <c r="X557" i="2"/>
  <c r="Y557" i="2"/>
  <c r="W557" i="2"/>
  <c r="V557" i="2"/>
  <c r="X561" i="2"/>
  <c r="Y561" i="2"/>
  <c r="W561" i="2"/>
  <c r="V561" i="2"/>
  <c r="X565" i="2"/>
  <c r="Y565" i="2"/>
  <c r="W565" i="2"/>
  <c r="V565" i="2"/>
  <c r="X569" i="2"/>
  <c r="Y569" i="2"/>
  <c r="W569" i="2"/>
  <c r="V569" i="2"/>
  <c r="X573" i="2"/>
  <c r="Y573" i="2"/>
  <c r="W573" i="2"/>
  <c r="V573" i="2"/>
  <c r="X577" i="2"/>
  <c r="Y577" i="2"/>
  <c r="W577" i="2"/>
  <c r="V577" i="2"/>
  <c r="AG580" i="2" l="1"/>
  <c r="AI580" i="2"/>
  <c r="AH580" i="2"/>
  <c r="V580" i="2"/>
  <c r="AL6" i="1"/>
  <c r="AL580" i="1" s="1"/>
  <c r="AA580" i="2"/>
  <c r="AD580" i="2"/>
  <c r="W580" i="2"/>
  <c r="AB580" i="2"/>
  <c r="AC580" i="2"/>
  <c r="X580" i="2"/>
  <c r="Y580" i="2"/>
</calcChain>
</file>

<file path=xl/sharedStrings.xml><?xml version="1.0" encoding="utf-8"?>
<sst xmlns="http://schemas.openxmlformats.org/spreadsheetml/2006/main" count="3527" uniqueCount="659">
  <si>
    <t>DISTRICT NAME</t>
  </si>
  <si>
    <t>UPAZILA NAME</t>
  </si>
  <si>
    <t>UNION NAME</t>
  </si>
  <si>
    <t>Geocode</t>
  </si>
  <si>
    <t>Char_Area (HA)</t>
  </si>
  <si>
    <t>Barguna</t>
  </si>
  <si>
    <t>Amtali</t>
  </si>
  <si>
    <t>Arpangashia</t>
  </si>
  <si>
    <t>Atharagashia</t>
  </si>
  <si>
    <t>Barabagi</t>
  </si>
  <si>
    <t>Chhota Bagi</t>
  </si>
  <si>
    <t>Chowra</t>
  </si>
  <si>
    <t>Gulisakhali</t>
  </si>
  <si>
    <t>Haldia</t>
  </si>
  <si>
    <t>Karaibaria</t>
  </si>
  <si>
    <t>Kukua</t>
  </si>
  <si>
    <t>Nishanbaria</t>
  </si>
  <si>
    <t>Pancha Koralia</t>
  </si>
  <si>
    <t>Sarikkhali</t>
  </si>
  <si>
    <t>Sonakata</t>
  </si>
  <si>
    <t>Bamna</t>
  </si>
  <si>
    <t>Bukabunia</t>
  </si>
  <si>
    <t>Dauatala</t>
  </si>
  <si>
    <t>Ramna</t>
  </si>
  <si>
    <t>Barguna Sadar</t>
  </si>
  <si>
    <t>Ayla Patakata</t>
  </si>
  <si>
    <t>Badarkhali</t>
  </si>
  <si>
    <t>Burir Char</t>
  </si>
  <si>
    <t>Dhalua</t>
  </si>
  <si>
    <t>Phuljhury</t>
  </si>
  <si>
    <t>Gaurichanna</t>
  </si>
  <si>
    <t>Keorabunia</t>
  </si>
  <si>
    <t>M.Baliatali</t>
  </si>
  <si>
    <t>Naltona</t>
  </si>
  <si>
    <t>Betagi</t>
  </si>
  <si>
    <t>Bibichini</t>
  </si>
  <si>
    <t>Bura Mazumdar</t>
  </si>
  <si>
    <t>Hosnabad</t>
  </si>
  <si>
    <t>Kazirabad</t>
  </si>
  <si>
    <t>Mokamia</t>
  </si>
  <si>
    <t>Sarishamuri</t>
  </si>
  <si>
    <t>Patharghata</t>
  </si>
  <si>
    <t>Char Duanti</t>
  </si>
  <si>
    <t>Kakchira</t>
  </si>
  <si>
    <t>Kalmegha</t>
  </si>
  <si>
    <t>Kanthaltali</t>
  </si>
  <si>
    <t>Nachna Para</t>
  </si>
  <si>
    <t>Raihanpur</t>
  </si>
  <si>
    <t>Barisal</t>
  </si>
  <si>
    <t>Agailjhara</t>
  </si>
  <si>
    <t>Bagdha</t>
  </si>
  <si>
    <t>Bakal</t>
  </si>
  <si>
    <t>Gaila</t>
  </si>
  <si>
    <t>Rajiher</t>
  </si>
  <si>
    <t>Ratnapur</t>
  </si>
  <si>
    <t>Babuganj</t>
  </si>
  <si>
    <t>Agarpur</t>
  </si>
  <si>
    <t>Chandpasha</t>
  </si>
  <si>
    <t>Dehergati</t>
  </si>
  <si>
    <t>Kedarpur</t>
  </si>
  <si>
    <t>Madhab Pasha</t>
  </si>
  <si>
    <t>Rahmatpur</t>
  </si>
  <si>
    <t>Bakerganj</t>
  </si>
  <si>
    <t>Bhar Pasha</t>
  </si>
  <si>
    <t>Charadi</t>
  </si>
  <si>
    <t>Char Amaddi</t>
  </si>
  <si>
    <t>Darial</t>
  </si>
  <si>
    <t>Dudhal</t>
  </si>
  <si>
    <t>Durga Pasha</t>
  </si>
  <si>
    <t>Faridpur</t>
  </si>
  <si>
    <t>Garuria</t>
  </si>
  <si>
    <t>Kabai</t>
  </si>
  <si>
    <t>Kalaskati</t>
  </si>
  <si>
    <t>Nalua</t>
  </si>
  <si>
    <t>Niamati</t>
  </si>
  <si>
    <t>Padri Shibpur</t>
  </si>
  <si>
    <t>Rangasree</t>
  </si>
  <si>
    <t>Banari Para</t>
  </si>
  <si>
    <t>Baisari Para</t>
  </si>
  <si>
    <t>Bisarkandi</t>
  </si>
  <si>
    <t>Chakhar</t>
  </si>
  <si>
    <t>Iluhar</t>
  </si>
  <si>
    <t>Salia Bakpur</t>
  </si>
  <si>
    <t>Saidkati</t>
  </si>
  <si>
    <t>Udaykati</t>
  </si>
  <si>
    <t>Gaurnadi</t>
  </si>
  <si>
    <t>Barthi</t>
  </si>
  <si>
    <t>Batajore</t>
  </si>
  <si>
    <t>Chandshi</t>
  </si>
  <si>
    <t>Khanjapur</t>
  </si>
  <si>
    <t>Mahilara</t>
  </si>
  <si>
    <t>Nalchira</t>
  </si>
  <si>
    <t>Sarikal</t>
  </si>
  <si>
    <t>Hizla</t>
  </si>
  <si>
    <t>Bara Jalia</t>
  </si>
  <si>
    <t>Dhulkhola</t>
  </si>
  <si>
    <t>Guabaria</t>
  </si>
  <si>
    <t>Harinathpur</t>
  </si>
  <si>
    <t>Hizla Gaurabdi</t>
  </si>
  <si>
    <t>Memania</t>
  </si>
  <si>
    <t>Barisal Sadar (Kotwali)</t>
  </si>
  <si>
    <t>Chandpur</t>
  </si>
  <si>
    <t>Chandra Mohan</t>
  </si>
  <si>
    <t>Char Baria</t>
  </si>
  <si>
    <t>Char Kowa</t>
  </si>
  <si>
    <t>Char Monai</t>
  </si>
  <si>
    <t>Jagua</t>
  </si>
  <si>
    <t>Kashipur</t>
  </si>
  <si>
    <t>Roy Pasha Karapur</t>
  </si>
  <si>
    <t>Shayestabad</t>
  </si>
  <si>
    <t>Tungibaria</t>
  </si>
  <si>
    <t>Mehendiganj</t>
  </si>
  <si>
    <t>Alimabad</t>
  </si>
  <si>
    <t>Andhar Manik</t>
  </si>
  <si>
    <t>Bhasan Char</t>
  </si>
  <si>
    <t>Bidyanandapur</t>
  </si>
  <si>
    <t>Gobindapur</t>
  </si>
  <si>
    <t>Char Ekkaria</t>
  </si>
  <si>
    <t>Char Gopalpur</t>
  </si>
  <si>
    <t>Dari Char Khajuria</t>
  </si>
  <si>
    <t>Jangalia</t>
  </si>
  <si>
    <t>Lata</t>
  </si>
  <si>
    <t>Ulania</t>
  </si>
  <si>
    <t>Muladi</t>
  </si>
  <si>
    <t>Batamara</t>
  </si>
  <si>
    <t>Char Kalekhan</t>
  </si>
  <si>
    <t>Gachhua</t>
  </si>
  <si>
    <t>Kazir Char</t>
  </si>
  <si>
    <t>Nazirpur</t>
  </si>
  <si>
    <t>Safipur</t>
  </si>
  <si>
    <t>Wazirpur</t>
  </si>
  <si>
    <t>Bamrail</t>
  </si>
  <si>
    <t>Bara Kotha</t>
  </si>
  <si>
    <t>Guthia</t>
  </si>
  <si>
    <t>Harta</t>
  </si>
  <si>
    <t>Jalla</t>
  </si>
  <si>
    <t>Otra</t>
  </si>
  <si>
    <t>Satla</t>
  </si>
  <si>
    <t>Shikarpur</t>
  </si>
  <si>
    <t>Sholak</t>
  </si>
  <si>
    <t>Bhola</t>
  </si>
  <si>
    <t>Bhola Sadar</t>
  </si>
  <si>
    <t>Alinagar</t>
  </si>
  <si>
    <t>Bapta</t>
  </si>
  <si>
    <t>Char Samaia</t>
  </si>
  <si>
    <t>Char Shibpur</t>
  </si>
  <si>
    <t>Dhania</t>
  </si>
  <si>
    <t>Illisha</t>
  </si>
  <si>
    <t>Paschim Illisha</t>
  </si>
  <si>
    <t>Kachia</t>
  </si>
  <si>
    <t>Uttar Dighaldi</t>
  </si>
  <si>
    <t>Rajapur</t>
  </si>
  <si>
    <t>Dakshin Dighaldi</t>
  </si>
  <si>
    <t>Bhedaria</t>
  </si>
  <si>
    <t>Bhelu Miah</t>
  </si>
  <si>
    <t>Burhanuddin</t>
  </si>
  <si>
    <t>Bara Manika</t>
  </si>
  <si>
    <t>Deula</t>
  </si>
  <si>
    <t>Gangapur</t>
  </si>
  <si>
    <t>Hassan Nagar</t>
  </si>
  <si>
    <t>Kutba</t>
  </si>
  <si>
    <t>Pakshia</t>
  </si>
  <si>
    <t>Sachra</t>
  </si>
  <si>
    <t>Tabgi</t>
  </si>
  <si>
    <t>Char Fasson</t>
  </si>
  <si>
    <t>Abu Bakarpur</t>
  </si>
  <si>
    <t>Abdullapur</t>
  </si>
  <si>
    <t>Adhakha Nazrul Nagar</t>
  </si>
  <si>
    <t>Aminabad</t>
  </si>
  <si>
    <t>Aslampur</t>
  </si>
  <si>
    <t>Char Kalmi</t>
  </si>
  <si>
    <t>Char Madras</t>
  </si>
  <si>
    <t>Char Manika</t>
  </si>
  <si>
    <t>Dhal Char</t>
  </si>
  <si>
    <t>Ewajpur</t>
  </si>
  <si>
    <t>Hazariganj</t>
  </si>
  <si>
    <t>Jahanpur</t>
  </si>
  <si>
    <t>Jinnaghar</t>
  </si>
  <si>
    <t>Char Kukri Mukri</t>
  </si>
  <si>
    <t>Mujib Nagar</t>
  </si>
  <si>
    <t>Nilkamal</t>
  </si>
  <si>
    <t>Nurabad</t>
  </si>
  <si>
    <t>Rasul Pur</t>
  </si>
  <si>
    <t>Osmanganj</t>
  </si>
  <si>
    <t>Daulatkhan</t>
  </si>
  <si>
    <t>Bhabanipur</t>
  </si>
  <si>
    <t>Char Khalifa</t>
  </si>
  <si>
    <t>Char Pata</t>
  </si>
  <si>
    <t>Hajipur</t>
  </si>
  <si>
    <t>Madanpur</t>
  </si>
  <si>
    <t>Medua</t>
  </si>
  <si>
    <t>Uttar Joynagar</t>
  </si>
  <si>
    <t>Dakshin Joynagar</t>
  </si>
  <si>
    <t>Saidpur</t>
  </si>
  <si>
    <t>Lalmohan</t>
  </si>
  <si>
    <t>Badarpur</t>
  </si>
  <si>
    <t>Char Bhuta</t>
  </si>
  <si>
    <t>Dhali Gaurnagar</t>
  </si>
  <si>
    <t>Farazganj</t>
  </si>
  <si>
    <t>Kalma</t>
  </si>
  <si>
    <t>Lord Hardinje</t>
  </si>
  <si>
    <t>Paschim Char Umed</t>
  </si>
  <si>
    <t>Ramganj</t>
  </si>
  <si>
    <t>Manpura</t>
  </si>
  <si>
    <t>Dakshin Sakuchia</t>
  </si>
  <si>
    <t>Hajirhat</t>
  </si>
  <si>
    <t>Uttar Sakuchia</t>
  </si>
  <si>
    <t>Tazumuddin</t>
  </si>
  <si>
    <t>Bara Malancha</t>
  </si>
  <si>
    <t>Chanchra</t>
  </si>
  <si>
    <t>Sonapur</t>
  </si>
  <si>
    <t>Shambhupur</t>
  </si>
  <si>
    <t>Jhalokati</t>
  </si>
  <si>
    <t>Jhalokati Sadar</t>
  </si>
  <si>
    <t>Basanda</t>
  </si>
  <si>
    <t>Binoykati</t>
  </si>
  <si>
    <t>Gabkhan Dhansiri</t>
  </si>
  <si>
    <t>Gabha Ramchandrapur</t>
  </si>
  <si>
    <t>Keora</t>
  </si>
  <si>
    <t>Nathullabad</t>
  </si>
  <si>
    <t>Kirtipasha</t>
  </si>
  <si>
    <t>Nabagram</t>
  </si>
  <si>
    <t>Ponabalia</t>
  </si>
  <si>
    <t>Sekherhat</t>
  </si>
  <si>
    <t>Kanthalia</t>
  </si>
  <si>
    <t>Amua</t>
  </si>
  <si>
    <t>Adrabunia</t>
  </si>
  <si>
    <t>Chenchri Rampur</t>
  </si>
  <si>
    <t>Patkelghata</t>
  </si>
  <si>
    <t>Sauljalia</t>
  </si>
  <si>
    <t>Nalchity</t>
  </si>
  <si>
    <t>Bharabpasha</t>
  </si>
  <si>
    <t>Dapdapia</t>
  </si>
  <si>
    <t>Kulkati</t>
  </si>
  <si>
    <t>Kusanghal</t>
  </si>
  <si>
    <t>Mollahat</t>
  </si>
  <si>
    <t>Magar</t>
  </si>
  <si>
    <t>Nachan Mohal</t>
  </si>
  <si>
    <t>Ranapasha</t>
  </si>
  <si>
    <t>Siddhakati</t>
  </si>
  <si>
    <t>Subidpur</t>
  </si>
  <si>
    <t>Baruia</t>
  </si>
  <si>
    <t>Galua</t>
  </si>
  <si>
    <t>Mathbari</t>
  </si>
  <si>
    <t>Saturia</t>
  </si>
  <si>
    <t>Suktagarh</t>
  </si>
  <si>
    <t>Patuakhali</t>
  </si>
  <si>
    <t>Bauphal</t>
  </si>
  <si>
    <t>Adabaria</t>
  </si>
  <si>
    <t>Baga</t>
  </si>
  <si>
    <t>Daspara</t>
  </si>
  <si>
    <t>Dhulia</t>
  </si>
  <si>
    <t>Kanchi Para</t>
  </si>
  <si>
    <t>Kalaiya</t>
  </si>
  <si>
    <t>Kalisuri</t>
  </si>
  <si>
    <t>Kanakdia</t>
  </si>
  <si>
    <t>Keshabpur</t>
  </si>
  <si>
    <t>Madanpura</t>
  </si>
  <si>
    <t>Noamala</t>
  </si>
  <si>
    <t>Surjyamani</t>
  </si>
  <si>
    <t>Dashmina</t>
  </si>
  <si>
    <t>Alipur</t>
  </si>
  <si>
    <t>Bahrampur</t>
  </si>
  <si>
    <t>Banshbaria</t>
  </si>
  <si>
    <t>Betagi Sankipura</t>
  </si>
  <si>
    <t>Rangopaldi</t>
  </si>
  <si>
    <t>Dumki</t>
  </si>
  <si>
    <t>Angaria</t>
  </si>
  <si>
    <t>Lebukhali</t>
  </si>
  <si>
    <t>Muradia</t>
  </si>
  <si>
    <t>Pangashia</t>
  </si>
  <si>
    <t>Galachipa</t>
  </si>
  <si>
    <t>Amkhola</t>
  </si>
  <si>
    <t>Bakulbaria</t>
  </si>
  <si>
    <t>Bara Baisdia</t>
  </si>
  <si>
    <t>Chalitabunia</t>
  </si>
  <si>
    <t>Char Montaz</t>
  </si>
  <si>
    <t>Char Biswas</t>
  </si>
  <si>
    <t>Char Kajal</t>
  </si>
  <si>
    <t>Chhota Baisdia</t>
  </si>
  <si>
    <t>Chiknikandi</t>
  </si>
  <si>
    <t>Dakua</t>
  </si>
  <si>
    <t>Gazalia</t>
  </si>
  <si>
    <t>Golkhali</t>
  </si>
  <si>
    <t>Kalyankalas</t>
  </si>
  <si>
    <t>Panpatty</t>
  </si>
  <si>
    <t>Rangabali</t>
  </si>
  <si>
    <t>Ratandi Taltali</t>
  </si>
  <si>
    <t>Kala Para</t>
  </si>
  <si>
    <t>Baliatali</t>
  </si>
  <si>
    <t>Chakamaiya</t>
  </si>
  <si>
    <t>Dalbuganj</t>
  </si>
  <si>
    <t>Khaprabhanga</t>
  </si>
  <si>
    <t>Dhulasar</t>
  </si>
  <si>
    <t>Lalua</t>
  </si>
  <si>
    <t>Lata Chapli</t>
  </si>
  <si>
    <t>Dhankhali</t>
  </si>
  <si>
    <t>Mithaganj</t>
  </si>
  <si>
    <t>Nilganj</t>
  </si>
  <si>
    <t>Tiakhali</t>
  </si>
  <si>
    <t>Mirzaganj</t>
  </si>
  <si>
    <t>Amragachhia</t>
  </si>
  <si>
    <t>Deuli Subidkhali</t>
  </si>
  <si>
    <t>Karabunia</t>
  </si>
  <si>
    <t>Madhabkhali</t>
  </si>
  <si>
    <t>Majidbari</t>
  </si>
  <si>
    <t>Patuakhali Sadar</t>
  </si>
  <si>
    <t>Auliapur</t>
  </si>
  <si>
    <t>Chhota Bighai</t>
  </si>
  <si>
    <t>Itabaria</t>
  </si>
  <si>
    <t>Jainkati</t>
  </si>
  <si>
    <t>Bara Bighai</t>
  </si>
  <si>
    <t>Kalikapur</t>
  </si>
  <si>
    <t>Kamalapur</t>
  </si>
  <si>
    <t>Lohalia</t>
  </si>
  <si>
    <t>Laukati</t>
  </si>
  <si>
    <t>Madarbunia</t>
  </si>
  <si>
    <t>Marichbunia</t>
  </si>
  <si>
    <t>Pirojpur</t>
  </si>
  <si>
    <t>Bhandaria</t>
  </si>
  <si>
    <t>Bhitabaria</t>
  </si>
  <si>
    <t>Dhaoa</t>
  </si>
  <si>
    <t>Gauripur</t>
  </si>
  <si>
    <t>Ikri</t>
  </si>
  <si>
    <t>Nudmulla</t>
  </si>
  <si>
    <t>Telikhali</t>
  </si>
  <si>
    <t>Kawkhali</t>
  </si>
  <si>
    <t>Amrajuri</t>
  </si>
  <si>
    <t>Chira Para Parsaturia</t>
  </si>
  <si>
    <t>Sayna Raghunathpur</t>
  </si>
  <si>
    <t>Shialkati</t>
  </si>
  <si>
    <t>Mathbaria</t>
  </si>
  <si>
    <t>Bara Machhua</t>
  </si>
  <si>
    <t>Betmore Rajpara</t>
  </si>
  <si>
    <t>Daudkhali</t>
  </si>
  <si>
    <t>Dhanisafa</t>
  </si>
  <si>
    <t>Gulishakhali</t>
  </si>
  <si>
    <t>Mirukhali</t>
  </si>
  <si>
    <t>Sapleza</t>
  </si>
  <si>
    <t>Tikikata</t>
  </si>
  <si>
    <t>Tushkhali</t>
  </si>
  <si>
    <t>Dirgha</t>
  </si>
  <si>
    <t>Purba Deulbaridobra</t>
  </si>
  <si>
    <t>Malikhali</t>
  </si>
  <si>
    <t>Matibhanga</t>
  </si>
  <si>
    <t>Sekhmatia</t>
  </si>
  <si>
    <t>Shankharikati</t>
  </si>
  <si>
    <t>Sreeramkati</t>
  </si>
  <si>
    <t>Pirojpur Sadar</t>
  </si>
  <si>
    <t>Durgapur</t>
  </si>
  <si>
    <t>Kadamtala</t>
  </si>
  <si>
    <t>Kalakhali</t>
  </si>
  <si>
    <t>Shankarpasha</t>
  </si>
  <si>
    <t>Sariktala</t>
  </si>
  <si>
    <t>Sikdar Mallik</t>
  </si>
  <si>
    <t>Tona</t>
  </si>
  <si>
    <t>Nesarabad (Swarupkati)</t>
  </si>
  <si>
    <t>Atghar Kuriana</t>
  </si>
  <si>
    <t>Baldia</t>
  </si>
  <si>
    <t>Daihari</t>
  </si>
  <si>
    <t>Guarekha</t>
  </si>
  <si>
    <t>Jalabari</t>
  </si>
  <si>
    <t>Samudaykati</t>
  </si>
  <si>
    <t>Sarengkati</t>
  </si>
  <si>
    <t>Sohagdal</t>
  </si>
  <si>
    <t>Sutiakati</t>
  </si>
  <si>
    <t>Zianagar</t>
  </si>
  <si>
    <t>Bali Para</t>
  </si>
  <si>
    <t>Parerhat</t>
  </si>
  <si>
    <t>Pattashi</t>
  </si>
  <si>
    <t>Bagerhat</t>
  </si>
  <si>
    <t>Bagerhat Sadar</t>
  </si>
  <si>
    <t>Barai Para</t>
  </si>
  <si>
    <t>Bemarta</t>
  </si>
  <si>
    <t>Bishnupur</t>
  </si>
  <si>
    <t>Dema</t>
  </si>
  <si>
    <t>Gota Para</t>
  </si>
  <si>
    <t>Jatrapur</t>
  </si>
  <si>
    <t>Kara Para</t>
  </si>
  <si>
    <t>Khanpur</t>
  </si>
  <si>
    <t>Rakhalgachhi</t>
  </si>
  <si>
    <t>Shat Gambuj</t>
  </si>
  <si>
    <t>Chitalmari</t>
  </si>
  <si>
    <t>Char Baniari</t>
  </si>
  <si>
    <t>Bara Baria</t>
  </si>
  <si>
    <t>Santoshpur</t>
  </si>
  <si>
    <t>Kalatala</t>
  </si>
  <si>
    <t>Shibpur</t>
  </si>
  <si>
    <t>Fakirhat</t>
  </si>
  <si>
    <t>Bahirdia Mansa</t>
  </si>
  <si>
    <t>Betaga</t>
  </si>
  <si>
    <t>Lakhpur</t>
  </si>
  <si>
    <t>Mulghar</t>
  </si>
  <si>
    <t>Naldha Maubhog</t>
  </si>
  <si>
    <t>Piljanga</t>
  </si>
  <si>
    <t>Subhadia</t>
  </si>
  <si>
    <t>Kachua</t>
  </si>
  <si>
    <t>Badhal</t>
  </si>
  <si>
    <t>Dhopakhali</t>
  </si>
  <si>
    <t>Gopalpur</t>
  </si>
  <si>
    <t>Maghia</t>
  </si>
  <si>
    <t>Rari Para</t>
  </si>
  <si>
    <t>Atjuri</t>
  </si>
  <si>
    <t>Chunkhola</t>
  </si>
  <si>
    <t>Gangni</t>
  </si>
  <si>
    <t>Gaola</t>
  </si>
  <si>
    <t>Kodalia</t>
  </si>
  <si>
    <t>Kulia</t>
  </si>
  <si>
    <t>Udaypur</t>
  </si>
  <si>
    <t>Mongla</t>
  </si>
  <si>
    <t>Chandpi</t>
  </si>
  <si>
    <t>Burirdanga</t>
  </si>
  <si>
    <t>Chila</t>
  </si>
  <si>
    <t>Mithakhali</t>
  </si>
  <si>
    <t>Suniltala</t>
  </si>
  <si>
    <t>Sundarban</t>
  </si>
  <si>
    <t>Chandpai Range</t>
  </si>
  <si>
    <t>Morrelganj</t>
  </si>
  <si>
    <t>Baharbunia</t>
  </si>
  <si>
    <t>Balaibunia</t>
  </si>
  <si>
    <t>Banagram</t>
  </si>
  <si>
    <t>Baraikhali</t>
  </si>
  <si>
    <t>Chingrakhali</t>
  </si>
  <si>
    <t>Daibagnyahati</t>
  </si>
  <si>
    <t>Hoglabunia</t>
  </si>
  <si>
    <t>Hogla Pasha</t>
  </si>
  <si>
    <t>Jiudhara</t>
  </si>
  <si>
    <t>Khuolia</t>
  </si>
  <si>
    <t>Panchakaran</t>
  </si>
  <si>
    <t>Putikhali</t>
  </si>
  <si>
    <t>Ramchandrapur</t>
  </si>
  <si>
    <t>Teligati</t>
  </si>
  <si>
    <t>Rampal</t>
  </si>
  <si>
    <t>Baintala</t>
  </si>
  <si>
    <t>Banshtali</t>
  </si>
  <si>
    <t>Bhojpatia</t>
  </si>
  <si>
    <t>Gaurambha</t>
  </si>
  <si>
    <t>Hurka</t>
  </si>
  <si>
    <t>Malliker Ber</t>
  </si>
  <si>
    <t>Perikhali</t>
  </si>
  <si>
    <t>Rajnagar</t>
  </si>
  <si>
    <t>Ujalkur</t>
  </si>
  <si>
    <t>Sarankhola</t>
  </si>
  <si>
    <t>Dhansagar</t>
  </si>
  <si>
    <t>Khontakata</t>
  </si>
  <si>
    <t>Royenda</t>
  </si>
  <si>
    <t>Dakshin Khali Union</t>
  </si>
  <si>
    <t>Sharankhola Range</t>
  </si>
  <si>
    <t>Khulna</t>
  </si>
  <si>
    <t>Batiaghata</t>
  </si>
  <si>
    <t>Amirpur</t>
  </si>
  <si>
    <t>Baliadanga</t>
  </si>
  <si>
    <t>Bhanderkote</t>
  </si>
  <si>
    <t>Gangarampur</t>
  </si>
  <si>
    <t>Jalma</t>
  </si>
  <si>
    <t>Surkhali</t>
  </si>
  <si>
    <t>Dacope</t>
  </si>
  <si>
    <t>Bajua</t>
  </si>
  <si>
    <t>Banishanta</t>
  </si>
  <si>
    <t>Laudubi</t>
  </si>
  <si>
    <t>Kailasganj</t>
  </si>
  <si>
    <t>Kamarkhola</t>
  </si>
  <si>
    <t>Pankhali</t>
  </si>
  <si>
    <t>Sutarkhali</t>
  </si>
  <si>
    <t>Tildanga</t>
  </si>
  <si>
    <t>Khulna Range</t>
  </si>
  <si>
    <t>Daulatpur</t>
  </si>
  <si>
    <t>Aranghata</t>
  </si>
  <si>
    <t>Dumuria</t>
  </si>
  <si>
    <t>Atlia</t>
  </si>
  <si>
    <t>Bhandar Para</t>
  </si>
  <si>
    <t>Dhamalia</t>
  </si>
  <si>
    <t>Gutudia</t>
  </si>
  <si>
    <t>Kharnia</t>
  </si>
  <si>
    <t>Magurkhali</t>
  </si>
  <si>
    <t>Maguraghona</t>
  </si>
  <si>
    <t>Raghunathpur</t>
  </si>
  <si>
    <t>Rangpur</t>
  </si>
  <si>
    <t>Rudaghara</t>
  </si>
  <si>
    <t>Sahas</t>
  </si>
  <si>
    <t>Sarappur</t>
  </si>
  <si>
    <t>Sobhana</t>
  </si>
  <si>
    <t>Dighalia</t>
  </si>
  <si>
    <t>Barakpur</t>
  </si>
  <si>
    <t>Gazir Hat</t>
  </si>
  <si>
    <t>Senhati</t>
  </si>
  <si>
    <t>Khan Jahan Ali</t>
  </si>
  <si>
    <t>Atra Gilatala</t>
  </si>
  <si>
    <t>Jugipole</t>
  </si>
  <si>
    <t>Koyra</t>
  </si>
  <si>
    <t>Amadi</t>
  </si>
  <si>
    <t>Bagali</t>
  </si>
  <si>
    <t>Dakshin Bedkashi</t>
  </si>
  <si>
    <t>Maharajpur</t>
  </si>
  <si>
    <t>Maheshwaripur</t>
  </si>
  <si>
    <t>Uttar Bedkashi</t>
  </si>
  <si>
    <t>Nalian Range</t>
  </si>
  <si>
    <t>Paikgachha</t>
  </si>
  <si>
    <t>Chandkhali</t>
  </si>
  <si>
    <t>Deluti</t>
  </si>
  <si>
    <t>Gadaipur</t>
  </si>
  <si>
    <t>Garuikhali</t>
  </si>
  <si>
    <t>Haridhali</t>
  </si>
  <si>
    <t>Kapilmuni</t>
  </si>
  <si>
    <t>Laskar</t>
  </si>
  <si>
    <t>Raruli</t>
  </si>
  <si>
    <t>Sholadana</t>
  </si>
  <si>
    <t>Phultala</t>
  </si>
  <si>
    <t>Damodar</t>
  </si>
  <si>
    <t>Jamira</t>
  </si>
  <si>
    <t>Rupsa</t>
  </si>
  <si>
    <t>Aijganti</t>
  </si>
  <si>
    <t>Ghatbhogh</t>
  </si>
  <si>
    <t>Naihati</t>
  </si>
  <si>
    <t>Sreefaltala</t>
  </si>
  <si>
    <t>T. S. Bahirdia</t>
  </si>
  <si>
    <t>Terokhada</t>
  </si>
  <si>
    <t>Ajugara</t>
  </si>
  <si>
    <t>Barasat</t>
  </si>
  <si>
    <t>Madhupur</t>
  </si>
  <si>
    <t>Sachiadah</t>
  </si>
  <si>
    <t>Sagladah</t>
  </si>
  <si>
    <t>Satkhira</t>
  </si>
  <si>
    <t>Assasuni</t>
  </si>
  <si>
    <t>Anulia</t>
  </si>
  <si>
    <t>Baradal</t>
  </si>
  <si>
    <t>Budhhata</t>
  </si>
  <si>
    <t>Kadakati</t>
  </si>
  <si>
    <t>Khajra</t>
  </si>
  <si>
    <t>Kulla</t>
  </si>
  <si>
    <t>Pratap Nagar</t>
  </si>
  <si>
    <t>Sobhnali</t>
  </si>
  <si>
    <t>Sreeula</t>
  </si>
  <si>
    <t>Debhata</t>
  </si>
  <si>
    <t>Noapara</t>
  </si>
  <si>
    <t>Parulia</t>
  </si>
  <si>
    <t>Sakhipur</t>
  </si>
  <si>
    <t>Kalaroa</t>
  </si>
  <si>
    <t>Chandanpur</t>
  </si>
  <si>
    <t>Diara</t>
  </si>
  <si>
    <t>Nangalthara</t>
  </si>
  <si>
    <t>Helatala</t>
  </si>
  <si>
    <t>Jallabad</t>
  </si>
  <si>
    <t>Joynagar</t>
  </si>
  <si>
    <t>Jogikhali</t>
  </si>
  <si>
    <t>Keragachhi</t>
  </si>
  <si>
    <t>Keralkata</t>
  </si>
  <si>
    <t>Kushadanga</t>
  </si>
  <si>
    <t>Kaila</t>
  </si>
  <si>
    <t>Sonabaria</t>
  </si>
  <si>
    <t>Kaliganj</t>
  </si>
  <si>
    <t>Bhara Simla</t>
  </si>
  <si>
    <t>Champaphul</t>
  </si>
  <si>
    <t>Dakshin Sreepur</t>
  </si>
  <si>
    <t>Dhalbaria</t>
  </si>
  <si>
    <t>Krishnanagar</t>
  </si>
  <si>
    <t>Kushlia</t>
  </si>
  <si>
    <t>Mathureshpur</t>
  </si>
  <si>
    <t>Mautala</t>
  </si>
  <si>
    <t>Nalta</t>
  </si>
  <si>
    <t>Ratanpur</t>
  </si>
  <si>
    <t>Tarali</t>
  </si>
  <si>
    <t>Satkhira Sadar</t>
  </si>
  <si>
    <t>Agardari</t>
  </si>
  <si>
    <t>Baikari</t>
  </si>
  <si>
    <t>Balli</t>
  </si>
  <si>
    <t>Banshdaha</t>
  </si>
  <si>
    <t>Bhomra</t>
  </si>
  <si>
    <t>Brahma Rajpur</t>
  </si>
  <si>
    <t>Fingri</t>
  </si>
  <si>
    <t>Dhulihar</t>
  </si>
  <si>
    <t>Ghona</t>
  </si>
  <si>
    <t>Jhaudanga</t>
  </si>
  <si>
    <t>Kuskhali</t>
  </si>
  <si>
    <t>Labsa</t>
  </si>
  <si>
    <t>Shyamnagar</t>
  </si>
  <si>
    <t>Atulia</t>
  </si>
  <si>
    <t>Bhurulia</t>
  </si>
  <si>
    <t>Buri Goalini</t>
  </si>
  <si>
    <t>Gabura</t>
  </si>
  <si>
    <t>Ishwaripur</t>
  </si>
  <si>
    <t>Kaikhali</t>
  </si>
  <si>
    <t>Kashimari</t>
  </si>
  <si>
    <t>Munshiganj</t>
  </si>
  <si>
    <t>Nurnagar</t>
  </si>
  <si>
    <t>Padma Pukur</t>
  </si>
  <si>
    <t>Ramjan Nagar</t>
  </si>
  <si>
    <t>Satkhira Range</t>
  </si>
  <si>
    <t>Tala</t>
  </si>
  <si>
    <t>Dhandia</t>
  </si>
  <si>
    <t>Islamkati</t>
  </si>
  <si>
    <t>Jalalpur</t>
  </si>
  <si>
    <t>Khalilnagar</t>
  </si>
  <si>
    <t>Khalishkhali</t>
  </si>
  <si>
    <t>Khesra</t>
  </si>
  <si>
    <t>Kumira</t>
  </si>
  <si>
    <t>Magura</t>
  </si>
  <si>
    <t>Nagarghata</t>
  </si>
  <si>
    <t>Sarulia</t>
  </si>
  <si>
    <t>Tentulia</t>
  </si>
  <si>
    <t>Char_Area (%)</t>
  </si>
  <si>
    <t>Water logged (Ha)</t>
  </si>
  <si>
    <t>Total Area (Ha)</t>
  </si>
  <si>
    <t>Bagda (Ha)</t>
  </si>
  <si>
    <t>Bagda (%)</t>
  </si>
  <si>
    <t>Boro (Ha)</t>
  </si>
  <si>
    <t>Boro (%)</t>
  </si>
  <si>
    <t>Freshwater fish culture (Ha)</t>
  </si>
  <si>
    <t>Freshwater fish culture (%)</t>
  </si>
  <si>
    <t>Mangrove  (Ha)</t>
  </si>
  <si>
    <t>Mangrove (%)</t>
  </si>
  <si>
    <t>Golda and other fish culture (Ha)</t>
  </si>
  <si>
    <t>Golda and other fish culture (%)</t>
  </si>
  <si>
    <t>Mudflat (Ha)</t>
  </si>
  <si>
    <t>Mudflat (%)</t>
  </si>
  <si>
    <t>Other crop agriculture land (Ha)</t>
  </si>
  <si>
    <t>Other crop agriculture land (%)</t>
  </si>
  <si>
    <t>River/Canal (Ha)</t>
  </si>
  <si>
    <t>River Canal (%)</t>
  </si>
  <si>
    <t>Sand (Ha)</t>
  </si>
  <si>
    <t>Sand (%)</t>
  </si>
  <si>
    <t>Settlement with Homestead Vegetation (Rural) (Ha)</t>
  </si>
  <si>
    <t>Settlement with Homestead Vegetation (Rural) %</t>
  </si>
  <si>
    <t>Settlement with Homestead Vegetation (Urban) (Ha)</t>
  </si>
  <si>
    <t>Settlement with Homestead Vegetation (Urban) %</t>
  </si>
  <si>
    <t>Water Body (Ha)</t>
  </si>
  <si>
    <t>Water Body (%)</t>
  </si>
  <si>
    <t>Water logged (%)</t>
  </si>
  <si>
    <t>TOTAL_HH (2011)</t>
  </si>
  <si>
    <t>TOTAL_POPULATION (2011)</t>
  </si>
  <si>
    <t xml:space="preserve"> Mixed; Boro, Golda and other fish culture (Ha)</t>
  </si>
  <si>
    <t xml:space="preserve"> Mixed; Boro, Golda and other fish culture (%)</t>
  </si>
  <si>
    <t>*** Paurashavas and City Corporations are not included; All statistics are based on prepared Landuse/Landcover map, 2013 and NWRD administrative boundary; The study area does not cover the whole Mangrove Forest ,Sundarban.</t>
  </si>
  <si>
    <t>BORO SES? (Yes if &gt;70%)</t>
  </si>
  <si>
    <t>Bagda SES (Yes if &gt;70%)</t>
  </si>
  <si>
    <t xml:space="preserve">Char SES? (Yes if Char&gt;= 70%)  </t>
  </si>
  <si>
    <t>Land for using in calculations (Ha)</t>
  </si>
  <si>
    <t>New % bagda</t>
  </si>
  <si>
    <t>New % golda</t>
  </si>
  <si>
    <t>New bagda SES (%&gt;=70)</t>
  </si>
  <si>
    <t>New golda SES (%&gt;=70)</t>
  </si>
  <si>
    <t>New % boro</t>
  </si>
  <si>
    <t>New boro SES (%&gt;=70)</t>
  </si>
  <si>
    <t>New % amun</t>
  </si>
  <si>
    <t>New amun SES (%=70)</t>
  </si>
  <si>
    <t>New bagda SES (%&gt;=80)</t>
  </si>
  <si>
    <t>New bagda SES (%&gt;=90)</t>
  </si>
  <si>
    <t>New golda SES (%&gt;=80)</t>
  </si>
  <si>
    <t>New golda SES (%&gt;=90)</t>
  </si>
  <si>
    <t>New boro SES (%&gt;=80)</t>
  </si>
  <si>
    <t>New boro SES (%&gt;=90)</t>
  </si>
  <si>
    <t>New amun SES (%&gt;=80)</t>
  </si>
  <si>
    <t>New amun SES (%&gt;=90)</t>
  </si>
  <si>
    <t>New amun SES (%&gt;=99)</t>
  </si>
  <si>
    <t>New boro SES (%&gt;=99)</t>
  </si>
  <si>
    <t>New golda SES (%&gt;=99)</t>
  </si>
  <si>
    <t>New bagda SES (%&gt;=99)</t>
  </si>
  <si>
    <t>"new" categories represent percentage of cultivatable land under that land use. Cultivatable land = total land - (mudflats, river canal, sand, settlement (rural), settlement (urban), water body and water logged land)</t>
  </si>
  <si>
    <t>Area Statistics of 9 Districts (ESPA) in Hectare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</si>
</sst>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2" applyNumberFormat="0" applyAlignment="0" applyProtection="0"/>
    <xf numFmtId="0" fontId="8" fillId="29" borderId="3" applyNumberFormat="0" applyAlignment="0" applyProtection="0"/>
    <xf numFmtId="0" fontId="9" fillId="0" borderId="0" applyNumberFormat="0" applyFill="0" applyBorder="0" applyAlignment="0" applyProtection="0"/>
    <xf numFmtId="0" fontId="10" fillId="30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1" borderId="2" applyNumberFormat="0" applyAlignment="0" applyProtection="0"/>
    <xf numFmtId="0" fontId="15" fillId="0" borderId="7" applyNumberFormat="0" applyFill="0" applyAlignment="0" applyProtection="0"/>
    <xf numFmtId="0" fontId="16" fillId="32" borderId="0" applyNumberFormat="0" applyBorder="0" applyAlignment="0" applyProtection="0"/>
    <xf numFmtId="0" fontId="2" fillId="0" borderId="0"/>
    <xf numFmtId="0" fontId="4" fillId="33" borderId="8" applyNumberFormat="0" applyFont="0" applyAlignment="0" applyProtection="0"/>
    <xf numFmtId="0" fontId="17" fillId="28" borderId="9" applyNumberFormat="0" applyAlignment="0" applyProtection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69">
    <xf numFmtId="0" fontId="0" fillId="0" borderId="0" xfId="0"/>
    <xf numFmtId="10" fontId="4" fillId="0" borderId="1" xfId="40" applyNumberFormat="1" applyFont="1" applyBorder="1"/>
    <xf numFmtId="10" fontId="4" fillId="0" borderId="0" xfId="40" applyNumberFormat="1" applyFont="1"/>
    <xf numFmtId="2" fontId="0" fillId="0" borderId="1" xfId="0" applyNumberFormat="1" applyBorder="1"/>
    <xf numFmtId="0" fontId="1" fillId="0" borderId="1" xfId="37" applyFont="1" applyFill="1" applyBorder="1" applyAlignment="1">
      <alignment horizontal="right" wrapText="1"/>
    </xf>
    <xf numFmtId="1" fontId="1" fillId="0" borderId="1" xfId="37" applyNumberFormat="1" applyFont="1" applyFill="1" applyBorder="1" applyAlignment="1">
      <alignment horizontal="right" wrapText="1"/>
    </xf>
    <xf numFmtId="2" fontId="1" fillId="0" borderId="1" xfId="37" applyNumberFormat="1" applyFont="1" applyFill="1" applyBorder="1" applyAlignment="1">
      <alignment horizontal="right" wrapText="1"/>
    </xf>
    <xf numFmtId="10" fontId="1" fillId="0" borderId="1" xfId="37" applyNumberFormat="1" applyFont="1" applyFill="1" applyBorder="1" applyAlignment="1">
      <alignment horizontal="right" wrapText="1"/>
    </xf>
    <xf numFmtId="10" fontId="3" fillId="2" borderId="1" xfId="40" applyNumberFormat="1" applyFont="1" applyFill="1" applyBorder="1" applyAlignment="1">
      <alignment horizontal="center"/>
    </xf>
    <xf numFmtId="0" fontId="3" fillId="2" borderId="1" xfId="37" applyFont="1" applyFill="1" applyBorder="1" applyAlignment="1">
      <alignment horizontal="center"/>
    </xf>
    <xf numFmtId="0" fontId="0" fillId="0" borderId="0" xfId="0"/>
    <xf numFmtId="2" fontId="19" fillId="34" borderId="1" xfId="0" applyNumberFormat="1" applyFont="1" applyFill="1" applyBorder="1" applyAlignment="1">
      <alignment horizontal="center" vertical="center"/>
    </xf>
    <xf numFmtId="2" fontId="19" fillId="34" borderId="1" xfId="0" applyNumberFormat="1" applyFont="1" applyFill="1" applyBorder="1" applyAlignment="1">
      <alignment horizontal="center"/>
    </xf>
    <xf numFmtId="1" fontId="19" fillId="34" borderId="1" xfId="0" applyNumberFormat="1" applyFont="1" applyFill="1" applyBorder="1"/>
    <xf numFmtId="10" fontId="19" fillId="34" borderId="1" xfId="0" applyNumberFormat="1" applyFont="1" applyFill="1" applyBorder="1" applyAlignment="1">
      <alignment horizontal="center"/>
    </xf>
    <xf numFmtId="1" fontId="19" fillId="34" borderId="1" xfId="0" applyNumberFormat="1" applyFont="1" applyFill="1" applyBorder="1" applyAlignment="1">
      <alignment horizontal="center"/>
    </xf>
    <xf numFmtId="2" fontId="19" fillId="35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36" borderId="0" xfId="0" applyFont="1" applyFill="1" applyAlignment="1">
      <alignment horizontal="center"/>
    </xf>
    <xf numFmtId="0" fontId="0" fillId="37" borderId="0" xfId="0" applyFill="1"/>
    <xf numFmtId="0" fontId="19" fillId="38" borderId="0" xfId="0" applyFont="1" applyFill="1"/>
    <xf numFmtId="0" fontId="1" fillId="39" borderId="1" xfId="37" applyFont="1" applyFill="1" applyBorder="1" applyAlignment="1">
      <alignment horizontal="right" wrapText="1"/>
    </xf>
    <xf numFmtId="1" fontId="1" fillId="39" borderId="1" xfId="37" applyNumberFormat="1" applyFont="1" applyFill="1" applyBorder="1" applyAlignment="1">
      <alignment horizontal="right" wrapText="1"/>
    </xf>
    <xf numFmtId="2" fontId="1" fillId="39" borderId="1" xfId="37" applyNumberFormat="1" applyFont="1" applyFill="1" applyBorder="1" applyAlignment="1">
      <alignment horizontal="right" wrapText="1"/>
    </xf>
    <xf numFmtId="10" fontId="1" fillId="39" borderId="1" xfId="37" applyNumberFormat="1" applyFont="1" applyFill="1" applyBorder="1" applyAlignment="1">
      <alignment horizontal="right" wrapText="1"/>
    </xf>
    <xf numFmtId="2" fontId="0" fillId="39" borderId="1" xfId="0" applyNumberFormat="1" applyFill="1" applyBorder="1"/>
    <xf numFmtId="10" fontId="4" fillId="39" borderId="1" xfId="40" applyNumberFormat="1" applyFont="1" applyFill="1" applyBorder="1"/>
    <xf numFmtId="0" fontId="0" fillId="39" borderId="0" xfId="0" applyFill="1" applyAlignment="1">
      <alignment horizontal="center"/>
    </xf>
    <xf numFmtId="0" fontId="0" fillId="39" borderId="0" xfId="0" applyFill="1"/>
    <xf numFmtId="2" fontId="19" fillId="34" borderId="1" xfId="0" applyNumberFormat="1" applyFont="1" applyFill="1" applyBorder="1" applyAlignment="1">
      <alignment horizontal="center" vertical="center" wrapText="1"/>
    </xf>
    <xf numFmtId="1" fontId="19" fillId="34" borderId="1" xfId="0" applyNumberFormat="1" applyFont="1" applyFill="1" applyBorder="1" applyAlignment="1">
      <alignment horizontal="center" vertical="center" wrapText="1"/>
    </xf>
    <xf numFmtId="2" fontId="19" fillId="3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0" fontId="0" fillId="0" borderId="0" xfId="0" applyBorder="1"/>
    <xf numFmtId="2" fontId="19" fillId="35" borderId="12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41" borderId="15" xfId="0" applyFill="1" applyBorder="1" applyAlignment="1">
      <alignment horizontal="center" vertical="center" wrapText="1"/>
    </xf>
    <xf numFmtId="0" fontId="0" fillId="41" borderId="16" xfId="0" applyFill="1" applyBorder="1" applyAlignment="1">
      <alignment horizontal="center" vertical="center" wrapText="1"/>
    </xf>
    <xf numFmtId="0" fontId="0" fillId="41" borderId="17" xfId="0" applyFill="1" applyBorder="1" applyAlignment="1">
      <alignment horizontal="center" vertical="center" wrapText="1"/>
    </xf>
    <xf numFmtId="0" fontId="0" fillId="42" borderId="15" xfId="0" applyFill="1" applyBorder="1" applyAlignment="1">
      <alignment horizontal="center" vertical="center" wrapText="1"/>
    </xf>
    <xf numFmtId="0" fontId="0" fillId="42" borderId="16" xfId="0" applyFill="1" applyBorder="1" applyAlignment="1">
      <alignment horizontal="center" vertical="center" wrapText="1"/>
    </xf>
    <xf numFmtId="0" fontId="0" fillId="42" borderId="17" xfId="0" applyFill="1" applyBorder="1" applyAlignment="1">
      <alignment horizontal="center" vertical="center" wrapText="1"/>
    </xf>
    <xf numFmtId="0" fontId="0" fillId="40" borderId="15" xfId="0" applyFill="1" applyBorder="1" applyAlignment="1">
      <alignment horizontal="center" vertical="center" wrapText="1"/>
    </xf>
    <xf numFmtId="0" fontId="0" fillId="40" borderId="16" xfId="0" applyFill="1" applyBorder="1" applyAlignment="1">
      <alignment horizontal="center"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0" borderId="18" xfId="0" applyBorder="1"/>
    <xf numFmtId="164" fontId="0" fillId="0" borderId="0" xfId="0" applyNumberFormat="1" applyBorder="1"/>
    <xf numFmtId="0" fontId="0" fillId="41" borderId="11" xfId="0" applyFill="1" applyBorder="1" applyAlignment="1">
      <alignment horizontal="center" vertical="center" wrapText="1"/>
    </xf>
    <xf numFmtId="164" fontId="0" fillId="0" borderId="13" xfId="0" applyNumberFormat="1" applyBorder="1"/>
    <xf numFmtId="164" fontId="0" fillId="0" borderId="14" xfId="0" applyNumberFormat="1" applyBorder="1"/>
    <xf numFmtId="0" fontId="0" fillId="0" borderId="12" xfId="0" applyBorder="1"/>
    <xf numFmtId="0" fontId="0" fillId="0" borderId="23" xfId="0" applyBorder="1"/>
    <xf numFmtId="0" fontId="0" fillId="0" borderId="24" xfId="0" applyBorder="1"/>
    <xf numFmtId="0" fontId="0" fillId="0" borderId="1" xfId="0" applyBorder="1"/>
    <xf numFmtId="0" fontId="0" fillId="40" borderId="1" xfId="0" applyFill="1" applyBorder="1" applyAlignment="1">
      <alignment horizontal="center" vertical="center" wrapText="1"/>
    </xf>
    <xf numFmtId="0" fontId="0" fillId="42" borderId="11" xfId="0" applyFill="1" applyBorder="1" applyAlignment="1">
      <alignment horizontal="center" vertical="center" wrapText="1"/>
    </xf>
    <xf numFmtId="0" fontId="0" fillId="43" borderId="16" xfId="0" applyFill="1" applyBorder="1" applyAlignment="1">
      <alignment horizontal="center" vertical="center" wrapText="1"/>
    </xf>
    <xf numFmtId="0" fontId="0" fillId="43" borderId="17" xfId="0" applyFill="1" applyBorder="1" applyAlignment="1">
      <alignment horizontal="center" vertical="center" wrapText="1"/>
    </xf>
    <xf numFmtId="0" fontId="0" fillId="43" borderId="11" xfId="0" applyFill="1" applyBorder="1" applyAlignment="1">
      <alignment horizontal="center" vertical="center" wrapText="1"/>
    </xf>
    <xf numFmtId="2" fontId="0" fillId="0" borderId="14" xfId="0" applyNumberFormat="1" applyBorder="1"/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Sheet2" xfId="37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80"/>
  <sheetViews>
    <sheetView tabSelected="1" topLeftCell="A2" zoomScaleNormal="100" workbookViewId="0">
      <selection activeCell="A2" sqref="A2:I3"/>
    </sheetView>
  </sheetViews>
  <sheetFormatPr defaultColWidth="27.140625" defaultRowHeight="15" x14ac:dyDescent="0.25"/>
  <cols>
    <col min="1" max="1" width="14.85546875" bestFit="1" customWidth="1"/>
    <col min="2" max="3" width="22.5703125" bestFit="1" customWidth="1"/>
    <col min="4" max="4" width="9.28515625" bestFit="1" customWidth="1"/>
    <col min="5" max="5" width="14.28515625" bestFit="1" customWidth="1"/>
    <col min="6" max="6" width="10.42578125" bestFit="1" customWidth="1"/>
    <col min="7" max="7" width="13.28515625" bestFit="1" customWidth="1"/>
    <col min="8" max="8" width="9.28515625" bestFit="1" customWidth="1"/>
    <col min="9" max="9" width="8.5703125" bestFit="1" customWidth="1"/>
    <col min="10" max="10" width="26.140625" bestFit="1" customWidth="1"/>
    <col min="11" max="11" width="25.28515625" bestFit="1" customWidth="1"/>
    <col min="12" max="12" width="14.7109375" bestFit="1" customWidth="1"/>
    <col min="13" max="13" width="13.5703125" bestFit="1" customWidth="1"/>
    <col min="14" max="14" width="30.5703125" bestFit="1" customWidth="1"/>
    <col min="15" max="15" width="29.85546875" bestFit="1" customWidth="1"/>
    <col min="16" max="16" width="42.140625" bestFit="1" customWidth="1"/>
    <col min="17" max="17" width="41.28515625" bestFit="1" customWidth="1"/>
    <col min="18" max="18" width="12.28515625" bestFit="1" customWidth="1"/>
    <col min="19" max="19" width="11.5703125" bestFit="1" customWidth="1"/>
    <col min="20" max="20" width="29.42578125" bestFit="1" customWidth="1"/>
    <col min="21" max="21" width="28.7109375" bestFit="1" customWidth="1"/>
    <col min="22" max="22" width="15.5703125" bestFit="1" customWidth="1"/>
    <col min="23" max="23" width="14.42578125" bestFit="1" customWidth="1"/>
    <col min="24" max="24" width="9.42578125" bestFit="1" customWidth="1"/>
    <col min="25" max="25" width="8.7109375" bestFit="1" customWidth="1"/>
    <col min="26" max="26" width="48.140625" bestFit="1" customWidth="1"/>
    <col min="27" max="27" width="45.85546875" bestFit="1" customWidth="1"/>
    <col min="28" max="28" width="49" bestFit="1" customWidth="1"/>
    <col min="29" max="29" width="46.85546875" bestFit="1" customWidth="1"/>
    <col min="30" max="30" width="15.7109375" bestFit="1" customWidth="1"/>
    <col min="31" max="31" width="15" bestFit="1" customWidth="1"/>
    <col min="32" max="32" width="17.42578125" bestFit="1" customWidth="1"/>
    <col min="33" max="33" width="16.5703125" bestFit="1" customWidth="1"/>
    <col min="34" max="34" width="16.140625" bestFit="1" customWidth="1"/>
    <col min="35" max="35" width="25.7109375" bestFit="1" customWidth="1"/>
    <col min="36" max="36" width="14.7109375" bestFit="1" customWidth="1"/>
    <col min="37" max="37" width="13.7109375" style="2" bestFit="1" customWidth="1"/>
    <col min="39" max="39" width="31.42578125" style="17" bestFit="1" customWidth="1"/>
    <col min="40" max="40" width="26.7109375" customWidth="1"/>
  </cols>
  <sheetData>
    <row r="1" spans="1:40" s="10" customFormat="1" x14ac:dyDescent="0.25">
      <c r="AK1" s="2"/>
      <c r="AM1" s="17"/>
    </row>
    <row r="2" spans="1:40" s="10" customFormat="1" x14ac:dyDescent="0.25">
      <c r="A2" s="66" t="s">
        <v>658</v>
      </c>
      <c r="B2" s="66"/>
      <c r="C2" s="66"/>
      <c r="D2" s="66"/>
      <c r="E2" s="66"/>
      <c r="F2" s="66"/>
      <c r="G2" s="66"/>
      <c r="H2" s="66"/>
      <c r="I2" s="66"/>
      <c r="J2" s="67" t="s">
        <v>632</v>
      </c>
      <c r="K2" s="67"/>
      <c r="L2" s="67"/>
      <c r="M2" s="67"/>
      <c r="N2" s="67"/>
      <c r="O2" s="67"/>
      <c r="AK2" s="2"/>
      <c r="AM2" s="17"/>
    </row>
    <row r="3" spans="1:40" s="10" customFormat="1" x14ac:dyDescent="0.25">
      <c r="A3" s="66"/>
      <c r="B3" s="66"/>
      <c r="C3" s="66"/>
      <c r="D3" s="66"/>
      <c r="E3" s="66"/>
      <c r="F3" s="66"/>
      <c r="G3" s="66"/>
      <c r="H3" s="66"/>
      <c r="I3" s="66"/>
      <c r="J3" s="67"/>
      <c r="K3" s="67"/>
      <c r="L3" s="67"/>
      <c r="M3" s="67"/>
      <c r="N3" s="67"/>
      <c r="O3" s="67"/>
      <c r="AK3" s="2"/>
      <c r="AM3" s="17"/>
    </row>
    <row r="4" spans="1:40" s="10" customFormat="1" x14ac:dyDescent="0.25">
      <c r="AK4" s="2"/>
      <c r="AM4" s="17"/>
    </row>
    <row r="5" spans="1:40" x14ac:dyDescent="0.25">
      <c r="A5" s="11" t="s">
        <v>0</v>
      </c>
      <c r="B5" s="11" t="s">
        <v>1</v>
      </c>
      <c r="C5" s="12" t="s">
        <v>2</v>
      </c>
      <c r="D5" s="13" t="s">
        <v>3</v>
      </c>
      <c r="E5" s="13" t="s">
        <v>602</v>
      </c>
      <c r="F5" s="16" t="s">
        <v>603</v>
      </c>
      <c r="G5" s="14" t="s">
        <v>604</v>
      </c>
      <c r="H5" s="16" t="s">
        <v>605</v>
      </c>
      <c r="I5" s="14" t="s">
        <v>606</v>
      </c>
      <c r="J5" s="16" t="s">
        <v>607</v>
      </c>
      <c r="K5" s="14" t="s">
        <v>608</v>
      </c>
      <c r="L5" s="16" t="s">
        <v>609</v>
      </c>
      <c r="M5" s="14" t="s">
        <v>610</v>
      </c>
      <c r="N5" s="16" t="s">
        <v>611</v>
      </c>
      <c r="O5" s="14" t="s">
        <v>612</v>
      </c>
      <c r="P5" s="16" t="s">
        <v>630</v>
      </c>
      <c r="Q5" s="14" t="s">
        <v>631</v>
      </c>
      <c r="R5" s="12" t="s">
        <v>613</v>
      </c>
      <c r="S5" s="14" t="s">
        <v>614</v>
      </c>
      <c r="T5" s="12" t="s">
        <v>615</v>
      </c>
      <c r="U5" s="14" t="s">
        <v>616</v>
      </c>
      <c r="V5" s="12" t="s">
        <v>617</v>
      </c>
      <c r="W5" s="14" t="s">
        <v>618</v>
      </c>
      <c r="X5" s="12" t="s">
        <v>619</v>
      </c>
      <c r="Y5" s="14" t="s">
        <v>620</v>
      </c>
      <c r="Z5" s="12" t="s">
        <v>621</v>
      </c>
      <c r="AA5" s="14" t="s">
        <v>622</v>
      </c>
      <c r="AB5" s="12" t="s">
        <v>623</v>
      </c>
      <c r="AC5" s="14" t="s">
        <v>624</v>
      </c>
      <c r="AD5" s="12" t="s">
        <v>625</v>
      </c>
      <c r="AE5" s="14" t="s">
        <v>626</v>
      </c>
      <c r="AF5" s="12" t="s">
        <v>601</v>
      </c>
      <c r="AG5" s="14" t="s">
        <v>627</v>
      </c>
      <c r="AH5" s="15" t="s">
        <v>628</v>
      </c>
      <c r="AI5" s="15" t="s">
        <v>629</v>
      </c>
      <c r="AJ5" s="9" t="s">
        <v>4</v>
      </c>
      <c r="AK5" s="8" t="s">
        <v>600</v>
      </c>
      <c r="AL5" s="19" t="s">
        <v>634</v>
      </c>
      <c r="AM5" s="18" t="s">
        <v>633</v>
      </c>
      <c r="AN5" s="20" t="s">
        <v>635</v>
      </c>
    </row>
    <row r="6" spans="1:40" x14ac:dyDescent="0.25">
      <c r="A6" s="4" t="s">
        <v>5</v>
      </c>
      <c r="B6" s="4" t="s">
        <v>6</v>
      </c>
      <c r="C6" s="4" t="s">
        <v>6</v>
      </c>
      <c r="D6" s="5">
        <v>10040913</v>
      </c>
      <c r="E6" s="5">
        <v>4115.0591999999997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0.51839999999999997</v>
      </c>
      <c r="S6" s="7">
        <v>1.2597631645250694E-4</v>
      </c>
      <c r="T6" s="6">
        <v>2989.0367999999999</v>
      </c>
      <c r="U6" s="7">
        <v>0.7263654432966602</v>
      </c>
      <c r="V6" s="6">
        <v>80.063999999999993</v>
      </c>
      <c r="W6" s="7">
        <v>1.945634220766496E-2</v>
      </c>
      <c r="X6" s="6">
        <v>0</v>
      </c>
      <c r="Y6" s="7">
        <v>0</v>
      </c>
      <c r="Z6" s="6">
        <v>1028.5056</v>
      </c>
      <c r="AA6" s="7">
        <v>0.24993701184177375</v>
      </c>
      <c r="AB6" s="6">
        <v>16.243200000000002</v>
      </c>
      <c r="AC6" s="7">
        <v>3.9472579155118842E-3</v>
      </c>
      <c r="AD6" s="6">
        <v>0.69120000000000004</v>
      </c>
      <c r="AE6" s="7">
        <v>1.6796842193667592E-4</v>
      </c>
      <c r="AF6" s="6">
        <v>0</v>
      </c>
      <c r="AG6" s="7">
        <v>0</v>
      </c>
      <c r="AH6" s="5">
        <v>5565</v>
      </c>
      <c r="AI6" s="5">
        <v>24155</v>
      </c>
      <c r="AJ6" s="3">
        <v>0</v>
      </c>
      <c r="AK6" s="1">
        <f>AJ6/E6</f>
        <v>0</v>
      </c>
      <c r="AL6" s="17" t="b">
        <f>'% calcs'!V6=IF(G6&gt;=70%, "YES","no")</f>
        <v>0</v>
      </c>
      <c r="AM6" s="17" t="str">
        <f t="shared" ref="AM6:AM69" si="0">IF(I6&gt;=70%, "YES","no")</f>
        <v>no</v>
      </c>
      <c r="AN6" t="str">
        <f>IF(AK6&gt;=70%,"YES","no")</f>
        <v>no</v>
      </c>
    </row>
    <row r="7" spans="1:40" x14ac:dyDescent="0.25">
      <c r="A7" s="4" t="s">
        <v>5</v>
      </c>
      <c r="B7" s="4" t="s">
        <v>6</v>
      </c>
      <c r="C7" s="4" t="s">
        <v>7</v>
      </c>
      <c r="D7" s="5">
        <v>10040915</v>
      </c>
      <c r="E7" s="5">
        <v>3145.3632000000002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62.380800000000001</v>
      </c>
      <c r="M7" s="7">
        <v>1.9832622191294155E-2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1628.3520000000001</v>
      </c>
      <c r="U7" s="7">
        <v>0.51769919607376347</v>
      </c>
      <c r="V7" s="6">
        <v>864.11519999999996</v>
      </c>
      <c r="W7" s="7">
        <v>0.27472668339223905</v>
      </c>
      <c r="X7" s="6">
        <v>0</v>
      </c>
      <c r="Y7" s="7">
        <v>0</v>
      </c>
      <c r="Z7" s="6">
        <v>589.82399999999996</v>
      </c>
      <c r="AA7" s="7">
        <v>0.18752174629626236</v>
      </c>
      <c r="AB7" s="6">
        <v>0</v>
      </c>
      <c r="AC7" s="7">
        <v>0</v>
      </c>
      <c r="AD7" s="6">
        <v>0.69120000000000004</v>
      </c>
      <c r="AE7" s="7">
        <v>2.1975204644093249E-4</v>
      </c>
      <c r="AF7" s="6">
        <v>0</v>
      </c>
      <c r="AG7" s="7">
        <v>0</v>
      </c>
      <c r="AH7" s="5">
        <v>3534</v>
      </c>
      <c r="AI7" s="5">
        <v>14873</v>
      </c>
      <c r="AJ7" s="3">
        <v>0</v>
      </c>
      <c r="AK7" s="1">
        <f t="shared" ref="AK7:AK70" si="1">AJ7/E7</f>
        <v>0</v>
      </c>
      <c r="AL7" s="17" t="str">
        <f t="shared" ref="AL7:AL70" si="2">IF(G7&gt;=70%, "YES","no")</f>
        <v>no</v>
      </c>
      <c r="AM7" s="17" t="str">
        <f t="shared" si="0"/>
        <v>no</v>
      </c>
      <c r="AN7" s="10" t="str">
        <f t="shared" ref="AN7:AN70" si="3">IF(AK7&gt;=70%,"YES","no")</f>
        <v>no</v>
      </c>
    </row>
    <row r="8" spans="1:40" x14ac:dyDescent="0.25">
      <c r="A8" s="4" t="s">
        <v>5</v>
      </c>
      <c r="B8" s="4" t="s">
        <v>6</v>
      </c>
      <c r="C8" s="4" t="s">
        <v>8</v>
      </c>
      <c r="D8" s="5">
        <v>10040923</v>
      </c>
      <c r="E8" s="5">
        <v>3441.7151999999996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2651.04</v>
      </c>
      <c r="U8" s="7">
        <v>0.77026710402999066</v>
      </c>
      <c r="V8" s="6">
        <v>37.555199999999999</v>
      </c>
      <c r="W8" s="7">
        <v>1.0911768643727407E-2</v>
      </c>
      <c r="X8" s="6">
        <v>0</v>
      </c>
      <c r="Y8" s="7">
        <v>0</v>
      </c>
      <c r="Z8" s="6">
        <v>752.54399999999998</v>
      </c>
      <c r="AA8" s="7">
        <v>0.2186537689115009</v>
      </c>
      <c r="AB8" s="6">
        <v>0</v>
      </c>
      <c r="AC8" s="7">
        <v>0</v>
      </c>
      <c r="AD8" s="6">
        <v>0.57599999999999996</v>
      </c>
      <c r="AE8" s="7">
        <v>1.6735841478109521E-4</v>
      </c>
      <c r="AF8" s="6">
        <v>0</v>
      </c>
      <c r="AG8" s="7">
        <v>0</v>
      </c>
      <c r="AH8" s="5">
        <v>5349</v>
      </c>
      <c r="AI8" s="5">
        <v>23444</v>
      </c>
      <c r="AJ8" s="3">
        <v>0</v>
      </c>
      <c r="AK8" s="1">
        <f t="shared" si="1"/>
        <v>0</v>
      </c>
      <c r="AL8" s="17" t="str">
        <f t="shared" si="2"/>
        <v>no</v>
      </c>
      <c r="AM8" s="17" t="str">
        <f t="shared" si="0"/>
        <v>no</v>
      </c>
      <c r="AN8" s="10" t="str">
        <f t="shared" si="3"/>
        <v>no</v>
      </c>
    </row>
    <row r="9" spans="1:40" x14ac:dyDescent="0.25">
      <c r="A9" s="4" t="s">
        <v>5</v>
      </c>
      <c r="B9" s="4" t="s">
        <v>6</v>
      </c>
      <c r="C9" s="4" t="s">
        <v>9</v>
      </c>
      <c r="D9" s="5">
        <v>10040939</v>
      </c>
      <c r="E9" s="5">
        <v>4343.8464000000004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102.4704</v>
      </c>
      <c r="M9" s="7">
        <v>2.358978439016628E-2</v>
      </c>
      <c r="N9" s="6">
        <v>0</v>
      </c>
      <c r="O9" s="7">
        <v>0</v>
      </c>
      <c r="P9" s="6">
        <v>0</v>
      </c>
      <c r="Q9" s="7">
        <v>0</v>
      </c>
      <c r="R9" s="6">
        <v>25.632000000000001</v>
      </c>
      <c r="S9" s="7">
        <v>5.9007611318853265E-3</v>
      </c>
      <c r="T9" s="6">
        <v>3483.4751999999999</v>
      </c>
      <c r="U9" s="7">
        <v>0.8019333280292783</v>
      </c>
      <c r="V9" s="6">
        <v>130.63679999999999</v>
      </c>
      <c r="W9" s="7">
        <v>3.0073991566552626E-2</v>
      </c>
      <c r="X9" s="6">
        <v>0</v>
      </c>
      <c r="Y9" s="7">
        <v>0</v>
      </c>
      <c r="Z9" s="6">
        <v>601.40160000000003</v>
      </c>
      <c r="AA9" s="7">
        <v>0.13844909433261729</v>
      </c>
      <c r="AB9" s="6">
        <v>0</v>
      </c>
      <c r="AC9" s="7">
        <v>0</v>
      </c>
      <c r="AD9" s="6">
        <v>0.23039999999999999</v>
      </c>
      <c r="AE9" s="7">
        <v>5.3040549500092815E-5</v>
      </c>
      <c r="AF9" s="6">
        <v>0</v>
      </c>
      <c r="AG9" s="7">
        <v>0</v>
      </c>
      <c r="AH9" s="5">
        <v>4321</v>
      </c>
      <c r="AI9" s="5">
        <v>18399</v>
      </c>
      <c r="AJ9" s="3">
        <v>0</v>
      </c>
      <c r="AK9" s="1">
        <f t="shared" si="1"/>
        <v>0</v>
      </c>
      <c r="AL9" s="17" t="str">
        <f t="shared" si="2"/>
        <v>no</v>
      </c>
      <c r="AM9" s="17" t="str">
        <f t="shared" si="0"/>
        <v>no</v>
      </c>
      <c r="AN9" s="10" t="str">
        <f t="shared" si="3"/>
        <v>no</v>
      </c>
    </row>
    <row r="10" spans="1:40" x14ac:dyDescent="0.25">
      <c r="A10" s="4" t="s">
        <v>5</v>
      </c>
      <c r="B10" s="4" t="s">
        <v>6</v>
      </c>
      <c r="C10" s="4" t="s">
        <v>10</v>
      </c>
      <c r="D10" s="5">
        <v>10040943</v>
      </c>
      <c r="E10" s="5">
        <v>3539.9232000000002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5.7599999999999998E-2</v>
      </c>
      <c r="S10" s="7">
        <v>1.6271539450347396E-5</v>
      </c>
      <c r="T10" s="6">
        <v>2265.0048000000002</v>
      </c>
      <c r="U10" s="7">
        <v>0.63984574580601072</v>
      </c>
      <c r="V10" s="6">
        <v>762.56640000000004</v>
      </c>
      <c r="W10" s="7">
        <v>0.2154189107831492</v>
      </c>
      <c r="X10" s="6">
        <v>0</v>
      </c>
      <c r="Y10" s="7">
        <v>0</v>
      </c>
      <c r="Z10" s="6">
        <v>512.2944</v>
      </c>
      <c r="AA10" s="7">
        <v>0.14471907187138974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5">
        <v>2932</v>
      </c>
      <c r="AI10" s="5">
        <v>13197</v>
      </c>
      <c r="AJ10" s="3">
        <v>0</v>
      </c>
      <c r="AK10" s="1">
        <f t="shared" si="1"/>
        <v>0</v>
      </c>
      <c r="AL10" s="17" t="str">
        <f t="shared" si="2"/>
        <v>no</v>
      </c>
      <c r="AM10" s="17" t="str">
        <f t="shared" si="0"/>
        <v>no</v>
      </c>
      <c r="AN10" s="10" t="str">
        <f t="shared" si="3"/>
        <v>no</v>
      </c>
    </row>
    <row r="11" spans="1:40" x14ac:dyDescent="0.25">
      <c r="A11" s="4" t="s">
        <v>5</v>
      </c>
      <c r="B11" s="4" t="s">
        <v>6</v>
      </c>
      <c r="C11" s="4" t="s">
        <v>11</v>
      </c>
      <c r="D11" s="5">
        <v>10040947</v>
      </c>
      <c r="E11" s="5">
        <v>3231.5327999999995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2162.8224</v>
      </c>
      <c r="U11" s="7">
        <v>0.66928684740566469</v>
      </c>
      <c r="V11" s="6">
        <v>189.50399999999999</v>
      </c>
      <c r="W11" s="7">
        <v>5.8642140349000949E-2</v>
      </c>
      <c r="X11" s="6">
        <v>0</v>
      </c>
      <c r="Y11" s="7">
        <v>0</v>
      </c>
      <c r="Z11" s="6">
        <v>829.9008</v>
      </c>
      <c r="AA11" s="7">
        <v>0.25681336113933306</v>
      </c>
      <c r="AB11" s="6">
        <v>49.132800000000003</v>
      </c>
      <c r="AC11" s="7">
        <v>1.5204178029695386E-2</v>
      </c>
      <c r="AD11" s="6">
        <v>0.17280000000000001</v>
      </c>
      <c r="AE11" s="7">
        <v>5.3473076306079898E-5</v>
      </c>
      <c r="AF11" s="6">
        <v>0</v>
      </c>
      <c r="AG11" s="7">
        <v>0</v>
      </c>
      <c r="AH11" s="5">
        <v>4741</v>
      </c>
      <c r="AI11" s="5">
        <v>20802</v>
      </c>
      <c r="AJ11" s="3">
        <v>0</v>
      </c>
      <c r="AK11" s="1">
        <f t="shared" si="1"/>
        <v>0</v>
      </c>
      <c r="AL11" s="17" t="str">
        <f t="shared" si="2"/>
        <v>no</v>
      </c>
      <c r="AM11" s="17" t="str">
        <f t="shared" si="0"/>
        <v>no</v>
      </c>
      <c r="AN11" s="10" t="str">
        <f t="shared" si="3"/>
        <v>no</v>
      </c>
    </row>
    <row r="12" spans="1:40" x14ac:dyDescent="0.25">
      <c r="A12" s="4" t="s">
        <v>5</v>
      </c>
      <c r="B12" s="4" t="s">
        <v>6</v>
      </c>
      <c r="C12" s="4" t="s">
        <v>12</v>
      </c>
      <c r="D12" s="5">
        <v>10040963</v>
      </c>
      <c r="E12" s="5">
        <v>4622.8032000000003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2897.7408</v>
      </c>
      <c r="U12" s="7">
        <v>0.62683628842343964</v>
      </c>
      <c r="V12" s="6">
        <v>407.40480000000002</v>
      </c>
      <c r="W12" s="7">
        <v>8.8129384352766738E-2</v>
      </c>
      <c r="X12" s="6">
        <v>0</v>
      </c>
      <c r="Y12" s="7">
        <v>0</v>
      </c>
      <c r="Z12" s="6">
        <v>1317.6576</v>
      </c>
      <c r="AA12" s="7">
        <v>0.28503432722379357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5">
        <v>6457</v>
      </c>
      <c r="AI12" s="5">
        <v>28458</v>
      </c>
      <c r="AJ12" s="3">
        <v>0</v>
      </c>
      <c r="AK12" s="1">
        <f t="shared" si="1"/>
        <v>0</v>
      </c>
      <c r="AL12" s="17" t="str">
        <f t="shared" si="2"/>
        <v>no</v>
      </c>
      <c r="AM12" s="17" t="str">
        <f t="shared" si="0"/>
        <v>no</v>
      </c>
      <c r="AN12" s="10" t="str">
        <f t="shared" si="3"/>
        <v>no</v>
      </c>
    </row>
    <row r="13" spans="1:40" x14ac:dyDescent="0.25">
      <c r="A13" s="4" t="s">
        <v>5</v>
      </c>
      <c r="B13" s="4" t="s">
        <v>6</v>
      </c>
      <c r="C13" s="4" t="s">
        <v>13</v>
      </c>
      <c r="D13" s="5">
        <v>10040971</v>
      </c>
      <c r="E13" s="5">
        <v>6959.0592000000006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5.0111999999999997</v>
      </c>
      <c r="S13" s="7">
        <v>7.200973372952481E-4</v>
      </c>
      <c r="T13" s="6">
        <v>5584.1472000000003</v>
      </c>
      <c r="U13" s="7">
        <v>0.8024284661926715</v>
      </c>
      <c r="V13" s="6">
        <v>102.4704</v>
      </c>
      <c r="W13" s="7">
        <v>1.4724749000554557E-2</v>
      </c>
      <c r="X13" s="6">
        <v>0</v>
      </c>
      <c r="Y13" s="7">
        <v>0</v>
      </c>
      <c r="Z13" s="6">
        <v>1264.8384000000001</v>
      </c>
      <c r="AA13" s="7">
        <v>0.18175422332949834</v>
      </c>
      <c r="AB13" s="6">
        <v>0</v>
      </c>
      <c r="AC13" s="7">
        <v>0</v>
      </c>
      <c r="AD13" s="6">
        <v>2.5920000000000001</v>
      </c>
      <c r="AE13" s="7">
        <v>3.7246413998030076E-4</v>
      </c>
      <c r="AF13" s="6">
        <v>0</v>
      </c>
      <c r="AG13" s="7">
        <v>0</v>
      </c>
      <c r="AH13" s="5">
        <v>6836</v>
      </c>
      <c r="AI13" s="5">
        <v>29727</v>
      </c>
      <c r="AJ13" s="3">
        <v>0</v>
      </c>
      <c r="AK13" s="1">
        <f t="shared" si="1"/>
        <v>0</v>
      </c>
      <c r="AL13" s="17" t="str">
        <f t="shared" si="2"/>
        <v>no</v>
      </c>
      <c r="AM13" s="17" t="str">
        <f t="shared" si="0"/>
        <v>no</v>
      </c>
      <c r="AN13" s="10" t="str">
        <f t="shared" si="3"/>
        <v>no</v>
      </c>
    </row>
    <row r="14" spans="1:40" x14ac:dyDescent="0.25">
      <c r="A14" s="4" t="s">
        <v>5</v>
      </c>
      <c r="B14" s="4" t="s">
        <v>6</v>
      </c>
      <c r="C14" s="4" t="s">
        <v>14</v>
      </c>
      <c r="D14" s="5">
        <v>10040979</v>
      </c>
      <c r="E14" s="5">
        <v>3157.3440000000001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2.9952000000000001</v>
      </c>
      <c r="S14" s="7">
        <v>9.4864544376539273E-4</v>
      </c>
      <c r="T14" s="6">
        <v>2518.7328000000002</v>
      </c>
      <c r="U14" s="7">
        <v>0.79773784548025184</v>
      </c>
      <c r="V14" s="6">
        <v>135.12960000000001</v>
      </c>
      <c r="W14" s="7">
        <v>4.2798504059107914E-2</v>
      </c>
      <c r="X14" s="6">
        <v>0</v>
      </c>
      <c r="Y14" s="7">
        <v>0</v>
      </c>
      <c r="Z14" s="6">
        <v>500.4864</v>
      </c>
      <c r="AA14" s="7">
        <v>0.15851500501687493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5">
        <v>3095</v>
      </c>
      <c r="AI14" s="5">
        <v>12920</v>
      </c>
      <c r="AJ14" s="3">
        <v>0</v>
      </c>
      <c r="AK14" s="1">
        <f t="shared" si="1"/>
        <v>0</v>
      </c>
      <c r="AL14" s="17" t="str">
        <f t="shared" si="2"/>
        <v>no</v>
      </c>
      <c r="AM14" s="17" t="str">
        <f t="shared" si="0"/>
        <v>no</v>
      </c>
      <c r="AN14" s="10" t="str">
        <f t="shared" si="3"/>
        <v>no</v>
      </c>
    </row>
    <row r="15" spans="1:40" x14ac:dyDescent="0.25">
      <c r="A15" s="4" t="s">
        <v>5</v>
      </c>
      <c r="B15" s="4" t="s">
        <v>6</v>
      </c>
      <c r="C15" s="4" t="s">
        <v>15</v>
      </c>
      <c r="D15" s="5">
        <v>10040987</v>
      </c>
      <c r="E15" s="5">
        <v>3603.6288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2640.8447999999999</v>
      </c>
      <c r="U15" s="7">
        <v>0.73282930805747803</v>
      </c>
      <c r="V15" s="6">
        <v>20.563199999999998</v>
      </c>
      <c r="W15" s="7">
        <v>5.7062481019132709E-3</v>
      </c>
      <c r="X15" s="6">
        <v>0</v>
      </c>
      <c r="Y15" s="7">
        <v>0</v>
      </c>
      <c r="Z15" s="6">
        <v>942.22080000000005</v>
      </c>
      <c r="AA15" s="7">
        <v>0.26146444384060868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5">
        <v>5652</v>
      </c>
      <c r="AI15" s="5">
        <v>24028</v>
      </c>
      <c r="AJ15" s="3">
        <v>0</v>
      </c>
      <c r="AK15" s="1">
        <f t="shared" si="1"/>
        <v>0</v>
      </c>
      <c r="AL15" s="17" t="str">
        <f t="shared" si="2"/>
        <v>no</v>
      </c>
      <c r="AM15" s="17" t="str">
        <f t="shared" si="0"/>
        <v>no</v>
      </c>
      <c r="AN15" s="10" t="str">
        <f t="shared" si="3"/>
        <v>no</v>
      </c>
    </row>
    <row r="16" spans="1:40" x14ac:dyDescent="0.25">
      <c r="A16" s="4" t="s">
        <v>5</v>
      </c>
      <c r="B16" s="4" t="s">
        <v>6</v>
      </c>
      <c r="C16" s="4" t="s">
        <v>16</v>
      </c>
      <c r="D16" s="5">
        <v>10040991</v>
      </c>
      <c r="E16" s="5">
        <v>6113.7215999999999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288.6336</v>
      </c>
      <c r="M16" s="7">
        <v>4.7210785653046421E-2</v>
      </c>
      <c r="N16" s="6">
        <v>0</v>
      </c>
      <c r="O16" s="7">
        <v>0</v>
      </c>
      <c r="P16" s="6">
        <v>0</v>
      </c>
      <c r="Q16" s="7">
        <v>0</v>
      </c>
      <c r="R16" s="6">
        <v>58.463999999999999</v>
      </c>
      <c r="S16" s="7">
        <v>9.5627514344127154E-3</v>
      </c>
      <c r="T16" s="6">
        <v>3496.32</v>
      </c>
      <c r="U16" s="7">
        <v>0.57188080006783437</v>
      </c>
      <c r="V16" s="6">
        <v>1076.8320000000001</v>
      </c>
      <c r="W16" s="7">
        <v>0.17613363356290221</v>
      </c>
      <c r="X16" s="6">
        <v>0</v>
      </c>
      <c r="Y16" s="7">
        <v>0</v>
      </c>
      <c r="Z16" s="6">
        <v>1187.136</v>
      </c>
      <c r="AA16" s="7">
        <v>0.19417567198349364</v>
      </c>
      <c r="AB16" s="6">
        <v>0</v>
      </c>
      <c r="AC16" s="7">
        <v>0</v>
      </c>
      <c r="AD16" s="6">
        <v>6.3360000000000003</v>
      </c>
      <c r="AE16" s="7">
        <v>1.0363572983107378E-3</v>
      </c>
      <c r="AF16" s="6">
        <v>0</v>
      </c>
      <c r="AG16" s="7">
        <v>0</v>
      </c>
      <c r="AH16" s="5">
        <v>3226</v>
      </c>
      <c r="AI16" s="5">
        <v>12928</v>
      </c>
      <c r="AJ16" s="3">
        <v>0</v>
      </c>
      <c r="AK16" s="1">
        <f t="shared" si="1"/>
        <v>0</v>
      </c>
      <c r="AL16" s="17" t="str">
        <f t="shared" si="2"/>
        <v>no</v>
      </c>
      <c r="AM16" s="17" t="str">
        <f t="shared" si="0"/>
        <v>no</v>
      </c>
      <c r="AN16" s="10" t="str">
        <f t="shared" si="3"/>
        <v>no</v>
      </c>
    </row>
    <row r="17" spans="1:40" x14ac:dyDescent="0.25">
      <c r="A17" s="4" t="s">
        <v>5</v>
      </c>
      <c r="B17" s="4" t="s">
        <v>6</v>
      </c>
      <c r="C17" s="4" t="s">
        <v>17</v>
      </c>
      <c r="D17" s="5">
        <v>10040994</v>
      </c>
      <c r="E17" s="5">
        <v>3262.2336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1901.4336000000001</v>
      </c>
      <c r="U17" s="7">
        <v>0.58286249028886228</v>
      </c>
      <c r="V17" s="6">
        <v>814.86720000000003</v>
      </c>
      <c r="W17" s="7">
        <v>0.24978812062998801</v>
      </c>
      <c r="X17" s="6">
        <v>0</v>
      </c>
      <c r="Y17" s="7">
        <v>0</v>
      </c>
      <c r="Z17" s="6">
        <v>545.93280000000004</v>
      </c>
      <c r="AA17" s="7">
        <v>0.16734938908114982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5">
        <v>2704</v>
      </c>
      <c r="AI17" s="5">
        <v>11490</v>
      </c>
      <c r="AJ17" s="3">
        <v>0</v>
      </c>
      <c r="AK17" s="1">
        <f t="shared" si="1"/>
        <v>0</v>
      </c>
      <c r="AL17" s="17" t="str">
        <f t="shared" si="2"/>
        <v>no</v>
      </c>
      <c r="AM17" s="17" t="str">
        <f t="shared" si="0"/>
        <v>no</v>
      </c>
      <c r="AN17" s="10" t="str">
        <f t="shared" si="3"/>
        <v>no</v>
      </c>
    </row>
    <row r="18" spans="1:40" x14ac:dyDescent="0.25">
      <c r="A18" s="4" t="s">
        <v>5</v>
      </c>
      <c r="B18" s="4" t="s">
        <v>6</v>
      </c>
      <c r="C18" s="4" t="s">
        <v>18</v>
      </c>
      <c r="D18" s="5">
        <v>10040995</v>
      </c>
      <c r="E18" s="5">
        <v>2271.1104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37.267200000000003</v>
      </c>
      <c r="M18" s="7">
        <v>1.6409241928529765E-2</v>
      </c>
      <c r="N18" s="6">
        <v>0</v>
      </c>
      <c r="O18" s="7">
        <v>0</v>
      </c>
      <c r="P18" s="6">
        <v>0</v>
      </c>
      <c r="Q18" s="7">
        <v>0</v>
      </c>
      <c r="R18" s="6">
        <v>21.2544</v>
      </c>
      <c r="S18" s="7">
        <v>9.3585939283268669E-3</v>
      </c>
      <c r="T18" s="6">
        <v>1740.4416000000001</v>
      </c>
      <c r="U18" s="7">
        <v>0.76633949630982279</v>
      </c>
      <c r="V18" s="6">
        <v>198.0864</v>
      </c>
      <c r="W18" s="7">
        <v>8.7220066448553096E-2</v>
      </c>
      <c r="X18" s="6">
        <v>0</v>
      </c>
      <c r="Y18" s="7">
        <v>0</v>
      </c>
      <c r="Z18" s="6">
        <v>274.06079999999997</v>
      </c>
      <c r="AA18" s="7">
        <v>0.12067260138476754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5">
        <v>1812</v>
      </c>
      <c r="AI18" s="5">
        <v>7804</v>
      </c>
      <c r="AJ18" s="3">
        <v>0</v>
      </c>
      <c r="AK18" s="1">
        <f t="shared" si="1"/>
        <v>0</v>
      </c>
      <c r="AL18" s="17" t="str">
        <f t="shared" si="2"/>
        <v>no</v>
      </c>
      <c r="AM18" s="17" t="str">
        <f t="shared" si="0"/>
        <v>no</v>
      </c>
      <c r="AN18" s="10" t="str">
        <f t="shared" si="3"/>
        <v>no</v>
      </c>
    </row>
    <row r="19" spans="1:40" x14ac:dyDescent="0.25">
      <c r="A19" s="4" t="s">
        <v>5</v>
      </c>
      <c r="B19" s="4" t="s">
        <v>6</v>
      </c>
      <c r="C19" s="4" t="s">
        <v>19</v>
      </c>
      <c r="D19" s="5">
        <v>10040996</v>
      </c>
      <c r="E19" s="5">
        <v>2852.2367999999997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2223.8208</v>
      </c>
      <c r="M19" s="7">
        <v>0.77967607738600109</v>
      </c>
      <c r="N19" s="6">
        <v>0</v>
      </c>
      <c r="O19" s="7">
        <v>0</v>
      </c>
      <c r="P19" s="6">
        <v>0</v>
      </c>
      <c r="Q19" s="7">
        <v>0</v>
      </c>
      <c r="R19" s="6">
        <v>17.395199999999999</v>
      </c>
      <c r="S19" s="7">
        <v>6.0987923583343435E-3</v>
      </c>
      <c r="T19" s="6">
        <v>2.016</v>
      </c>
      <c r="U19" s="7">
        <v>7.0681368391292069E-4</v>
      </c>
      <c r="V19" s="6">
        <v>599.50080000000003</v>
      </c>
      <c r="W19" s="7">
        <v>0.21018619491901938</v>
      </c>
      <c r="X19" s="6">
        <v>2.9952000000000001</v>
      </c>
      <c r="Y19" s="7">
        <v>1.0501231875277679E-3</v>
      </c>
      <c r="Z19" s="6">
        <v>6.5087999999999999</v>
      </c>
      <c r="AA19" s="7">
        <v>2.2819984652045723E-3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5">
        <v>2921</v>
      </c>
      <c r="AI19" s="5">
        <v>11266</v>
      </c>
      <c r="AJ19" s="3">
        <v>0</v>
      </c>
      <c r="AK19" s="1">
        <f t="shared" si="1"/>
        <v>0</v>
      </c>
      <c r="AL19" s="17" t="str">
        <f t="shared" si="2"/>
        <v>no</v>
      </c>
      <c r="AM19" s="17" t="str">
        <f t="shared" si="0"/>
        <v>no</v>
      </c>
      <c r="AN19" s="10" t="str">
        <f t="shared" si="3"/>
        <v>no</v>
      </c>
    </row>
    <row r="20" spans="1:40" x14ac:dyDescent="0.25">
      <c r="A20" s="4" t="s">
        <v>5</v>
      </c>
      <c r="B20" s="4" t="s">
        <v>20</v>
      </c>
      <c r="C20" s="4" t="s">
        <v>20</v>
      </c>
      <c r="D20" s="5">
        <v>10041923</v>
      </c>
      <c r="E20" s="5">
        <v>2350.4256000000005</v>
      </c>
      <c r="F20" s="6">
        <v>0</v>
      </c>
      <c r="G20" s="7">
        <v>0</v>
      </c>
      <c r="H20" s="6">
        <v>7.4880000000000004</v>
      </c>
      <c r="I20" s="7">
        <v>3.1858060089202563E-3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1001.952</v>
      </c>
      <c r="U20" s="7">
        <v>0.42628535019359887</v>
      </c>
      <c r="V20" s="6">
        <v>544.26239999999996</v>
      </c>
      <c r="W20" s="7">
        <v>0.23155908444836537</v>
      </c>
      <c r="X20" s="6">
        <v>0</v>
      </c>
      <c r="Y20" s="7">
        <v>0</v>
      </c>
      <c r="Z20" s="6">
        <v>796.03200000000004</v>
      </c>
      <c r="AA20" s="7">
        <v>0.33867568494829187</v>
      </c>
      <c r="AB20" s="6">
        <v>0</v>
      </c>
      <c r="AC20" s="7">
        <v>0</v>
      </c>
      <c r="AD20" s="6">
        <v>0.69120000000000004</v>
      </c>
      <c r="AE20" s="7">
        <v>2.9407440082340828E-4</v>
      </c>
      <c r="AF20" s="6">
        <v>0</v>
      </c>
      <c r="AG20" s="7">
        <v>0</v>
      </c>
      <c r="AH20" s="5">
        <v>4694</v>
      </c>
      <c r="AI20" s="5">
        <v>20085</v>
      </c>
      <c r="AJ20" s="3">
        <v>50.605484775400001</v>
      </c>
      <c r="AK20" s="1">
        <f t="shared" si="1"/>
        <v>2.153034955686323E-2</v>
      </c>
      <c r="AL20" s="17" t="str">
        <f t="shared" si="2"/>
        <v>no</v>
      </c>
      <c r="AM20" s="17" t="str">
        <f t="shared" si="0"/>
        <v>no</v>
      </c>
      <c r="AN20" s="10" t="str">
        <f t="shared" si="3"/>
        <v>no</v>
      </c>
    </row>
    <row r="21" spans="1:40" x14ac:dyDescent="0.25">
      <c r="A21" s="4" t="s">
        <v>5</v>
      </c>
      <c r="B21" s="4" t="s">
        <v>20</v>
      </c>
      <c r="C21" s="4" t="s">
        <v>21</v>
      </c>
      <c r="D21" s="5">
        <v>10041947</v>
      </c>
      <c r="E21" s="5">
        <v>2384.6400000000003</v>
      </c>
      <c r="F21" s="6">
        <v>0</v>
      </c>
      <c r="G21" s="7">
        <v>0</v>
      </c>
      <c r="H21" s="6">
        <v>27.590399999999999</v>
      </c>
      <c r="I21" s="7">
        <v>1.1570048309178741E-2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1569.5424</v>
      </c>
      <c r="U21" s="7">
        <v>0.65818840579710136</v>
      </c>
      <c r="V21" s="6">
        <v>61.516800000000003</v>
      </c>
      <c r="W21" s="7">
        <v>2.5797101449275359E-2</v>
      </c>
      <c r="X21" s="6">
        <v>0</v>
      </c>
      <c r="Y21" s="7">
        <v>0</v>
      </c>
      <c r="Z21" s="6">
        <v>725.99040000000002</v>
      </c>
      <c r="AA21" s="7">
        <v>0.30444444444444441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5">
        <v>5453</v>
      </c>
      <c r="AI21" s="5">
        <v>21400</v>
      </c>
      <c r="AJ21" s="3">
        <v>0</v>
      </c>
      <c r="AK21" s="1">
        <f t="shared" si="1"/>
        <v>0</v>
      </c>
      <c r="AL21" s="17" t="str">
        <f t="shared" si="2"/>
        <v>no</v>
      </c>
      <c r="AM21" s="17" t="str">
        <f t="shared" si="0"/>
        <v>no</v>
      </c>
      <c r="AN21" s="10" t="str">
        <f t="shared" si="3"/>
        <v>no</v>
      </c>
    </row>
    <row r="22" spans="1:40" x14ac:dyDescent="0.25">
      <c r="A22" s="4" t="s">
        <v>5</v>
      </c>
      <c r="B22" s="4" t="s">
        <v>20</v>
      </c>
      <c r="C22" s="4" t="s">
        <v>22</v>
      </c>
      <c r="D22" s="5">
        <v>10041971</v>
      </c>
      <c r="E22" s="5">
        <v>2943.5328000000004</v>
      </c>
      <c r="F22" s="6">
        <v>0</v>
      </c>
      <c r="G22" s="7">
        <v>0</v>
      </c>
      <c r="H22" s="6">
        <v>7.4303999999999997</v>
      </c>
      <c r="I22" s="7">
        <v>2.5243136410778226E-3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1698.1056000000001</v>
      </c>
      <c r="U22" s="7">
        <v>0.57689372443887832</v>
      </c>
      <c r="V22" s="6">
        <v>513.73440000000005</v>
      </c>
      <c r="W22" s="7">
        <v>0.17452987104475276</v>
      </c>
      <c r="X22" s="6">
        <v>0</v>
      </c>
      <c r="Y22" s="7">
        <v>0</v>
      </c>
      <c r="Z22" s="6">
        <v>721.72799999999995</v>
      </c>
      <c r="AA22" s="7">
        <v>0.24519108467213271</v>
      </c>
      <c r="AB22" s="6">
        <v>0</v>
      </c>
      <c r="AC22" s="7">
        <v>0</v>
      </c>
      <c r="AD22" s="6">
        <v>2.5344000000000002</v>
      </c>
      <c r="AE22" s="7">
        <v>8.6100620315832728E-4</v>
      </c>
      <c r="AF22" s="6">
        <v>0</v>
      </c>
      <c r="AG22" s="7">
        <v>0</v>
      </c>
      <c r="AH22" s="5">
        <v>5278</v>
      </c>
      <c r="AI22" s="5">
        <v>20693</v>
      </c>
      <c r="AJ22" s="3">
        <v>0</v>
      </c>
      <c r="AK22" s="1">
        <f t="shared" si="1"/>
        <v>0</v>
      </c>
      <c r="AL22" s="17" t="str">
        <f t="shared" si="2"/>
        <v>no</v>
      </c>
      <c r="AM22" s="17" t="str">
        <f t="shared" si="0"/>
        <v>no</v>
      </c>
      <c r="AN22" s="10" t="str">
        <f t="shared" si="3"/>
        <v>no</v>
      </c>
    </row>
    <row r="23" spans="1:40" x14ac:dyDescent="0.25">
      <c r="A23" s="4" t="s">
        <v>5</v>
      </c>
      <c r="B23" s="4" t="s">
        <v>20</v>
      </c>
      <c r="C23" s="4" t="s">
        <v>23</v>
      </c>
      <c r="D23" s="5">
        <v>10041995</v>
      </c>
      <c r="E23" s="5">
        <v>2419.0848000000001</v>
      </c>
      <c r="F23" s="6">
        <v>0</v>
      </c>
      <c r="G23" s="7">
        <v>0</v>
      </c>
      <c r="H23" s="6">
        <v>0.46079999999999999</v>
      </c>
      <c r="I23" s="7">
        <v>1.9048526120291442E-4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1331.0784000000001</v>
      </c>
      <c r="U23" s="7">
        <v>0.55024048764226874</v>
      </c>
      <c r="V23" s="6">
        <v>486.14400000000001</v>
      </c>
      <c r="W23" s="7">
        <v>0.2009619505690747</v>
      </c>
      <c r="X23" s="6">
        <v>0</v>
      </c>
      <c r="Y23" s="7">
        <v>0</v>
      </c>
      <c r="Z23" s="6">
        <v>601.40160000000003</v>
      </c>
      <c r="AA23" s="7">
        <v>0.2486070765274537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5">
        <v>4112</v>
      </c>
      <c r="AI23" s="5">
        <v>17386</v>
      </c>
      <c r="AJ23" s="3">
        <v>0.71811051172500007</v>
      </c>
      <c r="AK23" s="1">
        <f t="shared" si="1"/>
        <v>2.9685214496201208E-4</v>
      </c>
      <c r="AL23" s="17" t="str">
        <f t="shared" si="2"/>
        <v>no</v>
      </c>
      <c r="AM23" s="17" t="str">
        <f t="shared" si="0"/>
        <v>no</v>
      </c>
      <c r="AN23" s="10" t="str">
        <f t="shared" si="3"/>
        <v>no</v>
      </c>
    </row>
    <row r="24" spans="1:40" x14ac:dyDescent="0.25">
      <c r="A24" s="4" t="s">
        <v>5</v>
      </c>
      <c r="B24" s="4" t="s">
        <v>24</v>
      </c>
      <c r="C24" s="4" t="s">
        <v>25</v>
      </c>
      <c r="D24" s="5">
        <v>10042817</v>
      </c>
      <c r="E24" s="5">
        <v>3218.5152000000003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1537.5168000000001</v>
      </c>
      <c r="U24" s="7">
        <v>0.4777099701129266</v>
      </c>
      <c r="V24" s="6">
        <v>833.24159999999995</v>
      </c>
      <c r="W24" s="7">
        <v>0.25889006210068538</v>
      </c>
      <c r="X24" s="6">
        <v>0</v>
      </c>
      <c r="Y24" s="7">
        <v>0</v>
      </c>
      <c r="Z24" s="6">
        <v>847.7568</v>
      </c>
      <c r="AA24" s="7">
        <v>0.26339996778638791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5">
        <v>4730</v>
      </c>
      <c r="AI24" s="5">
        <v>19782</v>
      </c>
      <c r="AJ24" s="3">
        <v>0</v>
      </c>
      <c r="AK24" s="1">
        <f t="shared" si="1"/>
        <v>0</v>
      </c>
      <c r="AL24" s="17" t="str">
        <f t="shared" si="2"/>
        <v>no</v>
      </c>
      <c r="AM24" s="17" t="str">
        <f t="shared" si="0"/>
        <v>no</v>
      </c>
      <c r="AN24" s="10" t="str">
        <f t="shared" si="3"/>
        <v>no</v>
      </c>
    </row>
    <row r="25" spans="1:40" x14ac:dyDescent="0.25">
      <c r="A25" s="4" t="s">
        <v>5</v>
      </c>
      <c r="B25" s="4" t="s">
        <v>24</v>
      </c>
      <c r="C25" s="4" t="s">
        <v>26</v>
      </c>
      <c r="D25" s="5">
        <v>10042819</v>
      </c>
      <c r="E25" s="5">
        <v>3322.4831999999997</v>
      </c>
      <c r="F25" s="6">
        <v>0</v>
      </c>
      <c r="G25" s="7">
        <v>0</v>
      </c>
      <c r="H25" s="6">
        <v>5.1840000000000002</v>
      </c>
      <c r="I25" s="7">
        <v>1.5602787698068723E-3</v>
      </c>
      <c r="J25" s="6">
        <v>0</v>
      </c>
      <c r="K25" s="7">
        <v>0</v>
      </c>
      <c r="L25" s="6">
        <v>71.654399999999995</v>
      </c>
      <c r="M25" s="7">
        <v>2.1566519884886101E-2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1736.0064</v>
      </c>
      <c r="U25" s="7">
        <v>0.52250268714677028</v>
      </c>
      <c r="V25" s="6">
        <v>398.01600000000002</v>
      </c>
      <c r="W25" s="7">
        <v>0.11979473665961654</v>
      </c>
      <c r="X25" s="6">
        <v>0</v>
      </c>
      <c r="Y25" s="7">
        <v>0</v>
      </c>
      <c r="Z25" s="6">
        <v>1109.4911999999999</v>
      </c>
      <c r="AA25" s="7">
        <v>0.3339343296002219</v>
      </c>
      <c r="AB25" s="6">
        <v>0</v>
      </c>
      <c r="AC25" s="7">
        <v>0</v>
      </c>
      <c r="AD25" s="6">
        <v>2.1312000000000002</v>
      </c>
      <c r="AE25" s="7">
        <v>6.4144793869838092E-4</v>
      </c>
      <c r="AF25" s="6">
        <v>0</v>
      </c>
      <c r="AG25" s="7">
        <v>0</v>
      </c>
      <c r="AH25" s="5">
        <v>6390</v>
      </c>
      <c r="AI25" s="5">
        <v>26201</v>
      </c>
      <c r="AJ25" s="3">
        <v>0.78890193642599993</v>
      </c>
      <c r="AK25" s="1">
        <f t="shared" si="1"/>
        <v>2.3744346891686315E-4</v>
      </c>
      <c r="AL25" s="17" t="str">
        <f t="shared" si="2"/>
        <v>no</v>
      </c>
      <c r="AM25" s="17" t="str">
        <f t="shared" si="0"/>
        <v>no</v>
      </c>
      <c r="AN25" s="10" t="str">
        <f t="shared" si="3"/>
        <v>no</v>
      </c>
    </row>
    <row r="26" spans="1:40" x14ac:dyDescent="0.25">
      <c r="A26" s="4" t="s">
        <v>5</v>
      </c>
      <c r="B26" s="4" t="s">
        <v>24</v>
      </c>
      <c r="C26" s="4" t="s">
        <v>5</v>
      </c>
      <c r="D26" s="5">
        <v>10042828</v>
      </c>
      <c r="E26" s="5">
        <v>2179.7568000000001</v>
      </c>
      <c r="F26" s="6">
        <v>0</v>
      </c>
      <c r="G26" s="7">
        <v>0</v>
      </c>
      <c r="H26" s="6">
        <v>1.6128</v>
      </c>
      <c r="I26" s="7">
        <v>7.3989905662870273E-4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1335.1679999999999</v>
      </c>
      <c r="U26" s="7">
        <v>0.61253071902333311</v>
      </c>
      <c r="V26" s="6">
        <v>28.396799999999999</v>
      </c>
      <c r="W26" s="7">
        <v>1.3027508389926801E-2</v>
      </c>
      <c r="X26" s="6">
        <v>0</v>
      </c>
      <c r="Y26" s="7">
        <v>0</v>
      </c>
      <c r="Z26" s="6">
        <v>676.97280000000001</v>
      </c>
      <c r="AA26" s="7">
        <v>0.31057262901989796</v>
      </c>
      <c r="AB26" s="6">
        <v>134.15039999999999</v>
      </c>
      <c r="AC26" s="7">
        <v>6.1543746531723162E-2</v>
      </c>
      <c r="AD26" s="6">
        <v>3.456</v>
      </c>
      <c r="AE26" s="7">
        <v>1.5854979784900773E-3</v>
      </c>
      <c r="AF26" s="6">
        <v>0</v>
      </c>
      <c r="AG26" s="7">
        <v>0</v>
      </c>
      <c r="AH26" s="5">
        <v>4742</v>
      </c>
      <c r="AI26" s="5">
        <v>20599</v>
      </c>
      <c r="AJ26" s="3">
        <v>0</v>
      </c>
      <c r="AK26" s="1">
        <f t="shared" si="1"/>
        <v>0</v>
      </c>
      <c r="AL26" s="17" t="str">
        <f t="shared" si="2"/>
        <v>no</v>
      </c>
      <c r="AM26" s="17" t="str">
        <f t="shared" si="0"/>
        <v>no</v>
      </c>
      <c r="AN26" s="10" t="str">
        <f t="shared" si="3"/>
        <v>no</v>
      </c>
    </row>
    <row r="27" spans="1:40" x14ac:dyDescent="0.25">
      <c r="A27" s="4" t="s">
        <v>5</v>
      </c>
      <c r="B27" s="4" t="s">
        <v>24</v>
      </c>
      <c r="C27" s="4" t="s">
        <v>27</v>
      </c>
      <c r="D27" s="5">
        <v>10042838</v>
      </c>
      <c r="E27" s="5">
        <v>4008.3840000000005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30.9312</v>
      </c>
      <c r="M27" s="7">
        <v>7.7166259520045979E-3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2337.9263999999998</v>
      </c>
      <c r="U27" s="7">
        <v>0.58325908894956158</v>
      </c>
      <c r="V27" s="6">
        <v>638.32320000000004</v>
      </c>
      <c r="W27" s="7">
        <v>0.15924701824974852</v>
      </c>
      <c r="X27" s="6">
        <v>0</v>
      </c>
      <c r="Y27" s="7">
        <v>0</v>
      </c>
      <c r="Z27" s="6">
        <v>945.10080000000005</v>
      </c>
      <c r="AA27" s="7">
        <v>0.23578100301767493</v>
      </c>
      <c r="AB27" s="6">
        <v>56.102400000000003</v>
      </c>
      <c r="AC27" s="7">
        <v>1.3996263831010202E-2</v>
      </c>
      <c r="AD27" s="6">
        <v>0</v>
      </c>
      <c r="AE27" s="7">
        <v>0</v>
      </c>
      <c r="AF27" s="6">
        <v>0</v>
      </c>
      <c r="AG27" s="7">
        <v>0</v>
      </c>
      <c r="AH27" s="5">
        <v>6949</v>
      </c>
      <c r="AI27" s="5">
        <v>29542</v>
      </c>
      <c r="AJ27" s="3">
        <v>0</v>
      </c>
      <c r="AK27" s="1">
        <f t="shared" si="1"/>
        <v>0</v>
      </c>
      <c r="AL27" s="17" t="str">
        <f t="shared" si="2"/>
        <v>no</v>
      </c>
      <c r="AM27" s="17" t="str">
        <f t="shared" si="0"/>
        <v>no</v>
      </c>
      <c r="AN27" s="10" t="str">
        <f t="shared" si="3"/>
        <v>no</v>
      </c>
    </row>
    <row r="28" spans="1:40" x14ac:dyDescent="0.25">
      <c r="A28" s="4" t="s">
        <v>5</v>
      </c>
      <c r="B28" s="4" t="s">
        <v>24</v>
      </c>
      <c r="C28" s="4" t="s">
        <v>28</v>
      </c>
      <c r="D28" s="5">
        <v>10042847</v>
      </c>
      <c r="E28" s="5">
        <v>3989.0304000000001</v>
      </c>
      <c r="F28" s="6">
        <v>0</v>
      </c>
      <c r="G28" s="7">
        <v>0</v>
      </c>
      <c r="H28" s="6">
        <v>3.7440000000000002</v>
      </c>
      <c r="I28" s="7">
        <v>9.3857394518728158E-4</v>
      </c>
      <c r="J28" s="6">
        <v>0</v>
      </c>
      <c r="K28" s="7">
        <v>0</v>
      </c>
      <c r="L28" s="6">
        <v>41.126399999999997</v>
      </c>
      <c r="M28" s="7">
        <v>1.0309873797903369E-2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2036.6784</v>
      </c>
      <c r="U28" s="7">
        <v>0.51056978658272445</v>
      </c>
      <c r="V28" s="6">
        <v>812.04480000000001</v>
      </c>
      <c r="W28" s="7">
        <v>0.20356946891154301</v>
      </c>
      <c r="X28" s="6">
        <v>0</v>
      </c>
      <c r="Y28" s="7">
        <v>0</v>
      </c>
      <c r="Z28" s="6">
        <v>1093.9392</v>
      </c>
      <c r="AA28" s="7">
        <v>0.27423686718456697</v>
      </c>
      <c r="AB28" s="6">
        <v>0</v>
      </c>
      <c r="AC28" s="7">
        <v>0</v>
      </c>
      <c r="AD28" s="6">
        <v>1.4976</v>
      </c>
      <c r="AE28" s="7">
        <v>3.7542957807491263E-4</v>
      </c>
      <c r="AF28" s="6">
        <v>0</v>
      </c>
      <c r="AG28" s="7">
        <v>0</v>
      </c>
      <c r="AH28" s="5">
        <v>6082</v>
      </c>
      <c r="AI28" s="5">
        <v>25700</v>
      </c>
      <c r="AJ28" s="3">
        <v>0</v>
      </c>
      <c r="AK28" s="1">
        <f t="shared" si="1"/>
        <v>0</v>
      </c>
      <c r="AL28" s="17" t="str">
        <f t="shared" si="2"/>
        <v>no</v>
      </c>
      <c r="AM28" s="17" t="str">
        <f t="shared" si="0"/>
        <v>no</v>
      </c>
      <c r="AN28" s="10" t="str">
        <f t="shared" si="3"/>
        <v>no</v>
      </c>
    </row>
    <row r="29" spans="1:40" x14ac:dyDescent="0.25">
      <c r="A29" s="4" t="s">
        <v>5</v>
      </c>
      <c r="B29" s="4" t="s">
        <v>24</v>
      </c>
      <c r="C29" s="4" t="s">
        <v>29</v>
      </c>
      <c r="D29" s="5">
        <v>10042857</v>
      </c>
      <c r="E29" s="5">
        <v>2091.2255999999998</v>
      </c>
      <c r="F29" s="6">
        <v>0</v>
      </c>
      <c r="G29" s="7">
        <v>0</v>
      </c>
      <c r="H29" s="6">
        <v>9.7919999999999998</v>
      </c>
      <c r="I29" s="7">
        <v>4.6824216382967011E-3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1278.3743999999999</v>
      </c>
      <c r="U29" s="7">
        <v>0.61130391670798223</v>
      </c>
      <c r="V29" s="6">
        <v>13.651199999999999</v>
      </c>
      <c r="W29" s="7">
        <v>6.5278466369195175E-3</v>
      </c>
      <c r="X29" s="6">
        <v>0</v>
      </c>
      <c r="Y29" s="7">
        <v>0</v>
      </c>
      <c r="Z29" s="6">
        <v>789.40800000000002</v>
      </c>
      <c r="AA29" s="7">
        <v>0.37748581501680167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5">
        <v>3251</v>
      </c>
      <c r="AI29" s="5">
        <v>13205</v>
      </c>
      <c r="AJ29" s="3">
        <v>0</v>
      </c>
      <c r="AK29" s="1">
        <f t="shared" si="1"/>
        <v>0</v>
      </c>
      <c r="AL29" s="17" t="str">
        <f t="shared" si="2"/>
        <v>no</v>
      </c>
      <c r="AM29" s="17" t="str">
        <f t="shared" si="0"/>
        <v>no</v>
      </c>
      <c r="AN29" s="10" t="str">
        <f t="shared" si="3"/>
        <v>no</v>
      </c>
    </row>
    <row r="30" spans="1:40" x14ac:dyDescent="0.25">
      <c r="A30" s="4" t="s">
        <v>5</v>
      </c>
      <c r="B30" s="4" t="s">
        <v>24</v>
      </c>
      <c r="C30" s="4" t="s">
        <v>30</v>
      </c>
      <c r="D30" s="5">
        <v>10042866</v>
      </c>
      <c r="E30" s="5">
        <v>2339.7695999999996</v>
      </c>
      <c r="F30" s="6">
        <v>0</v>
      </c>
      <c r="G30" s="7">
        <v>0</v>
      </c>
      <c r="H30" s="6">
        <v>0.80640000000000001</v>
      </c>
      <c r="I30" s="7">
        <v>3.4464931931759438E-4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1460.6207999999999</v>
      </c>
      <c r="U30" s="7">
        <v>0.62425838851825421</v>
      </c>
      <c r="V30" s="6">
        <v>0</v>
      </c>
      <c r="W30" s="7">
        <v>0</v>
      </c>
      <c r="X30" s="6">
        <v>0</v>
      </c>
      <c r="Y30" s="7">
        <v>0</v>
      </c>
      <c r="Z30" s="6">
        <v>848.62080000000003</v>
      </c>
      <c r="AA30" s="7">
        <v>0.36269417296472273</v>
      </c>
      <c r="AB30" s="6">
        <v>28.281600000000001</v>
      </c>
      <c r="AC30" s="7">
        <v>1.2087343984638489E-2</v>
      </c>
      <c r="AD30" s="6">
        <v>1.44</v>
      </c>
      <c r="AE30" s="7">
        <v>6.1544521306713279E-4</v>
      </c>
      <c r="AF30" s="6">
        <v>0</v>
      </c>
      <c r="AG30" s="7">
        <v>0</v>
      </c>
      <c r="AH30" s="5">
        <v>6483</v>
      </c>
      <c r="AI30" s="5">
        <v>27675</v>
      </c>
      <c r="AJ30" s="3">
        <v>0</v>
      </c>
      <c r="AK30" s="1">
        <f t="shared" si="1"/>
        <v>0</v>
      </c>
      <c r="AL30" s="17" t="str">
        <f t="shared" si="2"/>
        <v>no</v>
      </c>
      <c r="AM30" s="17" t="str">
        <f t="shared" si="0"/>
        <v>no</v>
      </c>
      <c r="AN30" s="10" t="str">
        <f t="shared" si="3"/>
        <v>no</v>
      </c>
    </row>
    <row r="31" spans="1:40" x14ac:dyDescent="0.25">
      <c r="A31" s="4" t="s">
        <v>5</v>
      </c>
      <c r="B31" s="4" t="s">
        <v>24</v>
      </c>
      <c r="C31" s="4" t="s">
        <v>31</v>
      </c>
      <c r="D31" s="5">
        <v>10042876</v>
      </c>
      <c r="E31" s="5">
        <v>2322.2592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1407.4559999999999</v>
      </c>
      <c r="U31" s="7">
        <v>0.60607188034824011</v>
      </c>
      <c r="V31" s="6">
        <v>8.8127999999999993</v>
      </c>
      <c r="W31" s="7">
        <v>3.7949252176501225E-3</v>
      </c>
      <c r="X31" s="6">
        <v>0</v>
      </c>
      <c r="Y31" s="7">
        <v>0</v>
      </c>
      <c r="Z31" s="6">
        <v>905.99040000000002</v>
      </c>
      <c r="AA31" s="7">
        <v>0.39013319443410971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5">
        <v>4185</v>
      </c>
      <c r="AI31" s="5">
        <v>17755</v>
      </c>
      <c r="AJ31" s="3">
        <v>0</v>
      </c>
      <c r="AK31" s="1">
        <f t="shared" si="1"/>
        <v>0</v>
      </c>
      <c r="AL31" s="17" t="str">
        <f t="shared" si="2"/>
        <v>no</v>
      </c>
      <c r="AM31" s="17" t="str">
        <f t="shared" si="0"/>
        <v>no</v>
      </c>
      <c r="AN31" s="10" t="str">
        <f t="shared" si="3"/>
        <v>no</v>
      </c>
    </row>
    <row r="32" spans="1:40" x14ac:dyDescent="0.25">
      <c r="A32" s="4" t="s">
        <v>5</v>
      </c>
      <c r="B32" s="4" t="s">
        <v>24</v>
      </c>
      <c r="C32" s="4" t="s">
        <v>32</v>
      </c>
      <c r="D32" s="5">
        <v>10042885</v>
      </c>
      <c r="E32" s="5">
        <v>6797.3183999999992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52.704000000000001</v>
      </c>
      <c r="M32" s="7">
        <v>7.7536459083629222E-3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3923.9423999999999</v>
      </c>
      <c r="U32" s="7">
        <v>0.57727800422001718</v>
      </c>
      <c r="V32" s="6">
        <v>1401.4656</v>
      </c>
      <c r="W32" s="7">
        <v>0.20617918972281776</v>
      </c>
      <c r="X32" s="6">
        <v>0</v>
      </c>
      <c r="Y32" s="7">
        <v>0</v>
      </c>
      <c r="Z32" s="6">
        <v>1412.1215999999999</v>
      </c>
      <c r="AA32" s="7">
        <v>0.20774686676439935</v>
      </c>
      <c r="AB32" s="6">
        <v>0</v>
      </c>
      <c r="AC32" s="7">
        <v>0</v>
      </c>
      <c r="AD32" s="6">
        <v>7.0848000000000004</v>
      </c>
      <c r="AE32" s="7">
        <v>1.0422933844028846E-3</v>
      </c>
      <c r="AF32" s="6">
        <v>0</v>
      </c>
      <c r="AG32" s="7">
        <v>0</v>
      </c>
      <c r="AH32" s="5">
        <v>7093</v>
      </c>
      <c r="AI32" s="5">
        <v>28944</v>
      </c>
      <c r="AJ32" s="3">
        <v>0</v>
      </c>
      <c r="AK32" s="1">
        <f t="shared" si="1"/>
        <v>0</v>
      </c>
      <c r="AL32" s="17" t="str">
        <f t="shared" si="2"/>
        <v>no</v>
      </c>
      <c r="AM32" s="17" t="str">
        <f t="shared" si="0"/>
        <v>no</v>
      </c>
      <c r="AN32" s="10" t="str">
        <f t="shared" si="3"/>
        <v>no</v>
      </c>
    </row>
    <row r="33" spans="1:40" x14ac:dyDescent="0.25">
      <c r="A33" s="4" t="s">
        <v>5</v>
      </c>
      <c r="B33" s="4" t="s">
        <v>24</v>
      </c>
      <c r="C33" s="4" t="s">
        <v>33</v>
      </c>
      <c r="D33" s="5">
        <v>10042895</v>
      </c>
      <c r="E33" s="5">
        <v>4576.6656000000003</v>
      </c>
      <c r="F33" s="6">
        <v>0</v>
      </c>
      <c r="G33" s="7">
        <v>0</v>
      </c>
      <c r="H33" s="6">
        <v>6.4512</v>
      </c>
      <c r="I33" s="7">
        <v>1.4095851792186871E-3</v>
      </c>
      <c r="J33" s="6">
        <v>0</v>
      </c>
      <c r="K33" s="7">
        <v>0</v>
      </c>
      <c r="L33" s="6">
        <v>266.22719999999998</v>
      </c>
      <c r="M33" s="7">
        <v>5.8170559806685451E-2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2322.9504000000002</v>
      </c>
      <c r="U33" s="7">
        <v>0.50756393475634309</v>
      </c>
      <c r="V33" s="6">
        <v>1069.1135999999999</v>
      </c>
      <c r="W33" s="7">
        <v>0.23360098670962542</v>
      </c>
      <c r="X33" s="6">
        <v>0</v>
      </c>
      <c r="Y33" s="7">
        <v>0</v>
      </c>
      <c r="Z33" s="6">
        <v>906.16319999999996</v>
      </c>
      <c r="AA33" s="7">
        <v>0.19799637535239628</v>
      </c>
      <c r="AB33" s="6">
        <v>0</v>
      </c>
      <c r="AC33" s="7">
        <v>0</v>
      </c>
      <c r="AD33" s="6">
        <v>5.76</v>
      </c>
      <c r="AE33" s="7">
        <v>1.2585581957309704E-3</v>
      </c>
      <c r="AF33" s="6">
        <v>0</v>
      </c>
      <c r="AG33" s="7">
        <v>0</v>
      </c>
      <c r="AH33" s="5">
        <v>4828</v>
      </c>
      <c r="AI33" s="5">
        <v>19705</v>
      </c>
      <c r="AJ33" s="3">
        <v>0</v>
      </c>
      <c r="AK33" s="1">
        <f t="shared" si="1"/>
        <v>0</v>
      </c>
      <c r="AL33" s="17" t="str">
        <f t="shared" si="2"/>
        <v>no</v>
      </c>
      <c r="AM33" s="17" t="str">
        <f t="shared" si="0"/>
        <v>no</v>
      </c>
      <c r="AN33" s="10" t="str">
        <f t="shared" si="3"/>
        <v>no</v>
      </c>
    </row>
    <row r="34" spans="1:40" x14ac:dyDescent="0.25">
      <c r="A34" s="4" t="s">
        <v>5</v>
      </c>
      <c r="B34" s="4" t="s">
        <v>34</v>
      </c>
      <c r="C34" s="4" t="s">
        <v>34</v>
      </c>
      <c r="D34" s="5">
        <v>10044711</v>
      </c>
      <c r="E34" s="5">
        <v>1546.56</v>
      </c>
      <c r="F34" s="6">
        <v>0</v>
      </c>
      <c r="G34" s="7">
        <v>0</v>
      </c>
      <c r="H34" s="6">
        <v>6.5087999999999999</v>
      </c>
      <c r="I34" s="7">
        <v>4.2085661080074489E-3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889.51679999999999</v>
      </c>
      <c r="U34" s="7">
        <v>0.57515828677839853</v>
      </c>
      <c r="V34" s="6">
        <v>108</v>
      </c>
      <c r="W34" s="7">
        <v>6.9832402234636867E-2</v>
      </c>
      <c r="X34" s="6">
        <v>0</v>
      </c>
      <c r="Y34" s="7">
        <v>0</v>
      </c>
      <c r="Z34" s="6">
        <v>537.06240000000003</v>
      </c>
      <c r="AA34" s="7">
        <v>0.34726256983240228</v>
      </c>
      <c r="AB34" s="6">
        <v>5.4720000000000004</v>
      </c>
      <c r="AC34" s="7">
        <v>3.5381750465549354E-3</v>
      </c>
      <c r="AD34" s="6">
        <v>0</v>
      </c>
      <c r="AE34" s="7">
        <v>0</v>
      </c>
      <c r="AF34" s="6">
        <v>0</v>
      </c>
      <c r="AG34" s="7">
        <v>0</v>
      </c>
      <c r="AH34" s="5">
        <v>3787</v>
      </c>
      <c r="AI34" s="5">
        <v>15757</v>
      </c>
      <c r="AJ34" s="3">
        <v>0</v>
      </c>
      <c r="AK34" s="1">
        <f t="shared" si="1"/>
        <v>0</v>
      </c>
      <c r="AL34" s="17" t="str">
        <f t="shared" si="2"/>
        <v>no</v>
      </c>
      <c r="AM34" s="17" t="str">
        <f t="shared" si="0"/>
        <v>no</v>
      </c>
      <c r="AN34" s="10" t="str">
        <f t="shared" si="3"/>
        <v>no</v>
      </c>
    </row>
    <row r="35" spans="1:40" x14ac:dyDescent="0.25">
      <c r="A35" s="4" t="s">
        <v>5</v>
      </c>
      <c r="B35" s="4" t="s">
        <v>34</v>
      </c>
      <c r="C35" s="4" t="s">
        <v>35</v>
      </c>
      <c r="D35" s="5">
        <v>10044723</v>
      </c>
      <c r="E35" s="5">
        <v>2294.8991999999998</v>
      </c>
      <c r="F35" s="6">
        <v>0</v>
      </c>
      <c r="G35" s="7">
        <v>0</v>
      </c>
      <c r="H35" s="6">
        <v>6.048</v>
      </c>
      <c r="I35" s="7">
        <v>2.635409868982481E-3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1357.6895999999999</v>
      </c>
      <c r="U35" s="7">
        <v>0.5916118668741529</v>
      </c>
      <c r="V35" s="6">
        <v>143.25120000000001</v>
      </c>
      <c r="W35" s="7">
        <v>6.2421565182470766E-2</v>
      </c>
      <c r="X35" s="6">
        <v>0</v>
      </c>
      <c r="Y35" s="7">
        <v>0</v>
      </c>
      <c r="Z35" s="6">
        <v>787.91039999999998</v>
      </c>
      <c r="AA35" s="7">
        <v>0.34333115807439385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5">
        <v>3991</v>
      </c>
      <c r="AI35" s="5">
        <v>17347</v>
      </c>
      <c r="AJ35" s="3">
        <v>0</v>
      </c>
      <c r="AK35" s="1">
        <f t="shared" si="1"/>
        <v>0</v>
      </c>
      <c r="AL35" s="17" t="str">
        <f t="shared" si="2"/>
        <v>no</v>
      </c>
      <c r="AM35" s="17" t="str">
        <f t="shared" si="0"/>
        <v>no</v>
      </c>
      <c r="AN35" s="10" t="str">
        <f t="shared" si="3"/>
        <v>no</v>
      </c>
    </row>
    <row r="36" spans="1:40" x14ac:dyDescent="0.25">
      <c r="A36" s="4" t="s">
        <v>5</v>
      </c>
      <c r="B36" s="4" t="s">
        <v>34</v>
      </c>
      <c r="C36" s="4" t="s">
        <v>36</v>
      </c>
      <c r="D36" s="5">
        <v>10044735</v>
      </c>
      <c r="E36" s="5">
        <v>2467.1808000000001</v>
      </c>
      <c r="F36" s="6">
        <v>0</v>
      </c>
      <c r="G36" s="7">
        <v>0</v>
      </c>
      <c r="H36" s="6">
        <v>2.3616000000000001</v>
      </c>
      <c r="I36" s="7">
        <v>9.5720589265286117E-4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1401.0047999999999</v>
      </c>
      <c r="U36" s="7">
        <v>0.5678565591950131</v>
      </c>
      <c r="V36" s="6">
        <v>343.1232</v>
      </c>
      <c r="W36" s="7">
        <v>0.13907501225690472</v>
      </c>
      <c r="X36" s="6">
        <v>0</v>
      </c>
      <c r="Y36" s="7">
        <v>0</v>
      </c>
      <c r="Z36" s="6">
        <v>720.69119999999998</v>
      </c>
      <c r="AA36" s="7">
        <v>0.29211122265542921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5">
        <v>3367</v>
      </c>
      <c r="AI36" s="5">
        <v>14016</v>
      </c>
      <c r="AJ36" s="3">
        <v>76.50083683119999</v>
      </c>
      <c r="AK36" s="1">
        <f t="shared" si="1"/>
        <v>3.100738982372106E-2</v>
      </c>
      <c r="AL36" s="17" t="str">
        <f t="shared" si="2"/>
        <v>no</v>
      </c>
      <c r="AM36" s="17" t="str">
        <f t="shared" si="0"/>
        <v>no</v>
      </c>
      <c r="AN36" s="10" t="str">
        <f t="shared" si="3"/>
        <v>no</v>
      </c>
    </row>
    <row r="37" spans="1:40" x14ac:dyDescent="0.25">
      <c r="A37" s="4" t="s">
        <v>5</v>
      </c>
      <c r="B37" s="4" t="s">
        <v>34</v>
      </c>
      <c r="C37" s="4" t="s">
        <v>37</v>
      </c>
      <c r="D37" s="5">
        <v>10044747</v>
      </c>
      <c r="E37" s="5">
        <v>2547.6479999999997</v>
      </c>
      <c r="F37" s="6">
        <v>0</v>
      </c>
      <c r="G37" s="7">
        <v>0</v>
      </c>
      <c r="H37" s="6">
        <v>27.071999999999999</v>
      </c>
      <c r="I37" s="7">
        <v>1.0626271761248023E-2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1743.2639999999999</v>
      </c>
      <c r="U37" s="7">
        <v>0.68426407415781143</v>
      </c>
      <c r="V37" s="6">
        <v>4.4927999999999999</v>
      </c>
      <c r="W37" s="7">
        <v>1.7635089305900974E-3</v>
      </c>
      <c r="X37" s="6">
        <v>0</v>
      </c>
      <c r="Y37" s="7">
        <v>0</v>
      </c>
      <c r="Z37" s="6">
        <v>771.37919999999997</v>
      </c>
      <c r="AA37" s="7">
        <v>0.30278091792900746</v>
      </c>
      <c r="AB37" s="6">
        <v>1.44</v>
      </c>
      <c r="AC37" s="7">
        <v>5.6522722134297993E-4</v>
      </c>
      <c r="AD37" s="6">
        <v>0</v>
      </c>
      <c r="AE37" s="7">
        <v>0</v>
      </c>
      <c r="AF37" s="6">
        <v>0</v>
      </c>
      <c r="AG37" s="7">
        <v>0</v>
      </c>
      <c r="AH37" s="5">
        <v>3785</v>
      </c>
      <c r="AI37" s="5">
        <v>16276</v>
      </c>
      <c r="AJ37" s="3">
        <v>0</v>
      </c>
      <c r="AK37" s="1">
        <f t="shared" si="1"/>
        <v>0</v>
      </c>
      <c r="AL37" s="17" t="str">
        <f t="shared" si="2"/>
        <v>no</v>
      </c>
      <c r="AM37" s="17" t="str">
        <f t="shared" si="0"/>
        <v>no</v>
      </c>
      <c r="AN37" s="10" t="str">
        <f t="shared" si="3"/>
        <v>no</v>
      </c>
    </row>
    <row r="38" spans="1:40" x14ac:dyDescent="0.25">
      <c r="A38" s="4" t="s">
        <v>5</v>
      </c>
      <c r="B38" s="4" t="s">
        <v>34</v>
      </c>
      <c r="C38" s="4" t="s">
        <v>38</v>
      </c>
      <c r="D38" s="5">
        <v>10044759</v>
      </c>
      <c r="E38" s="5">
        <v>2005.4016000000001</v>
      </c>
      <c r="F38" s="6">
        <v>0</v>
      </c>
      <c r="G38" s="7">
        <v>0</v>
      </c>
      <c r="H38" s="6">
        <v>2.5344000000000002</v>
      </c>
      <c r="I38" s="7">
        <v>1.2637867647058824E-3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1348.1279999999999</v>
      </c>
      <c r="U38" s="7">
        <v>0.67224839154411753</v>
      </c>
      <c r="V38" s="6">
        <v>0.74880000000000002</v>
      </c>
      <c r="W38" s="7">
        <v>3.7339154411764703E-4</v>
      </c>
      <c r="X38" s="6">
        <v>0</v>
      </c>
      <c r="Y38" s="7">
        <v>0</v>
      </c>
      <c r="Z38" s="6">
        <v>653.99040000000002</v>
      </c>
      <c r="AA38" s="7">
        <v>0.32611443014705882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5">
        <v>3531</v>
      </c>
      <c r="AI38" s="5">
        <v>14247</v>
      </c>
      <c r="AJ38" s="3">
        <v>0</v>
      </c>
      <c r="AK38" s="1">
        <f t="shared" si="1"/>
        <v>0</v>
      </c>
      <c r="AL38" s="17" t="str">
        <f t="shared" si="2"/>
        <v>no</v>
      </c>
      <c r="AM38" s="17" t="str">
        <f t="shared" si="0"/>
        <v>no</v>
      </c>
      <c r="AN38" s="10" t="str">
        <f t="shared" si="3"/>
        <v>no</v>
      </c>
    </row>
    <row r="39" spans="1:40" x14ac:dyDescent="0.25">
      <c r="A39" s="4" t="s">
        <v>5</v>
      </c>
      <c r="B39" s="4" t="s">
        <v>34</v>
      </c>
      <c r="C39" s="4" t="s">
        <v>39</v>
      </c>
      <c r="D39" s="5">
        <v>10044771</v>
      </c>
      <c r="E39" s="5">
        <v>2111.04</v>
      </c>
      <c r="F39" s="6">
        <v>0</v>
      </c>
      <c r="G39" s="7">
        <v>0</v>
      </c>
      <c r="H39" s="6">
        <v>12.384</v>
      </c>
      <c r="I39" s="7">
        <v>5.8663028649386089E-3</v>
      </c>
      <c r="J39" s="6">
        <v>0</v>
      </c>
      <c r="K39" s="7">
        <v>0</v>
      </c>
      <c r="L39" s="6">
        <v>0</v>
      </c>
      <c r="M39" s="7">
        <v>0</v>
      </c>
      <c r="N39" s="6">
        <v>0</v>
      </c>
      <c r="O39" s="7">
        <v>0</v>
      </c>
      <c r="P39" s="6">
        <v>0</v>
      </c>
      <c r="Q39" s="7">
        <v>0</v>
      </c>
      <c r="R39" s="6">
        <v>0</v>
      </c>
      <c r="S39" s="7">
        <v>0</v>
      </c>
      <c r="T39" s="6">
        <v>1116.5183999999999</v>
      </c>
      <c r="U39" s="7">
        <v>0.52889495225102312</v>
      </c>
      <c r="V39" s="6">
        <v>327.45600000000002</v>
      </c>
      <c r="W39" s="7">
        <v>0.15511596180081857</v>
      </c>
      <c r="X39" s="6">
        <v>0</v>
      </c>
      <c r="Y39" s="7">
        <v>0</v>
      </c>
      <c r="Z39" s="6">
        <v>654.6816</v>
      </c>
      <c r="AA39" s="7">
        <v>0.31012278308321967</v>
      </c>
      <c r="AB39" s="6">
        <v>0</v>
      </c>
      <c r="AC39" s="7">
        <v>0</v>
      </c>
      <c r="AD39" s="6">
        <v>0</v>
      </c>
      <c r="AE39" s="7">
        <v>0</v>
      </c>
      <c r="AF39" s="6">
        <v>0</v>
      </c>
      <c r="AG39" s="7">
        <v>0</v>
      </c>
      <c r="AH39" s="5">
        <v>3353</v>
      </c>
      <c r="AI39" s="5">
        <v>14165</v>
      </c>
      <c r="AJ39" s="3">
        <v>0</v>
      </c>
      <c r="AK39" s="1">
        <f t="shared" si="1"/>
        <v>0</v>
      </c>
      <c r="AL39" s="17" t="str">
        <f t="shared" si="2"/>
        <v>no</v>
      </c>
      <c r="AM39" s="17" t="str">
        <f t="shared" si="0"/>
        <v>no</v>
      </c>
      <c r="AN39" s="10" t="str">
        <f t="shared" si="3"/>
        <v>no</v>
      </c>
    </row>
    <row r="40" spans="1:40" x14ac:dyDescent="0.25">
      <c r="A40" s="4" t="s">
        <v>5</v>
      </c>
      <c r="B40" s="4" t="s">
        <v>34</v>
      </c>
      <c r="C40" s="4" t="s">
        <v>40</v>
      </c>
      <c r="D40" s="5">
        <v>10044783</v>
      </c>
      <c r="E40" s="5">
        <v>2749.3055999999997</v>
      </c>
      <c r="F40" s="6">
        <v>0</v>
      </c>
      <c r="G40" s="7">
        <v>0</v>
      </c>
      <c r="H40" s="6">
        <v>3.1103999999999998</v>
      </c>
      <c r="I40" s="7">
        <v>1.1313402191447906E-3</v>
      </c>
      <c r="J40" s="6">
        <v>0</v>
      </c>
      <c r="K40" s="7">
        <v>0</v>
      </c>
      <c r="L40" s="6">
        <v>23.443200000000001</v>
      </c>
      <c r="M40" s="7">
        <v>8.5269531331838861E-3</v>
      </c>
      <c r="N40" s="6">
        <v>0</v>
      </c>
      <c r="O40" s="7">
        <v>0</v>
      </c>
      <c r="P40" s="6">
        <v>0</v>
      </c>
      <c r="Q40" s="7">
        <v>0</v>
      </c>
      <c r="R40" s="6">
        <v>0</v>
      </c>
      <c r="S40" s="7">
        <v>0</v>
      </c>
      <c r="T40" s="6">
        <v>1189.3824</v>
      </c>
      <c r="U40" s="7">
        <v>0.4326119293540886</v>
      </c>
      <c r="V40" s="6">
        <v>698.976</v>
      </c>
      <c r="W40" s="7">
        <v>0.25423728813559326</v>
      </c>
      <c r="X40" s="6">
        <v>0</v>
      </c>
      <c r="Y40" s="7">
        <v>0</v>
      </c>
      <c r="Z40" s="6">
        <v>834.39359999999999</v>
      </c>
      <c r="AA40" s="7">
        <v>0.3034924891579896</v>
      </c>
      <c r="AB40" s="6">
        <v>0</v>
      </c>
      <c r="AC40" s="7">
        <v>0</v>
      </c>
      <c r="AD40" s="6">
        <v>0</v>
      </c>
      <c r="AE40" s="7">
        <v>0</v>
      </c>
      <c r="AF40" s="6">
        <v>0</v>
      </c>
      <c r="AG40" s="7">
        <v>0</v>
      </c>
      <c r="AH40" s="5">
        <v>3582</v>
      </c>
      <c r="AI40" s="5">
        <v>15133</v>
      </c>
      <c r="AJ40" s="3">
        <v>90.88360703699999</v>
      </c>
      <c r="AK40" s="1">
        <f t="shared" si="1"/>
        <v>3.3056931552825554E-2</v>
      </c>
      <c r="AL40" s="17" t="str">
        <f t="shared" si="2"/>
        <v>no</v>
      </c>
      <c r="AM40" s="17" t="str">
        <f t="shared" si="0"/>
        <v>no</v>
      </c>
      <c r="AN40" s="10" t="str">
        <f t="shared" si="3"/>
        <v>no</v>
      </c>
    </row>
    <row r="41" spans="1:40" x14ac:dyDescent="0.25">
      <c r="A41" s="4" t="s">
        <v>5</v>
      </c>
      <c r="B41" s="4" t="s">
        <v>41</v>
      </c>
      <c r="C41" s="4" t="s">
        <v>42</v>
      </c>
      <c r="D41" s="5">
        <v>10048511</v>
      </c>
      <c r="E41" s="5">
        <v>5985.6768000000002</v>
      </c>
      <c r="F41" s="6">
        <v>0</v>
      </c>
      <c r="G41" s="7">
        <v>0</v>
      </c>
      <c r="H41" s="6">
        <v>0.51839999999999997</v>
      </c>
      <c r="I41" s="7">
        <v>8.66067476279374E-5</v>
      </c>
      <c r="J41" s="6">
        <v>0</v>
      </c>
      <c r="K41" s="7">
        <v>0</v>
      </c>
      <c r="L41" s="6">
        <v>172.9152</v>
      </c>
      <c r="M41" s="7">
        <v>2.8888161819896455E-2</v>
      </c>
      <c r="N41" s="6">
        <v>0</v>
      </c>
      <c r="O41" s="7">
        <v>0</v>
      </c>
      <c r="P41" s="6">
        <v>0</v>
      </c>
      <c r="Q41" s="7">
        <v>0</v>
      </c>
      <c r="R41" s="6">
        <v>0</v>
      </c>
      <c r="S41" s="7">
        <v>0</v>
      </c>
      <c r="T41" s="6">
        <v>2564.5823999999998</v>
      </c>
      <c r="U41" s="7">
        <v>0.42845320348736499</v>
      </c>
      <c r="V41" s="6">
        <v>2303.2512000000002</v>
      </c>
      <c r="W41" s="7">
        <v>0.38479377971092593</v>
      </c>
      <c r="X41" s="6">
        <v>0</v>
      </c>
      <c r="Y41" s="7">
        <v>0</v>
      </c>
      <c r="Z41" s="6">
        <v>942.39359999999999</v>
      </c>
      <c r="AA41" s="7">
        <v>0.15744144421563155</v>
      </c>
      <c r="AB41" s="6">
        <v>0</v>
      </c>
      <c r="AC41" s="7">
        <v>0</v>
      </c>
      <c r="AD41" s="6">
        <v>2.016</v>
      </c>
      <c r="AE41" s="7">
        <v>3.3680401855308996E-4</v>
      </c>
      <c r="AF41" s="6">
        <v>0</v>
      </c>
      <c r="AG41" s="7">
        <v>0</v>
      </c>
      <c r="AH41" s="5">
        <v>6576</v>
      </c>
      <c r="AI41" s="5">
        <v>24563</v>
      </c>
      <c r="AJ41" s="3">
        <v>0</v>
      </c>
      <c r="AK41" s="1">
        <f t="shared" si="1"/>
        <v>0</v>
      </c>
      <c r="AL41" s="17" t="str">
        <f t="shared" si="2"/>
        <v>no</v>
      </c>
      <c r="AM41" s="17" t="str">
        <f t="shared" si="0"/>
        <v>no</v>
      </c>
      <c r="AN41" s="10" t="str">
        <f t="shared" si="3"/>
        <v>no</v>
      </c>
    </row>
    <row r="42" spans="1:40" x14ac:dyDescent="0.25">
      <c r="A42" s="4" t="s">
        <v>5</v>
      </c>
      <c r="B42" s="4" t="s">
        <v>41</v>
      </c>
      <c r="C42" s="4" t="s">
        <v>43</v>
      </c>
      <c r="D42" s="5">
        <v>10048523</v>
      </c>
      <c r="E42" s="5">
        <v>3370.8095999999996</v>
      </c>
      <c r="F42" s="6">
        <v>0</v>
      </c>
      <c r="G42" s="7">
        <v>0</v>
      </c>
      <c r="H42" s="6">
        <v>0</v>
      </c>
      <c r="I42" s="7">
        <v>0</v>
      </c>
      <c r="J42" s="6">
        <v>0</v>
      </c>
      <c r="K42" s="7">
        <v>0</v>
      </c>
      <c r="L42" s="6">
        <v>124.3008</v>
      </c>
      <c r="M42" s="7">
        <v>3.6875651475538701E-2</v>
      </c>
      <c r="N42" s="6">
        <v>0</v>
      </c>
      <c r="O42" s="7">
        <v>0</v>
      </c>
      <c r="P42" s="6">
        <v>0</v>
      </c>
      <c r="Q42" s="7">
        <v>0</v>
      </c>
      <c r="R42" s="6">
        <v>0</v>
      </c>
      <c r="S42" s="7">
        <v>0</v>
      </c>
      <c r="T42" s="6">
        <v>1509.12</v>
      </c>
      <c r="U42" s="7">
        <v>0.44770253413304628</v>
      </c>
      <c r="V42" s="6">
        <v>1174.2911999999999</v>
      </c>
      <c r="W42" s="7">
        <v>0.3483706703576494</v>
      </c>
      <c r="X42" s="6">
        <v>0</v>
      </c>
      <c r="Y42" s="7">
        <v>0</v>
      </c>
      <c r="Z42" s="6">
        <v>560.44799999999998</v>
      </c>
      <c r="AA42" s="7">
        <v>0.16626510141658551</v>
      </c>
      <c r="AB42" s="6">
        <v>0</v>
      </c>
      <c r="AC42" s="7">
        <v>0</v>
      </c>
      <c r="AD42" s="6">
        <v>2.6496</v>
      </c>
      <c r="AE42" s="7">
        <v>7.860426171801576E-4</v>
      </c>
      <c r="AF42" s="6">
        <v>0</v>
      </c>
      <c r="AG42" s="7">
        <v>0</v>
      </c>
      <c r="AH42" s="5">
        <v>5650</v>
      </c>
      <c r="AI42" s="5">
        <v>20720</v>
      </c>
      <c r="AJ42" s="3">
        <v>190.996297962</v>
      </c>
      <c r="AK42" s="1">
        <f t="shared" si="1"/>
        <v>5.6661847041731467E-2</v>
      </c>
      <c r="AL42" s="17" t="str">
        <f t="shared" si="2"/>
        <v>no</v>
      </c>
      <c r="AM42" s="17" t="str">
        <f t="shared" si="0"/>
        <v>no</v>
      </c>
      <c r="AN42" s="10" t="str">
        <f t="shared" si="3"/>
        <v>no</v>
      </c>
    </row>
    <row r="43" spans="1:40" x14ac:dyDescent="0.25">
      <c r="A43" s="4" t="s">
        <v>5</v>
      </c>
      <c r="B43" s="4" t="s">
        <v>41</v>
      </c>
      <c r="C43" s="4" t="s">
        <v>44</v>
      </c>
      <c r="D43" s="5">
        <v>10048535</v>
      </c>
      <c r="E43" s="5">
        <v>4600.1088</v>
      </c>
      <c r="F43" s="6">
        <v>0</v>
      </c>
      <c r="G43" s="7">
        <v>0</v>
      </c>
      <c r="H43" s="6">
        <v>3.5135999999999998</v>
      </c>
      <c r="I43" s="7">
        <v>7.638080212363672E-4</v>
      </c>
      <c r="J43" s="6">
        <v>0</v>
      </c>
      <c r="K43" s="7">
        <v>0</v>
      </c>
      <c r="L43" s="6">
        <v>0</v>
      </c>
      <c r="M43" s="7">
        <v>0</v>
      </c>
      <c r="N43" s="6">
        <v>0</v>
      </c>
      <c r="O43" s="7">
        <v>0</v>
      </c>
      <c r="P43" s="6">
        <v>0</v>
      </c>
      <c r="Q43" s="7">
        <v>0</v>
      </c>
      <c r="R43" s="6">
        <v>0</v>
      </c>
      <c r="S43" s="7">
        <v>0</v>
      </c>
      <c r="T43" s="6">
        <v>2481.6383999999998</v>
      </c>
      <c r="U43" s="7">
        <v>0.53947384896635486</v>
      </c>
      <c r="V43" s="6">
        <v>1132.704</v>
      </c>
      <c r="W43" s="7">
        <v>0.24623417602644529</v>
      </c>
      <c r="X43" s="6">
        <v>0</v>
      </c>
      <c r="Y43" s="7">
        <v>0</v>
      </c>
      <c r="Z43" s="6">
        <v>938.82240000000002</v>
      </c>
      <c r="AA43" s="7">
        <v>0.20408699898576313</v>
      </c>
      <c r="AB43" s="6">
        <v>41.299199999999999</v>
      </c>
      <c r="AC43" s="7">
        <v>8.9778746102700882E-3</v>
      </c>
      <c r="AD43" s="6">
        <v>2.1312000000000002</v>
      </c>
      <c r="AE43" s="7">
        <v>4.632933899302556E-4</v>
      </c>
      <c r="AF43" s="6">
        <v>0</v>
      </c>
      <c r="AG43" s="7">
        <v>0</v>
      </c>
      <c r="AH43" s="5">
        <v>6939</v>
      </c>
      <c r="AI43" s="5">
        <v>25894</v>
      </c>
      <c r="AJ43" s="3">
        <v>0</v>
      </c>
      <c r="AK43" s="1">
        <f t="shared" si="1"/>
        <v>0</v>
      </c>
      <c r="AL43" s="17" t="str">
        <f t="shared" si="2"/>
        <v>no</v>
      </c>
      <c r="AM43" s="17" t="str">
        <f t="shared" si="0"/>
        <v>no</v>
      </c>
      <c r="AN43" s="10" t="str">
        <f t="shared" si="3"/>
        <v>no</v>
      </c>
    </row>
    <row r="44" spans="1:40" x14ac:dyDescent="0.25">
      <c r="A44" s="4" t="s">
        <v>5</v>
      </c>
      <c r="B44" s="4" t="s">
        <v>41</v>
      </c>
      <c r="C44" s="4" t="s">
        <v>45</v>
      </c>
      <c r="D44" s="5">
        <v>10048547</v>
      </c>
      <c r="E44" s="5">
        <v>4078.4832000000001</v>
      </c>
      <c r="F44" s="6">
        <v>0</v>
      </c>
      <c r="G44" s="7">
        <v>0</v>
      </c>
      <c r="H44" s="6">
        <v>0</v>
      </c>
      <c r="I44" s="7">
        <v>0</v>
      </c>
      <c r="J44" s="6">
        <v>0</v>
      </c>
      <c r="K44" s="7">
        <v>0</v>
      </c>
      <c r="L44" s="6">
        <v>2.9952000000000001</v>
      </c>
      <c r="M44" s="7">
        <v>7.3439066758936261E-4</v>
      </c>
      <c r="N44" s="6">
        <v>0</v>
      </c>
      <c r="O44" s="7">
        <v>0</v>
      </c>
      <c r="P44" s="6">
        <v>0</v>
      </c>
      <c r="Q44" s="7">
        <v>0</v>
      </c>
      <c r="R44" s="6">
        <v>0</v>
      </c>
      <c r="S44" s="7">
        <v>0</v>
      </c>
      <c r="T44" s="6">
        <v>2569.0176000000001</v>
      </c>
      <c r="U44" s="7">
        <v>0.62989534932986857</v>
      </c>
      <c r="V44" s="6">
        <v>661.30560000000003</v>
      </c>
      <c r="W44" s="7">
        <v>0.16214498566525909</v>
      </c>
      <c r="X44" s="6">
        <v>0</v>
      </c>
      <c r="Y44" s="7">
        <v>0</v>
      </c>
      <c r="Z44" s="6">
        <v>842.74559999999997</v>
      </c>
      <c r="AA44" s="7">
        <v>0.20663211264423006</v>
      </c>
      <c r="AB44" s="6">
        <v>0</v>
      </c>
      <c r="AC44" s="7">
        <v>0</v>
      </c>
      <c r="AD44" s="6">
        <v>2.4192</v>
      </c>
      <c r="AE44" s="7">
        <v>5.9316169305294677E-4</v>
      </c>
      <c r="AF44" s="6">
        <v>0</v>
      </c>
      <c r="AG44" s="7">
        <v>0</v>
      </c>
      <c r="AH44" s="5">
        <v>5137</v>
      </c>
      <c r="AI44" s="5">
        <v>19788</v>
      </c>
      <c r="AJ44" s="3">
        <v>0</v>
      </c>
      <c r="AK44" s="1">
        <f t="shared" si="1"/>
        <v>0</v>
      </c>
      <c r="AL44" s="17" t="str">
        <f t="shared" si="2"/>
        <v>no</v>
      </c>
      <c r="AM44" s="17" t="str">
        <f t="shared" si="0"/>
        <v>no</v>
      </c>
      <c r="AN44" s="10" t="str">
        <f t="shared" si="3"/>
        <v>no</v>
      </c>
    </row>
    <row r="45" spans="1:40" x14ac:dyDescent="0.25">
      <c r="A45" s="4" t="s">
        <v>5</v>
      </c>
      <c r="B45" s="4" t="s">
        <v>41</v>
      </c>
      <c r="C45" s="4" t="s">
        <v>46</v>
      </c>
      <c r="D45" s="5">
        <v>10048559</v>
      </c>
      <c r="E45" s="5">
        <v>2366.5536000000002</v>
      </c>
      <c r="F45" s="6">
        <v>0</v>
      </c>
      <c r="G45" s="7">
        <v>0</v>
      </c>
      <c r="H45" s="6">
        <v>1.2672000000000001</v>
      </c>
      <c r="I45" s="7">
        <v>5.3546220123643095E-4</v>
      </c>
      <c r="J45" s="6">
        <v>0</v>
      </c>
      <c r="K45" s="7">
        <v>0</v>
      </c>
      <c r="L45" s="6">
        <v>0</v>
      </c>
      <c r="M45" s="7">
        <v>0</v>
      </c>
      <c r="N45" s="6">
        <v>0</v>
      </c>
      <c r="O45" s="7">
        <v>0</v>
      </c>
      <c r="P45" s="6">
        <v>0</v>
      </c>
      <c r="Q45" s="7">
        <v>0</v>
      </c>
      <c r="R45" s="6">
        <v>0</v>
      </c>
      <c r="S45" s="7">
        <v>0</v>
      </c>
      <c r="T45" s="6">
        <v>1730.3040000000001</v>
      </c>
      <c r="U45" s="7">
        <v>0.73114929659738104</v>
      </c>
      <c r="V45" s="6">
        <v>27.36</v>
      </c>
      <c r="W45" s="7">
        <v>1.1561115708513849E-2</v>
      </c>
      <c r="X45" s="6">
        <v>0</v>
      </c>
      <c r="Y45" s="7">
        <v>0</v>
      </c>
      <c r="Z45" s="6">
        <v>606.64319999999998</v>
      </c>
      <c r="AA45" s="7">
        <v>0.25634035924645859</v>
      </c>
      <c r="AB45" s="6">
        <v>0</v>
      </c>
      <c r="AC45" s="7">
        <v>0</v>
      </c>
      <c r="AD45" s="6">
        <v>0.97919999999999996</v>
      </c>
      <c r="AE45" s="7">
        <v>4.1376624640996929E-4</v>
      </c>
      <c r="AF45" s="6">
        <v>0</v>
      </c>
      <c r="AG45" s="7">
        <v>0</v>
      </c>
      <c r="AH45" s="5">
        <v>3251</v>
      </c>
      <c r="AI45" s="5">
        <v>12484</v>
      </c>
      <c r="AJ45" s="3">
        <v>0</v>
      </c>
      <c r="AK45" s="1">
        <f t="shared" si="1"/>
        <v>0</v>
      </c>
      <c r="AL45" s="17" t="str">
        <f t="shared" si="2"/>
        <v>no</v>
      </c>
      <c r="AM45" s="17" t="str">
        <f t="shared" si="0"/>
        <v>no</v>
      </c>
      <c r="AN45" s="10" t="str">
        <f t="shared" si="3"/>
        <v>no</v>
      </c>
    </row>
    <row r="46" spans="1:40" x14ac:dyDescent="0.25">
      <c r="A46" s="4" t="s">
        <v>5</v>
      </c>
      <c r="B46" s="4" t="s">
        <v>41</v>
      </c>
      <c r="C46" s="4" t="s">
        <v>41</v>
      </c>
      <c r="D46" s="5">
        <v>10048571</v>
      </c>
      <c r="E46" s="5">
        <v>9222.2783999999992</v>
      </c>
      <c r="F46" s="6">
        <v>0</v>
      </c>
      <c r="G46" s="7">
        <v>0</v>
      </c>
      <c r="H46" s="6">
        <v>0</v>
      </c>
      <c r="I46" s="7">
        <v>0</v>
      </c>
      <c r="J46" s="6">
        <v>0</v>
      </c>
      <c r="K46" s="7">
        <v>0</v>
      </c>
      <c r="L46" s="6">
        <v>1659.5712000000001</v>
      </c>
      <c r="M46" s="7">
        <v>0.17995240742244348</v>
      </c>
      <c r="N46" s="6">
        <v>0</v>
      </c>
      <c r="O46" s="7">
        <v>0</v>
      </c>
      <c r="P46" s="6">
        <v>0</v>
      </c>
      <c r="Q46" s="7">
        <v>0</v>
      </c>
      <c r="R46" s="6">
        <v>0</v>
      </c>
      <c r="S46" s="7">
        <v>0</v>
      </c>
      <c r="T46" s="6">
        <v>2911.1615999999999</v>
      </c>
      <c r="U46" s="7">
        <v>0.31566620239961529</v>
      </c>
      <c r="V46" s="6">
        <v>3560.0255999999999</v>
      </c>
      <c r="W46" s="7">
        <v>0.38602452079520827</v>
      </c>
      <c r="X46" s="6">
        <v>0</v>
      </c>
      <c r="Y46" s="7">
        <v>0</v>
      </c>
      <c r="Z46" s="6">
        <v>1070.9567999999999</v>
      </c>
      <c r="AA46" s="7">
        <v>0.11612713838697387</v>
      </c>
      <c r="AB46" s="6">
        <v>9.5616000000000003</v>
      </c>
      <c r="AC46" s="7">
        <v>1.0367936843025691E-3</v>
      </c>
      <c r="AD46" s="6">
        <v>11.0016</v>
      </c>
      <c r="AE46" s="7">
        <v>1.1929373114565702E-3</v>
      </c>
      <c r="AF46" s="6">
        <v>0</v>
      </c>
      <c r="AG46" s="7">
        <v>0</v>
      </c>
      <c r="AH46" s="5">
        <v>7242</v>
      </c>
      <c r="AI46" s="5">
        <v>28491</v>
      </c>
      <c r="AJ46" s="3">
        <v>0</v>
      </c>
      <c r="AK46" s="1">
        <f t="shared" si="1"/>
        <v>0</v>
      </c>
      <c r="AL46" s="17" t="str">
        <f t="shared" si="2"/>
        <v>no</v>
      </c>
      <c r="AM46" s="17" t="str">
        <f t="shared" si="0"/>
        <v>no</v>
      </c>
      <c r="AN46" s="10" t="str">
        <f t="shared" si="3"/>
        <v>no</v>
      </c>
    </row>
    <row r="47" spans="1:40" x14ac:dyDescent="0.25">
      <c r="A47" s="4" t="s">
        <v>5</v>
      </c>
      <c r="B47" s="4" t="s">
        <v>41</v>
      </c>
      <c r="C47" s="4" t="s">
        <v>47</v>
      </c>
      <c r="D47" s="5">
        <v>10048583</v>
      </c>
      <c r="E47" s="5">
        <v>2414.8224</v>
      </c>
      <c r="F47" s="6">
        <v>0</v>
      </c>
      <c r="G47" s="7">
        <v>0</v>
      </c>
      <c r="H47" s="6">
        <v>3.7440000000000002</v>
      </c>
      <c r="I47" s="7">
        <v>1.5504245778074613E-3</v>
      </c>
      <c r="J47" s="6">
        <v>0</v>
      </c>
      <c r="K47" s="7">
        <v>0</v>
      </c>
      <c r="L47" s="6">
        <v>0</v>
      </c>
      <c r="M47" s="7">
        <v>0</v>
      </c>
      <c r="N47" s="6">
        <v>0</v>
      </c>
      <c r="O47" s="7">
        <v>0</v>
      </c>
      <c r="P47" s="6">
        <v>0</v>
      </c>
      <c r="Q47" s="7">
        <v>0</v>
      </c>
      <c r="R47" s="6">
        <v>0</v>
      </c>
      <c r="S47" s="7">
        <v>0</v>
      </c>
      <c r="T47" s="6">
        <v>1713.4272000000001</v>
      </c>
      <c r="U47" s="7">
        <v>0.70954584486213146</v>
      </c>
      <c r="V47" s="6">
        <v>66.643199999999993</v>
      </c>
      <c r="W47" s="7">
        <v>2.7597557484972803E-2</v>
      </c>
      <c r="X47" s="6">
        <v>0</v>
      </c>
      <c r="Y47" s="7">
        <v>0</v>
      </c>
      <c r="Z47" s="6">
        <v>630.14400000000001</v>
      </c>
      <c r="AA47" s="7">
        <v>0.26094838278790194</v>
      </c>
      <c r="AB47" s="6">
        <v>0</v>
      </c>
      <c r="AC47" s="7">
        <v>0</v>
      </c>
      <c r="AD47" s="6">
        <v>0.86399999999999999</v>
      </c>
      <c r="AE47" s="7">
        <v>3.5779028718633719E-4</v>
      </c>
      <c r="AF47" s="6">
        <v>0</v>
      </c>
      <c r="AG47" s="7">
        <v>0</v>
      </c>
      <c r="AH47" s="5">
        <v>3833</v>
      </c>
      <c r="AI47" s="5">
        <v>14810</v>
      </c>
      <c r="AJ47" s="3">
        <v>0</v>
      </c>
      <c r="AK47" s="1">
        <f t="shared" si="1"/>
        <v>0</v>
      </c>
      <c r="AL47" s="17" t="str">
        <f t="shared" si="2"/>
        <v>no</v>
      </c>
      <c r="AM47" s="17" t="str">
        <f t="shared" si="0"/>
        <v>no</v>
      </c>
      <c r="AN47" s="10" t="str">
        <f t="shared" si="3"/>
        <v>no</v>
      </c>
    </row>
    <row r="48" spans="1:40" x14ac:dyDescent="0.25">
      <c r="A48" s="4" t="s">
        <v>48</v>
      </c>
      <c r="B48" s="4" t="s">
        <v>49</v>
      </c>
      <c r="C48" s="4" t="s">
        <v>50</v>
      </c>
      <c r="D48" s="5">
        <v>10060213</v>
      </c>
      <c r="E48" s="5">
        <v>3385.152</v>
      </c>
      <c r="F48" s="6">
        <v>0</v>
      </c>
      <c r="G48" s="7">
        <v>0</v>
      </c>
      <c r="H48" s="6">
        <v>2349.5616</v>
      </c>
      <c r="I48" s="7">
        <v>0.69407861153649819</v>
      </c>
      <c r="J48" s="6">
        <v>0</v>
      </c>
      <c r="K48" s="7">
        <v>0</v>
      </c>
      <c r="L48" s="6">
        <v>0</v>
      </c>
      <c r="M48" s="7">
        <v>0</v>
      </c>
      <c r="N48" s="6">
        <v>0</v>
      </c>
      <c r="O48" s="7">
        <v>0</v>
      </c>
      <c r="P48" s="6">
        <v>0</v>
      </c>
      <c r="Q48" s="7">
        <v>0</v>
      </c>
      <c r="R48" s="6">
        <v>0</v>
      </c>
      <c r="S48" s="7">
        <v>0</v>
      </c>
      <c r="T48" s="6">
        <v>61.344000000000001</v>
      </c>
      <c r="U48" s="7">
        <v>1.8121490556406331E-2</v>
      </c>
      <c r="V48" s="6">
        <v>48.96</v>
      </c>
      <c r="W48" s="7">
        <v>1.4463161476944019E-2</v>
      </c>
      <c r="X48" s="6">
        <v>0</v>
      </c>
      <c r="Y48" s="7">
        <v>0</v>
      </c>
      <c r="Z48" s="6">
        <v>901.67039999999997</v>
      </c>
      <c r="AA48" s="7">
        <v>0.26636038795303724</v>
      </c>
      <c r="AB48" s="6">
        <v>0</v>
      </c>
      <c r="AC48" s="7">
        <v>0</v>
      </c>
      <c r="AD48" s="6">
        <v>23.616</v>
      </c>
      <c r="AE48" s="7">
        <v>6.976348477114174E-3</v>
      </c>
      <c r="AF48" s="6">
        <v>0</v>
      </c>
      <c r="AG48" s="7">
        <v>0</v>
      </c>
      <c r="AH48" s="5">
        <v>6586</v>
      </c>
      <c r="AI48" s="5">
        <v>30306</v>
      </c>
      <c r="AJ48" s="3">
        <v>0</v>
      </c>
      <c r="AK48" s="1">
        <f t="shared" si="1"/>
        <v>0</v>
      </c>
      <c r="AL48" s="17" t="str">
        <f t="shared" si="2"/>
        <v>no</v>
      </c>
      <c r="AM48" s="17" t="str">
        <f t="shared" si="0"/>
        <v>no</v>
      </c>
      <c r="AN48" s="10" t="str">
        <f t="shared" si="3"/>
        <v>no</v>
      </c>
    </row>
    <row r="49" spans="1:40" x14ac:dyDescent="0.25">
      <c r="A49" s="4" t="s">
        <v>48</v>
      </c>
      <c r="B49" s="4" t="s">
        <v>49</v>
      </c>
      <c r="C49" s="4" t="s">
        <v>51</v>
      </c>
      <c r="D49" s="5">
        <v>10060215</v>
      </c>
      <c r="E49" s="5">
        <v>3234.5856000000003</v>
      </c>
      <c r="F49" s="6">
        <v>0</v>
      </c>
      <c r="G49" s="7">
        <v>0</v>
      </c>
      <c r="H49" s="6">
        <v>2261.6640000000002</v>
      </c>
      <c r="I49" s="7">
        <v>0.69921290690220106</v>
      </c>
      <c r="J49" s="6">
        <v>0</v>
      </c>
      <c r="K49" s="7">
        <v>0</v>
      </c>
      <c r="L49" s="6">
        <v>0</v>
      </c>
      <c r="M49" s="7">
        <v>0</v>
      </c>
      <c r="N49" s="6">
        <v>0</v>
      </c>
      <c r="O49" s="7">
        <v>0</v>
      </c>
      <c r="P49" s="6">
        <v>0</v>
      </c>
      <c r="Q49" s="7">
        <v>0</v>
      </c>
      <c r="R49" s="6">
        <v>0</v>
      </c>
      <c r="S49" s="7">
        <v>0</v>
      </c>
      <c r="T49" s="6">
        <v>77.241600000000005</v>
      </c>
      <c r="U49" s="7">
        <v>2.3879905976209131E-2</v>
      </c>
      <c r="V49" s="6">
        <v>28.4544</v>
      </c>
      <c r="W49" s="7">
        <v>8.7969228577534E-3</v>
      </c>
      <c r="X49" s="6">
        <v>0</v>
      </c>
      <c r="Y49" s="7">
        <v>0</v>
      </c>
      <c r="Z49" s="6">
        <v>734.11199999999997</v>
      </c>
      <c r="AA49" s="7">
        <v>0.22695704822280785</v>
      </c>
      <c r="AB49" s="6">
        <v>117.3312</v>
      </c>
      <c r="AC49" s="7">
        <v>3.6273951136120801E-2</v>
      </c>
      <c r="AD49" s="6">
        <v>15.782400000000001</v>
      </c>
      <c r="AE49" s="7">
        <v>4.8792649049077567E-3</v>
      </c>
      <c r="AF49" s="6">
        <v>0</v>
      </c>
      <c r="AG49" s="7">
        <v>0</v>
      </c>
      <c r="AH49" s="5">
        <v>5760</v>
      </c>
      <c r="AI49" s="5">
        <v>25721</v>
      </c>
      <c r="AJ49" s="3">
        <v>0</v>
      </c>
      <c r="AK49" s="1">
        <f t="shared" si="1"/>
        <v>0</v>
      </c>
      <c r="AL49" s="17" t="str">
        <f t="shared" si="2"/>
        <v>no</v>
      </c>
      <c r="AM49" s="17" t="str">
        <f t="shared" si="0"/>
        <v>no</v>
      </c>
      <c r="AN49" s="10" t="str">
        <f t="shared" si="3"/>
        <v>no</v>
      </c>
    </row>
    <row r="50" spans="1:40" x14ac:dyDescent="0.25">
      <c r="A50" s="4" t="s">
        <v>48</v>
      </c>
      <c r="B50" s="4" t="s">
        <v>49</v>
      </c>
      <c r="C50" s="4" t="s">
        <v>52</v>
      </c>
      <c r="D50" s="5">
        <v>10060247</v>
      </c>
      <c r="E50" s="5">
        <v>2585.6064000000001</v>
      </c>
      <c r="F50" s="6">
        <v>0</v>
      </c>
      <c r="G50" s="7">
        <v>0</v>
      </c>
      <c r="H50" s="6">
        <v>1158.624</v>
      </c>
      <c r="I50" s="7">
        <v>0.44810532647196416</v>
      </c>
      <c r="J50" s="6">
        <v>0</v>
      </c>
      <c r="K50" s="7">
        <v>0</v>
      </c>
      <c r="L50" s="6">
        <v>0</v>
      </c>
      <c r="M50" s="7">
        <v>0</v>
      </c>
      <c r="N50" s="6">
        <v>0</v>
      </c>
      <c r="O50" s="7">
        <v>0</v>
      </c>
      <c r="P50" s="6">
        <v>0</v>
      </c>
      <c r="Q50" s="7">
        <v>0</v>
      </c>
      <c r="R50" s="6">
        <v>0</v>
      </c>
      <c r="S50" s="7">
        <v>0</v>
      </c>
      <c r="T50" s="6">
        <v>81.964799999999997</v>
      </c>
      <c r="U50" s="7">
        <v>3.1700416583127264E-2</v>
      </c>
      <c r="V50" s="6">
        <v>0.51839999999999997</v>
      </c>
      <c r="W50" s="7">
        <v>2.0049455323130388E-4</v>
      </c>
      <c r="X50" s="6">
        <v>0</v>
      </c>
      <c r="Y50" s="7">
        <v>0</v>
      </c>
      <c r="Z50" s="6">
        <v>859.39200000000005</v>
      </c>
      <c r="AA50" s="7">
        <v>0.33237541491233935</v>
      </c>
      <c r="AB50" s="6">
        <v>465.46559999999999</v>
      </c>
      <c r="AC50" s="7">
        <v>0.18002183162912963</v>
      </c>
      <c r="AD50" s="6">
        <v>19.6416</v>
      </c>
      <c r="AE50" s="7">
        <v>7.5965158502082917E-3</v>
      </c>
      <c r="AF50" s="6">
        <v>0</v>
      </c>
      <c r="AG50" s="7">
        <v>0</v>
      </c>
      <c r="AH50" s="5">
        <v>7179</v>
      </c>
      <c r="AI50" s="5">
        <v>32323</v>
      </c>
      <c r="AJ50" s="3">
        <v>0</v>
      </c>
      <c r="AK50" s="1">
        <f t="shared" si="1"/>
        <v>0</v>
      </c>
      <c r="AL50" s="17" t="str">
        <f t="shared" si="2"/>
        <v>no</v>
      </c>
      <c r="AM50" s="17" t="str">
        <f t="shared" si="0"/>
        <v>no</v>
      </c>
      <c r="AN50" s="10" t="str">
        <f t="shared" si="3"/>
        <v>no</v>
      </c>
    </row>
    <row r="51" spans="1:40" x14ac:dyDescent="0.25">
      <c r="A51" s="4" t="s">
        <v>48</v>
      </c>
      <c r="B51" s="4" t="s">
        <v>49</v>
      </c>
      <c r="C51" s="4" t="s">
        <v>53</v>
      </c>
      <c r="D51" s="5">
        <v>10060279</v>
      </c>
      <c r="E51" s="5">
        <v>3706.2720000000004</v>
      </c>
      <c r="F51" s="6">
        <v>0</v>
      </c>
      <c r="G51" s="7">
        <v>0</v>
      </c>
      <c r="H51" s="6">
        <v>2646.6048000000001</v>
      </c>
      <c r="I51" s="7">
        <v>0.71408811873494438</v>
      </c>
      <c r="J51" s="6">
        <v>0</v>
      </c>
      <c r="K51" s="7">
        <v>0</v>
      </c>
      <c r="L51" s="6">
        <v>0</v>
      </c>
      <c r="M51" s="7">
        <v>0</v>
      </c>
      <c r="N51" s="6">
        <v>0</v>
      </c>
      <c r="O51" s="7">
        <v>0</v>
      </c>
      <c r="P51" s="6">
        <v>0</v>
      </c>
      <c r="Q51" s="7">
        <v>0</v>
      </c>
      <c r="R51" s="6">
        <v>0</v>
      </c>
      <c r="S51" s="7">
        <v>0</v>
      </c>
      <c r="T51" s="6">
        <v>121.536</v>
      </c>
      <c r="U51" s="7">
        <v>3.2791980728883362E-2</v>
      </c>
      <c r="V51" s="6">
        <v>0</v>
      </c>
      <c r="W51" s="7">
        <v>0</v>
      </c>
      <c r="X51" s="6">
        <v>0</v>
      </c>
      <c r="Y51" s="7">
        <v>0</v>
      </c>
      <c r="Z51" s="6">
        <v>929.03039999999999</v>
      </c>
      <c r="AA51" s="7">
        <v>0.25066438728727947</v>
      </c>
      <c r="AB51" s="6">
        <v>0</v>
      </c>
      <c r="AC51" s="7">
        <v>0</v>
      </c>
      <c r="AD51" s="6">
        <v>9.1007999999999996</v>
      </c>
      <c r="AE51" s="7">
        <v>2.4555132488926876E-3</v>
      </c>
      <c r="AF51" s="6">
        <v>0</v>
      </c>
      <c r="AG51" s="7">
        <v>0</v>
      </c>
      <c r="AH51" s="5">
        <v>6902</v>
      </c>
      <c r="AI51" s="5">
        <v>31825</v>
      </c>
      <c r="AJ51" s="3">
        <v>0</v>
      </c>
      <c r="AK51" s="1">
        <f t="shared" si="1"/>
        <v>0</v>
      </c>
      <c r="AL51" s="17" t="str">
        <f t="shared" si="2"/>
        <v>no</v>
      </c>
      <c r="AM51" s="17" t="str">
        <f t="shared" si="0"/>
        <v>YES</v>
      </c>
      <c r="AN51" s="10" t="str">
        <f t="shared" si="3"/>
        <v>no</v>
      </c>
    </row>
    <row r="52" spans="1:40" x14ac:dyDescent="0.25">
      <c r="A52" s="4" t="s">
        <v>48</v>
      </c>
      <c r="B52" s="4" t="s">
        <v>49</v>
      </c>
      <c r="C52" s="4" t="s">
        <v>54</v>
      </c>
      <c r="D52" s="5">
        <v>10060287</v>
      </c>
      <c r="E52" s="5">
        <v>2683.2959999999998</v>
      </c>
      <c r="F52" s="6">
        <v>0</v>
      </c>
      <c r="G52" s="7">
        <v>0</v>
      </c>
      <c r="H52" s="6">
        <v>1728.288</v>
      </c>
      <c r="I52" s="7">
        <v>0.6440914457443383</v>
      </c>
      <c r="J52" s="6">
        <v>0</v>
      </c>
      <c r="K52" s="7">
        <v>0</v>
      </c>
      <c r="L52" s="6">
        <v>0</v>
      </c>
      <c r="M52" s="7">
        <v>0</v>
      </c>
      <c r="N52" s="6">
        <v>0</v>
      </c>
      <c r="O52" s="7">
        <v>0</v>
      </c>
      <c r="P52" s="6">
        <v>0</v>
      </c>
      <c r="Q52" s="7">
        <v>0</v>
      </c>
      <c r="R52" s="6">
        <v>0</v>
      </c>
      <c r="S52" s="7">
        <v>0</v>
      </c>
      <c r="T52" s="6">
        <v>25.056000000000001</v>
      </c>
      <c r="U52" s="7">
        <v>9.3377696683481816E-3</v>
      </c>
      <c r="V52" s="6">
        <v>9.9071999999999996</v>
      </c>
      <c r="W52" s="7">
        <v>3.6921755930020392E-3</v>
      </c>
      <c r="X52" s="6">
        <v>0</v>
      </c>
      <c r="Y52" s="7">
        <v>0</v>
      </c>
      <c r="Z52" s="6">
        <v>910.31039999999996</v>
      </c>
      <c r="AA52" s="7">
        <v>0.33925083181281529</v>
      </c>
      <c r="AB52" s="6">
        <v>0</v>
      </c>
      <c r="AC52" s="7">
        <v>0</v>
      </c>
      <c r="AD52" s="6">
        <v>9.7344000000000008</v>
      </c>
      <c r="AE52" s="7">
        <v>3.6277771814961905E-3</v>
      </c>
      <c r="AF52" s="6">
        <v>0</v>
      </c>
      <c r="AG52" s="7">
        <v>0</v>
      </c>
      <c r="AH52" s="5">
        <v>6412</v>
      </c>
      <c r="AI52" s="5">
        <v>29281</v>
      </c>
      <c r="AJ52" s="3">
        <v>0</v>
      </c>
      <c r="AK52" s="1">
        <f t="shared" si="1"/>
        <v>0</v>
      </c>
      <c r="AL52" s="17" t="str">
        <f t="shared" si="2"/>
        <v>no</v>
      </c>
      <c r="AM52" s="17" t="str">
        <f t="shared" si="0"/>
        <v>no</v>
      </c>
      <c r="AN52" s="10" t="str">
        <f t="shared" si="3"/>
        <v>no</v>
      </c>
    </row>
    <row r="53" spans="1:40" x14ac:dyDescent="0.25">
      <c r="A53" s="4" t="s">
        <v>48</v>
      </c>
      <c r="B53" s="4" t="s">
        <v>55</v>
      </c>
      <c r="C53" s="4" t="s">
        <v>56</v>
      </c>
      <c r="D53" s="5">
        <v>10060313</v>
      </c>
      <c r="E53" s="5">
        <v>3130.1568000000002</v>
      </c>
      <c r="F53" s="6">
        <v>0</v>
      </c>
      <c r="G53" s="7">
        <v>0</v>
      </c>
      <c r="H53" s="6">
        <v>23.904</v>
      </c>
      <c r="I53" s="7">
        <v>7.6366781370185667E-3</v>
      </c>
      <c r="J53" s="6">
        <v>0</v>
      </c>
      <c r="K53" s="7">
        <v>0</v>
      </c>
      <c r="L53" s="6">
        <v>0</v>
      </c>
      <c r="M53" s="7">
        <v>0</v>
      </c>
      <c r="N53" s="6">
        <v>0</v>
      </c>
      <c r="O53" s="7">
        <v>0</v>
      </c>
      <c r="P53" s="6">
        <v>0</v>
      </c>
      <c r="Q53" s="7">
        <v>0</v>
      </c>
      <c r="R53" s="6">
        <v>0</v>
      </c>
      <c r="S53" s="7">
        <v>0</v>
      </c>
      <c r="T53" s="6">
        <v>1898.7264</v>
      </c>
      <c r="U53" s="7">
        <v>0.6065914653221206</v>
      </c>
      <c r="V53" s="6">
        <v>358.32960000000003</v>
      </c>
      <c r="W53" s="7">
        <v>0.11447656551901809</v>
      </c>
      <c r="X53" s="6">
        <v>0</v>
      </c>
      <c r="Y53" s="7">
        <v>0</v>
      </c>
      <c r="Z53" s="6">
        <v>849.19680000000005</v>
      </c>
      <c r="AA53" s="7">
        <v>0.27129529102184274</v>
      </c>
      <c r="AB53" s="6">
        <v>0</v>
      </c>
      <c r="AC53" s="7">
        <v>0</v>
      </c>
      <c r="AD53" s="6">
        <v>0</v>
      </c>
      <c r="AE53" s="7">
        <v>0</v>
      </c>
      <c r="AF53" s="6">
        <v>0</v>
      </c>
      <c r="AG53" s="7">
        <v>0</v>
      </c>
      <c r="AH53" s="5">
        <v>5500</v>
      </c>
      <c r="AI53" s="5">
        <v>24281</v>
      </c>
      <c r="AJ53" s="3">
        <v>0</v>
      </c>
      <c r="AK53" s="1">
        <f t="shared" si="1"/>
        <v>0</v>
      </c>
      <c r="AL53" s="17" t="str">
        <f t="shared" si="2"/>
        <v>no</v>
      </c>
      <c r="AM53" s="17" t="str">
        <f t="shared" si="0"/>
        <v>no</v>
      </c>
      <c r="AN53" s="10" t="str">
        <f t="shared" si="3"/>
        <v>no</v>
      </c>
    </row>
    <row r="54" spans="1:40" x14ac:dyDescent="0.25">
      <c r="A54" s="4" t="s">
        <v>48</v>
      </c>
      <c r="B54" s="4" t="s">
        <v>55</v>
      </c>
      <c r="C54" s="4" t="s">
        <v>57</v>
      </c>
      <c r="D54" s="5">
        <v>10060327</v>
      </c>
      <c r="E54" s="5">
        <v>2563.3728000000001</v>
      </c>
      <c r="F54" s="6">
        <v>0</v>
      </c>
      <c r="G54" s="7">
        <v>0</v>
      </c>
      <c r="H54" s="6">
        <v>39.340800000000002</v>
      </c>
      <c r="I54" s="7">
        <v>1.5347279958654472E-2</v>
      </c>
      <c r="J54" s="6">
        <v>0</v>
      </c>
      <c r="K54" s="7">
        <v>0</v>
      </c>
      <c r="L54" s="6">
        <v>0</v>
      </c>
      <c r="M54" s="7">
        <v>0</v>
      </c>
      <c r="N54" s="6">
        <v>0</v>
      </c>
      <c r="O54" s="7">
        <v>0</v>
      </c>
      <c r="P54" s="6">
        <v>0</v>
      </c>
      <c r="Q54" s="7">
        <v>0</v>
      </c>
      <c r="R54" s="6">
        <v>0</v>
      </c>
      <c r="S54" s="7">
        <v>0</v>
      </c>
      <c r="T54" s="6">
        <v>1377.2736</v>
      </c>
      <c r="U54" s="7">
        <v>0.537289620924432</v>
      </c>
      <c r="V54" s="6">
        <v>120.2688</v>
      </c>
      <c r="W54" s="7">
        <v>4.6918185290879266E-2</v>
      </c>
      <c r="X54" s="6">
        <v>0</v>
      </c>
      <c r="Y54" s="7">
        <v>0</v>
      </c>
      <c r="Z54" s="6">
        <v>1025.568</v>
      </c>
      <c r="AA54" s="7">
        <v>0.40008538750196615</v>
      </c>
      <c r="AB54" s="6">
        <v>0</v>
      </c>
      <c r="AC54" s="7">
        <v>0</v>
      </c>
      <c r="AD54" s="6">
        <v>0.92159999999999997</v>
      </c>
      <c r="AE54" s="7">
        <v>3.5952632406804035E-4</v>
      </c>
      <c r="AF54" s="6">
        <v>0</v>
      </c>
      <c r="AG54" s="7">
        <v>0</v>
      </c>
      <c r="AH54" s="5">
        <v>5419</v>
      </c>
      <c r="AI54" s="5">
        <v>24092</v>
      </c>
      <c r="AJ54" s="3">
        <v>0</v>
      </c>
      <c r="AK54" s="1">
        <f t="shared" si="1"/>
        <v>0</v>
      </c>
      <c r="AL54" s="17" t="str">
        <f t="shared" si="2"/>
        <v>no</v>
      </c>
      <c r="AM54" s="17" t="str">
        <f t="shared" si="0"/>
        <v>no</v>
      </c>
      <c r="AN54" s="10" t="str">
        <f t="shared" si="3"/>
        <v>no</v>
      </c>
    </row>
    <row r="55" spans="1:40" x14ac:dyDescent="0.25">
      <c r="A55" s="4" t="s">
        <v>48</v>
      </c>
      <c r="B55" s="4" t="s">
        <v>55</v>
      </c>
      <c r="C55" s="4" t="s">
        <v>58</v>
      </c>
      <c r="D55" s="5">
        <v>10060340</v>
      </c>
      <c r="E55" s="5">
        <v>2586.7008000000001</v>
      </c>
      <c r="F55" s="6">
        <v>0</v>
      </c>
      <c r="G55" s="7">
        <v>0</v>
      </c>
      <c r="H55" s="6">
        <v>188.58240000000001</v>
      </c>
      <c r="I55" s="7">
        <v>7.2904604970161213E-2</v>
      </c>
      <c r="J55" s="6">
        <v>0</v>
      </c>
      <c r="K55" s="7">
        <v>0</v>
      </c>
      <c r="L55" s="6">
        <v>0</v>
      </c>
      <c r="M55" s="7">
        <v>0</v>
      </c>
      <c r="N55" s="6">
        <v>0</v>
      </c>
      <c r="O55" s="7">
        <v>0</v>
      </c>
      <c r="P55" s="6">
        <v>0</v>
      </c>
      <c r="Q55" s="7">
        <v>0</v>
      </c>
      <c r="R55" s="6">
        <v>0</v>
      </c>
      <c r="S55" s="7">
        <v>0</v>
      </c>
      <c r="T55" s="6">
        <v>1309.8815999999999</v>
      </c>
      <c r="U55" s="7">
        <v>0.50639084350227126</v>
      </c>
      <c r="V55" s="6">
        <v>254.59200000000001</v>
      </c>
      <c r="W55" s="7">
        <v>9.8423443484457113E-2</v>
      </c>
      <c r="X55" s="6">
        <v>0</v>
      </c>
      <c r="Y55" s="7">
        <v>0</v>
      </c>
      <c r="Z55" s="6">
        <v>828.74879999999996</v>
      </c>
      <c r="AA55" s="7">
        <v>0.32038834951456308</v>
      </c>
      <c r="AB55" s="6">
        <v>1.3824000000000001</v>
      </c>
      <c r="AC55" s="7">
        <v>5.3442593747216537E-4</v>
      </c>
      <c r="AD55" s="6">
        <v>3.5135999999999998</v>
      </c>
      <c r="AE55" s="7">
        <v>1.3583325910750867E-3</v>
      </c>
      <c r="AF55" s="6">
        <v>0</v>
      </c>
      <c r="AG55" s="7">
        <v>0</v>
      </c>
      <c r="AH55" s="5">
        <v>4457</v>
      </c>
      <c r="AI55" s="5">
        <v>19723</v>
      </c>
      <c r="AJ55" s="3">
        <v>0</v>
      </c>
      <c r="AK55" s="1">
        <f t="shared" si="1"/>
        <v>0</v>
      </c>
      <c r="AL55" s="17" t="str">
        <f t="shared" si="2"/>
        <v>no</v>
      </c>
      <c r="AM55" s="17" t="str">
        <f t="shared" si="0"/>
        <v>no</v>
      </c>
      <c r="AN55" s="10" t="str">
        <f t="shared" si="3"/>
        <v>no</v>
      </c>
    </row>
    <row r="56" spans="1:40" x14ac:dyDescent="0.25">
      <c r="A56" s="4" t="s">
        <v>48</v>
      </c>
      <c r="B56" s="4" t="s">
        <v>55</v>
      </c>
      <c r="C56" s="4" t="s">
        <v>59</v>
      </c>
      <c r="D56" s="5">
        <v>10060354</v>
      </c>
      <c r="E56" s="5">
        <v>2697.2351999999996</v>
      </c>
      <c r="F56" s="6">
        <v>0</v>
      </c>
      <c r="G56" s="7">
        <v>0</v>
      </c>
      <c r="H56" s="6">
        <v>136.05119999999999</v>
      </c>
      <c r="I56" s="7">
        <v>5.0440984901872855E-2</v>
      </c>
      <c r="J56" s="6">
        <v>0</v>
      </c>
      <c r="K56" s="7">
        <v>0</v>
      </c>
      <c r="L56" s="6">
        <v>0</v>
      </c>
      <c r="M56" s="7">
        <v>0</v>
      </c>
      <c r="N56" s="6">
        <v>0</v>
      </c>
      <c r="O56" s="7">
        <v>0</v>
      </c>
      <c r="P56" s="6">
        <v>0</v>
      </c>
      <c r="Q56" s="7">
        <v>0</v>
      </c>
      <c r="R56" s="6">
        <v>0</v>
      </c>
      <c r="S56" s="7">
        <v>0</v>
      </c>
      <c r="T56" s="6">
        <v>1664.7552000000001</v>
      </c>
      <c r="U56" s="7">
        <v>0.6172080210135179</v>
      </c>
      <c r="V56" s="6">
        <v>363.62880000000001</v>
      </c>
      <c r="W56" s="7">
        <v>0.13481538428684309</v>
      </c>
      <c r="X56" s="6">
        <v>0</v>
      </c>
      <c r="Y56" s="7">
        <v>0</v>
      </c>
      <c r="Z56" s="6">
        <v>475.77600000000001</v>
      </c>
      <c r="AA56" s="7">
        <v>0.17639396074914049</v>
      </c>
      <c r="AB56" s="6">
        <v>57.024000000000001</v>
      </c>
      <c r="AC56" s="7">
        <v>2.1141649048625796E-2</v>
      </c>
      <c r="AD56" s="6">
        <v>0</v>
      </c>
      <c r="AE56" s="7">
        <v>0</v>
      </c>
      <c r="AF56" s="6">
        <v>0</v>
      </c>
      <c r="AG56" s="7">
        <v>0</v>
      </c>
      <c r="AH56" s="5">
        <v>4590</v>
      </c>
      <c r="AI56" s="5">
        <v>19934</v>
      </c>
      <c r="AJ56" s="3">
        <v>11.207354540000001</v>
      </c>
      <c r="AK56" s="1">
        <f t="shared" si="1"/>
        <v>4.1551269017992953E-3</v>
      </c>
      <c r="AL56" s="17" t="str">
        <f t="shared" si="2"/>
        <v>no</v>
      </c>
      <c r="AM56" s="17" t="str">
        <f t="shared" si="0"/>
        <v>no</v>
      </c>
      <c r="AN56" s="10" t="str">
        <f t="shared" si="3"/>
        <v>no</v>
      </c>
    </row>
    <row r="57" spans="1:40" x14ac:dyDescent="0.25">
      <c r="A57" s="4" t="s">
        <v>48</v>
      </c>
      <c r="B57" s="4" t="s">
        <v>55</v>
      </c>
      <c r="C57" s="4" t="s">
        <v>60</v>
      </c>
      <c r="D57" s="5">
        <v>10060367</v>
      </c>
      <c r="E57" s="5">
        <v>2824.2431999999999</v>
      </c>
      <c r="F57" s="6">
        <v>0</v>
      </c>
      <c r="G57" s="7">
        <v>0</v>
      </c>
      <c r="H57" s="6">
        <v>479.6352</v>
      </c>
      <c r="I57" s="7">
        <v>0.16982786751509218</v>
      </c>
      <c r="J57" s="6">
        <v>0</v>
      </c>
      <c r="K57" s="7">
        <v>0</v>
      </c>
      <c r="L57" s="6">
        <v>0</v>
      </c>
      <c r="M57" s="7">
        <v>0</v>
      </c>
      <c r="N57" s="6">
        <v>0</v>
      </c>
      <c r="O57" s="7">
        <v>0</v>
      </c>
      <c r="P57" s="6">
        <v>0</v>
      </c>
      <c r="Q57" s="7">
        <v>0</v>
      </c>
      <c r="R57" s="6">
        <v>0</v>
      </c>
      <c r="S57" s="7">
        <v>0</v>
      </c>
      <c r="T57" s="6">
        <v>823.39200000000005</v>
      </c>
      <c r="U57" s="7">
        <v>0.29154429760156636</v>
      </c>
      <c r="V57" s="6">
        <v>64.684799999999996</v>
      </c>
      <c r="W57" s="7">
        <v>2.2903410017947462E-2</v>
      </c>
      <c r="X57" s="6">
        <v>0</v>
      </c>
      <c r="Y57" s="7">
        <v>0</v>
      </c>
      <c r="Z57" s="6">
        <v>1392.5376000000001</v>
      </c>
      <c r="AA57" s="7">
        <v>0.49306575297764732</v>
      </c>
      <c r="AB57" s="6">
        <v>41.587200000000003</v>
      </c>
      <c r="AC57" s="7">
        <v>1.4725077500407899E-2</v>
      </c>
      <c r="AD57" s="6">
        <v>22.406400000000001</v>
      </c>
      <c r="AE57" s="7">
        <v>7.9335943873388819E-3</v>
      </c>
      <c r="AF57" s="6">
        <v>0</v>
      </c>
      <c r="AG57" s="7">
        <v>0</v>
      </c>
      <c r="AH57" s="5">
        <v>6202</v>
      </c>
      <c r="AI57" s="5">
        <v>27972</v>
      </c>
      <c r="AJ57" s="3">
        <v>0</v>
      </c>
      <c r="AK57" s="1">
        <f t="shared" si="1"/>
        <v>0</v>
      </c>
      <c r="AL57" s="17" t="str">
        <f t="shared" si="2"/>
        <v>no</v>
      </c>
      <c r="AM57" s="17" t="str">
        <f t="shared" si="0"/>
        <v>no</v>
      </c>
      <c r="AN57" s="10" t="str">
        <f t="shared" si="3"/>
        <v>no</v>
      </c>
    </row>
    <row r="58" spans="1:40" x14ac:dyDescent="0.25">
      <c r="A58" s="4" t="s">
        <v>48</v>
      </c>
      <c r="B58" s="4" t="s">
        <v>55</v>
      </c>
      <c r="C58" s="4" t="s">
        <v>61</v>
      </c>
      <c r="D58" s="5">
        <v>10060381</v>
      </c>
      <c r="E58" s="5">
        <v>2156.6015999999995</v>
      </c>
      <c r="F58" s="6">
        <v>0</v>
      </c>
      <c r="G58" s="7">
        <v>0</v>
      </c>
      <c r="H58" s="6">
        <v>42.624000000000002</v>
      </c>
      <c r="I58" s="7">
        <v>1.9764429368873699E-2</v>
      </c>
      <c r="J58" s="6">
        <v>0</v>
      </c>
      <c r="K58" s="7">
        <v>0</v>
      </c>
      <c r="L58" s="6">
        <v>0</v>
      </c>
      <c r="M58" s="7">
        <v>0</v>
      </c>
      <c r="N58" s="6">
        <v>0</v>
      </c>
      <c r="O58" s="7">
        <v>0</v>
      </c>
      <c r="P58" s="6">
        <v>0</v>
      </c>
      <c r="Q58" s="7">
        <v>0</v>
      </c>
      <c r="R58" s="6">
        <v>0.51839999999999997</v>
      </c>
      <c r="S58" s="7">
        <v>2.4037819502684227E-4</v>
      </c>
      <c r="T58" s="6">
        <v>912.96</v>
      </c>
      <c r="U58" s="7">
        <v>0.42333271013060558</v>
      </c>
      <c r="V58" s="6">
        <v>357.2928</v>
      </c>
      <c r="W58" s="7">
        <v>0.16567399375016698</v>
      </c>
      <c r="X58" s="6">
        <v>1.4976</v>
      </c>
      <c r="Y58" s="7">
        <v>6.9442589674421104E-4</v>
      </c>
      <c r="Z58" s="6">
        <v>831.5136</v>
      </c>
      <c r="AA58" s="7">
        <v>0.38556662482305504</v>
      </c>
      <c r="AB58" s="6">
        <v>6.3360000000000003</v>
      </c>
      <c r="AC58" s="7">
        <v>2.9379557169947391E-3</v>
      </c>
      <c r="AD58" s="6">
        <v>3.8592</v>
      </c>
      <c r="AE58" s="7">
        <v>1.7894821185331592E-3</v>
      </c>
      <c r="AF58" s="6">
        <v>0</v>
      </c>
      <c r="AG58" s="7">
        <v>0</v>
      </c>
      <c r="AH58" s="5">
        <v>5495</v>
      </c>
      <c r="AI58" s="5">
        <v>24359</v>
      </c>
      <c r="AJ58" s="3">
        <v>0</v>
      </c>
      <c r="AK58" s="1">
        <f t="shared" si="1"/>
        <v>0</v>
      </c>
      <c r="AL58" s="17" t="str">
        <f t="shared" si="2"/>
        <v>no</v>
      </c>
      <c r="AM58" s="17" t="str">
        <f t="shared" si="0"/>
        <v>no</v>
      </c>
      <c r="AN58" s="10" t="str">
        <f t="shared" si="3"/>
        <v>no</v>
      </c>
    </row>
    <row r="59" spans="1:40" x14ac:dyDescent="0.25">
      <c r="A59" s="4" t="s">
        <v>48</v>
      </c>
      <c r="B59" s="4" t="s">
        <v>62</v>
      </c>
      <c r="C59" s="4" t="s">
        <v>63</v>
      </c>
      <c r="D59" s="5">
        <v>10060712</v>
      </c>
      <c r="E59" s="5">
        <v>3084.1343999999999</v>
      </c>
      <c r="F59" s="6">
        <v>0</v>
      </c>
      <c r="G59" s="7">
        <v>0</v>
      </c>
      <c r="H59" s="6">
        <v>0</v>
      </c>
      <c r="I59" s="7">
        <v>0</v>
      </c>
      <c r="J59" s="6">
        <v>0</v>
      </c>
      <c r="K59" s="7">
        <v>0</v>
      </c>
      <c r="L59" s="6">
        <v>0</v>
      </c>
      <c r="M59" s="7">
        <v>0</v>
      </c>
      <c r="N59" s="6">
        <v>0</v>
      </c>
      <c r="O59" s="7">
        <v>0</v>
      </c>
      <c r="P59" s="6">
        <v>0</v>
      </c>
      <c r="Q59" s="7">
        <v>0</v>
      </c>
      <c r="R59" s="6">
        <v>0</v>
      </c>
      <c r="S59" s="7">
        <v>0</v>
      </c>
      <c r="T59" s="6">
        <v>1578.9312</v>
      </c>
      <c r="U59" s="7">
        <v>0.5119527864933513</v>
      </c>
      <c r="V59" s="6">
        <v>96.825599999999994</v>
      </c>
      <c r="W59" s="7">
        <v>3.1394740773942928E-2</v>
      </c>
      <c r="X59" s="6">
        <v>254.59200000000001</v>
      </c>
      <c r="Y59" s="7">
        <v>8.2548931719707161E-2</v>
      </c>
      <c r="Z59" s="6">
        <v>1012.9536000000001</v>
      </c>
      <c r="AA59" s="7">
        <v>0.32844016136261767</v>
      </c>
      <c r="AB59" s="6">
        <v>136.7424</v>
      </c>
      <c r="AC59" s="7">
        <v>4.4337367398774842E-2</v>
      </c>
      <c r="AD59" s="6">
        <v>4.0895999999999999</v>
      </c>
      <c r="AE59" s="7">
        <v>1.3260122516061557E-3</v>
      </c>
      <c r="AF59" s="6">
        <v>0</v>
      </c>
      <c r="AG59" s="7">
        <v>0</v>
      </c>
      <c r="AH59" s="5">
        <v>4237</v>
      </c>
      <c r="AI59" s="5">
        <v>18743</v>
      </c>
      <c r="AJ59" s="3">
        <v>0</v>
      </c>
      <c r="AK59" s="1">
        <f t="shared" si="1"/>
        <v>0</v>
      </c>
      <c r="AL59" s="17" t="str">
        <f t="shared" si="2"/>
        <v>no</v>
      </c>
      <c r="AM59" s="17" t="str">
        <f t="shared" si="0"/>
        <v>no</v>
      </c>
      <c r="AN59" s="10" t="str">
        <f t="shared" si="3"/>
        <v>no</v>
      </c>
    </row>
    <row r="60" spans="1:40" x14ac:dyDescent="0.25">
      <c r="A60" s="4" t="s">
        <v>48</v>
      </c>
      <c r="B60" s="4" t="s">
        <v>62</v>
      </c>
      <c r="C60" s="4" t="s">
        <v>64</v>
      </c>
      <c r="D60" s="5">
        <v>10060713</v>
      </c>
      <c r="E60" s="5">
        <v>2307.9168</v>
      </c>
      <c r="F60" s="6">
        <v>0</v>
      </c>
      <c r="G60" s="7">
        <v>0</v>
      </c>
      <c r="H60" s="6">
        <v>0</v>
      </c>
      <c r="I60" s="7">
        <v>0</v>
      </c>
      <c r="J60" s="6">
        <v>0</v>
      </c>
      <c r="K60" s="7">
        <v>0</v>
      </c>
      <c r="L60" s="6">
        <v>0</v>
      </c>
      <c r="M60" s="7">
        <v>0</v>
      </c>
      <c r="N60" s="6">
        <v>0</v>
      </c>
      <c r="O60" s="7">
        <v>0</v>
      </c>
      <c r="P60" s="6">
        <v>0</v>
      </c>
      <c r="Q60" s="7">
        <v>0</v>
      </c>
      <c r="R60" s="6">
        <v>0</v>
      </c>
      <c r="S60" s="7">
        <v>0</v>
      </c>
      <c r="T60" s="6">
        <v>1511.712</v>
      </c>
      <c r="U60" s="7">
        <v>0.65501148048317859</v>
      </c>
      <c r="V60" s="6">
        <v>152.00640000000001</v>
      </c>
      <c r="W60" s="7">
        <v>6.586303284416492E-2</v>
      </c>
      <c r="X60" s="6">
        <v>0</v>
      </c>
      <c r="Y60" s="7">
        <v>0</v>
      </c>
      <c r="Z60" s="6">
        <v>643.62239999999997</v>
      </c>
      <c r="AA60" s="7">
        <v>0.27887591095138264</v>
      </c>
      <c r="AB60" s="6">
        <v>0</v>
      </c>
      <c r="AC60" s="7">
        <v>0</v>
      </c>
      <c r="AD60" s="6">
        <v>0.57599999999999996</v>
      </c>
      <c r="AE60" s="7">
        <v>2.4957572127383448E-4</v>
      </c>
      <c r="AF60" s="6">
        <v>0</v>
      </c>
      <c r="AG60" s="7">
        <v>0</v>
      </c>
      <c r="AH60" s="5">
        <v>4531</v>
      </c>
      <c r="AI60" s="5">
        <v>19233</v>
      </c>
      <c r="AJ60" s="3">
        <v>0</v>
      </c>
      <c r="AK60" s="1">
        <f t="shared" si="1"/>
        <v>0</v>
      </c>
      <c r="AL60" s="17" t="str">
        <f t="shared" si="2"/>
        <v>no</v>
      </c>
      <c r="AM60" s="17" t="str">
        <f t="shared" si="0"/>
        <v>no</v>
      </c>
      <c r="AN60" s="10" t="str">
        <f t="shared" si="3"/>
        <v>no</v>
      </c>
    </row>
    <row r="61" spans="1:40" x14ac:dyDescent="0.25">
      <c r="A61" s="4" t="s">
        <v>48</v>
      </c>
      <c r="B61" s="4" t="s">
        <v>62</v>
      </c>
      <c r="C61" s="4" t="s">
        <v>65</v>
      </c>
      <c r="D61" s="5">
        <v>10060720</v>
      </c>
      <c r="E61" s="5">
        <v>2413.152</v>
      </c>
      <c r="F61" s="6">
        <v>0</v>
      </c>
      <c r="G61" s="7">
        <v>0</v>
      </c>
      <c r="H61" s="6">
        <v>0</v>
      </c>
      <c r="I61" s="7">
        <v>0</v>
      </c>
      <c r="J61" s="6">
        <v>0</v>
      </c>
      <c r="K61" s="7">
        <v>0</v>
      </c>
      <c r="L61" s="6">
        <v>0</v>
      </c>
      <c r="M61" s="7">
        <v>0</v>
      </c>
      <c r="N61" s="6">
        <v>0</v>
      </c>
      <c r="O61" s="7">
        <v>0</v>
      </c>
      <c r="P61" s="6">
        <v>0</v>
      </c>
      <c r="Q61" s="7">
        <v>0</v>
      </c>
      <c r="R61" s="6">
        <v>0</v>
      </c>
      <c r="S61" s="7">
        <v>0</v>
      </c>
      <c r="T61" s="6">
        <v>1617.9839999999999</v>
      </c>
      <c r="U61" s="7">
        <v>0.67048573815491108</v>
      </c>
      <c r="V61" s="6">
        <v>79.430400000000006</v>
      </c>
      <c r="W61" s="7">
        <v>3.2915622389306599E-2</v>
      </c>
      <c r="X61" s="6">
        <v>0</v>
      </c>
      <c r="Y61" s="7">
        <v>0</v>
      </c>
      <c r="Z61" s="6">
        <v>714.06719999999996</v>
      </c>
      <c r="AA61" s="7">
        <v>0.29590643274853801</v>
      </c>
      <c r="AB61" s="6">
        <v>0</v>
      </c>
      <c r="AC61" s="7">
        <v>0</v>
      </c>
      <c r="AD61" s="6">
        <v>1.6704000000000001</v>
      </c>
      <c r="AE61" s="7">
        <v>6.9220670724430122E-4</v>
      </c>
      <c r="AF61" s="6">
        <v>0</v>
      </c>
      <c r="AG61" s="7">
        <v>0</v>
      </c>
      <c r="AH61" s="5">
        <v>3985</v>
      </c>
      <c r="AI61" s="5">
        <v>18122</v>
      </c>
      <c r="AJ61" s="3">
        <v>0</v>
      </c>
      <c r="AK61" s="1">
        <f t="shared" si="1"/>
        <v>0</v>
      </c>
      <c r="AL61" s="17" t="str">
        <f t="shared" si="2"/>
        <v>no</v>
      </c>
      <c r="AM61" s="17" t="str">
        <f t="shared" si="0"/>
        <v>no</v>
      </c>
      <c r="AN61" s="10" t="str">
        <f t="shared" si="3"/>
        <v>no</v>
      </c>
    </row>
    <row r="62" spans="1:40" x14ac:dyDescent="0.25">
      <c r="A62" s="4" t="s">
        <v>48</v>
      </c>
      <c r="B62" s="4" t="s">
        <v>62</v>
      </c>
      <c r="C62" s="4" t="s">
        <v>66</v>
      </c>
      <c r="D62" s="5">
        <v>10060727</v>
      </c>
      <c r="E62" s="5">
        <v>3699.9360000000001</v>
      </c>
      <c r="F62" s="6">
        <v>0</v>
      </c>
      <c r="G62" s="7">
        <v>0</v>
      </c>
      <c r="H62" s="6">
        <v>0</v>
      </c>
      <c r="I62" s="7">
        <v>0</v>
      </c>
      <c r="J62" s="6">
        <v>0</v>
      </c>
      <c r="K62" s="7">
        <v>0</v>
      </c>
      <c r="L62" s="6">
        <v>0</v>
      </c>
      <c r="M62" s="7">
        <v>0</v>
      </c>
      <c r="N62" s="6">
        <v>0</v>
      </c>
      <c r="O62" s="7">
        <v>0</v>
      </c>
      <c r="P62" s="6">
        <v>0</v>
      </c>
      <c r="Q62" s="7">
        <v>0</v>
      </c>
      <c r="R62" s="6">
        <v>0</v>
      </c>
      <c r="S62" s="7">
        <v>0</v>
      </c>
      <c r="T62" s="6">
        <v>2304.8063999999999</v>
      </c>
      <c r="U62" s="7">
        <v>0.62293142367867982</v>
      </c>
      <c r="V62" s="6">
        <v>348.82560000000001</v>
      </c>
      <c r="W62" s="7">
        <v>9.4278819957966845E-2</v>
      </c>
      <c r="X62" s="6">
        <v>0</v>
      </c>
      <c r="Y62" s="7">
        <v>0</v>
      </c>
      <c r="Z62" s="6">
        <v>1045.9584</v>
      </c>
      <c r="AA62" s="7">
        <v>0.2826963493422589</v>
      </c>
      <c r="AB62" s="6">
        <v>0</v>
      </c>
      <c r="AC62" s="7">
        <v>0</v>
      </c>
      <c r="AD62" s="6">
        <v>0.34560000000000002</v>
      </c>
      <c r="AE62" s="7">
        <v>9.3407021094418931E-5</v>
      </c>
      <c r="AF62" s="6">
        <v>0</v>
      </c>
      <c r="AG62" s="7">
        <v>0</v>
      </c>
      <c r="AH62" s="5">
        <v>5790</v>
      </c>
      <c r="AI62" s="5">
        <v>26628</v>
      </c>
      <c r="AJ62" s="3">
        <v>0</v>
      </c>
      <c r="AK62" s="1">
        <f t="shared" si="1"/>
        <v>0</v>
      </c>
      <c r="AL62" s="17" t="str">
        <f t="shared" si="2"/>
        <v>no</v>
      </c>
      <c r="AM62" s="17" t="str">
        <f t="shared" si="0"/>
        <v>no</v>
      </c>
      <c r="AN62" s="10" t="str">
        <f t="shared" si="3"/>
        <v>no</v>
      </c>
    </row>
    <row r="63" spans="1:40" x14ac:dyDescent="0.25">
      <c r="A63" s="4" t="s">
        <v>48</v>
      </c>
      <c r="B63" s="4" t="s">
        <v>62</v>
      </c>
      <c r="C63" s="4" t="s">
        <v>67</v>
      </c>
      <c r="D63" s="5">
        <v>10060733</v>
      </c>
      <c r="E63" s="5">
        <v>3004.1280000000002</v>
      </c>
      <c r="F63" s="6">
        <v>0</v>
      </c>
      <c r="G63" s="7">
        <v>0</v>
      </c>
      <c r="H63" s="6">
        <v>0</v>
      </c>
      <c r="I63" s="7">
        <v>0</v>
      </c>
      <c r="J63" s="6">
        <v>0</v>
      </c>
      <c r="K63" s="7">
        <v>0</v>
      </c>
      <c r="L63" s="6">
        <v>0</v>
      </c>
      <c r="M63" s="7">
        <v>0</v>
      </c>
      <c r="N63" s="6">
        <v>0</v>
      </c>
      <c r="O63" s="7">
        <v>0</v>
      </c>
      <c r="P63" s="6">
        <v>0</v>
      </c>
      <c r="Q63" s="7">
        <v>0</v>
      </c>
      <c r="R63" s="6">
        <v>8.1216000000000008</v>
      </c>
      <c r="S63" s="7">
        <v>2.7034800115041703E-3</v>
      </c>
      <c r="T63" s="6">
        <v>1801.6128000000001</v>
      </c>
      <c r="U63" s="7">
        <v>0.59971239574345703</v>
      </c>
      <c r="V63" s="6">
        <v>471.22559999999999</v>
      </c>
      <c r="W63" s="7">
        <v>0.15685936151855046</v>
      </c>
      <c r="X63" s="6">
        <v>0</v>
      </c>
      <c r="Y63" s="7">
        <v>0</v>
      </c>
      <c r="Z63" s="6">
        <v>723.16800000000001</v>
      </c>
      <c r="AA63" s="7">
        <v>0.24072476272648835</v>
      </c>
      <c r="AB63" s="6">
        <v>0</v>
      </c>
      <c r="AC63" s="7">
        <v>0</v>
      </c>
      <c r="AD63" s="6">
        <v>0</v>
      </c>
      <c r="AE63" s="7">
        <v>0</v>
      </c>
      <c r="AF63" s="6">
        <v>0</v>
      </c>
      <c r="AG63" s="7">
        <v>0</v>
      </c>
      <c r="AH63" s="5">
        <v>5274</v>
      </c>
      <c r="AI63" s="5">
        <v>21909</v>
      </c>
      <c r="AJ63" s="3">
        <v>14.720357192300002</v>
      </c>
      <c r="AK63" s="1">
        <f t="shared" si="1"/>
        <v>4.9000432712254611E-3</v>
      </c>
      <c r="AL63" s="17" t="str">
        <f t="shared" si="2"/>
        <v>no</v>
      </c>
      <c r="AM63" s="17" t="str">
        <f t="shared" si="0"/>
        <v>no</v>
      </c>
      <c r="AN63" s="10" t="str">
        <f t="shared" si="3"/>
        <v>no</v>
      </c>
    </row>
    <row r="64" spans="1:40" x14ac:dyDescent="0.25">
      <c r="A64" s="4" t="s">
        <v>48</v>
      </c>
      <c r="B64" s="4" t="s">
        <v>62</v>
      </c>
      <c r="C64" s="4" t="s">
        <v>68</v>
      </c>
      <c r="D64" s="5">
        <v>10060740</v>
      </c>
      <c r="E64" s="5">
        <v>2704.5504000000001</v>
      </c>
      <c r="F64" s="6">
        <v>0</v>
      </c>
      <c r="G64" s="7">
        <v>0</v>
      </c>
      <c r="H64" s="6">
        <v>19.180800000000001</v>
      </c>
      <c r="I64" s="7">
        <v>7.0920475358861867E-3</v>
      </c>
      <c r="J64" s="6">
        <v>0</v>
      </c>
      <c r="K64" s="7">
        <v>0</v>
      </c>
      <c r="L64" s="6">
        <v>0</v>
      </c>
      <c r="M64" s="7">
        <v>0</v>
      </c>
      <c r="N64" s="6">
        <v>0</v>
      </c>
      <c r="O64" s="7">
        <v>0</v>
      </c>
      <c r="P64" s="6">
        <v>0</v>
      </c>
      <c r="Q64" s="7">
        <v>0</v>
      </c>
      <c r="R64" s="6">
        <v>22.521599999999999</v>
      </c>
      <c r="S64" s="7">
        <v>8.3272990586531499E-3</v>
      </c>
      <c r="T64" s="6">
        <v>1071.1872000000001</v>
      </c>
      <c r="U64" s="7">
        <v>0.39606849256719345</v>
      </c>
      <c r="V64" s="6">
        <v>1259.3088</v>
      </c>
      <c r="W64" s="7">
        <v>0.4656259317630021</v>
      </c>
      <c r="X64" s="6">
        <v>0</v>
      </c>
      <c r="Y64" s="7">
        <v>0</v>
      </c>
      <c r="Z64" s="6">
        <v>328.49279999999999</v>
      </c>
      <c r="AA64" s="7">
        <v>0.12145930059206883</v>
      </c>
      <c r="AB64" s="6">
        <v>0</v>
      </c>
      <c r="AC64" s="7">
        <v>0</v>
      </c>
      <c r="AD64" s="6">
        <v>3.8592</v>
      </c>
      <c r="AE64" s="7">
        <v>1.4269284831963198E-3</v>
      </c>
      <c r="AF64" s="6">
        <v>0</v>
      </c>
      <c r="AG64" s="7">
        <v>0</v>
      </c>
      <c r="AH64" s="5">
        <v>2967</v>
      </c>
      <c r="AI64" s="5">
        <v>13338</v>
      </c>
      <c r="AJ64" s="3">
        <v>505.66953234799996</v>
      </c>
      <c r="AK64" s="1">
        <f t="shared" si="1"/>
        <v>0.1869699053668957</v>
      </c>
      <c r="AL64" s="17" t="str">
        <f t="shared" si="2"/>
        <v>no</v>
      </c>
      <c r="AM64" s="17" t="str">
        <f t="shared" si="0"/>
        <v>no</v>
      </c>
      <c r="AN64" s="10" t="str">
        <f t="shared" si="3"/>
        <v>no</v>
      </c>
    </row>
    <row r="65" spans="1:40" x14ac:dyDescent="0.25">
      <c r="A65" s="4" t="s">
        <v>48</v>
      </c>
      <c r="B65" s="4" t="s">
        <v>62</v>
      </c>
      <c r="C65" s="4" t="s">
        <v>69</v>
      </c>
      <c r="D65" s="5">
        <v>10060747</v>
      </c>
      <c r="E65" s="5">
        <v>2177.2800000000002</v>
      </c>
      <c r="F65" s="6">
        <v>0</v>
      </c>
      <c r="G65" s="7">
        <v>0</v>
      </c>
      <c r="H65" s="6">
        <v>0</v>
      </c>
      <c r="I65" s="7">
        <v>0</v>
      </c>
      <c r="J65" s="6">
        <v>0</v>
      </c>
      <c r="K65" s="7">
        <v>0</v>
      </c>
      <c r="L65" s="6">
        <v>0</v>
      </c>
      <c r="M65" s="7">
        <v>0</v>
      </c>
      <c r="N65" s="6">
        <v>0</v>
      </c>
      <c r="O65" s="7">
        <v>0</v>
      </c>
      <c r="P65" s="6">
        <v>0</v>
      </c>
      <c r="Q65" s="7">
        <v>0</v>
      </c>
      <c r="R65" s="6">
        <v>0</v>
      </c>
      <c r="S65" s="7">
        <v>0</v>
      </c>
      <c r="T65" s="6">
        <v>1479.6864</v>
      </c>
      <c r="U65" s="7">
        <v>0.67960317460317454</v>
      </c>
      <c r="V65" s="6">
        <v>70.905600000000007</v>
      </c>
      <c r="W65" s="7">
        <v>3.2566137566137569E-2</v>
      </c>
      <c r="X65" s="6">
        <v>0</v>
      </c>
      <c r="Y65" s="7">
        <v>0</v>
      </c>
      <c r="Z65" s="6">
        <v>624.96</v>
      </c>
      <c r="AA65" s="7">
        <v>0.28703703703703703</v>
      </c>
      <c r="AB65" s="6">
        <v>0</v>
      </c>
      <c r="AC65" s="7">
        <v>0</v>
      </c>
      <c r="AD65" s="6">
        <v>1.728</v>
      </c>
      <c r="AE65" s="7">
        <v>7.9365079365079354E-4</v>
      </c>
      <c r="AF65" s="6">
        <v>0</v>
      </c>
      <c r="AG65" s="7">
        <v>0</v>
      </c>
      <c r="AH65" s="5">
        <v>4459</v>
      </c>
      <c r="AI65" s="5">
        <v>18649</v>
      </c>
      <c r="AJ65" s="3">
        <v>0</v>
      </c>
      <c r="AK65" s="1">
        <f t="shared" si="1"/>
        <v>0</v>
      </c>
      <c r="AL65" s="17" t="str">
        <f t="shared" si="2"/>
        <v>no</v>
      </c>
      <c r="AM65" s="17" t="str">
        <f t="shared" si="0"/>
        <v>no</v>
      </c>
      <c r="AN65" s="10" t="str">
        <f t="shared" si="3"/>
        <v>no</v>
      </c>
    </row>
    <row r="66" spans="1:40" x14ac:dyDescent="0.25">
      <c r="A66" s="4" t="s">
        <v>48</v>
      </c>
      <c r="B66" s="4" t="s">
        <v>62</v>
      </c>
      <c r="C66" s="4" t="s">
        <v>70</v>
      </c>
      <c r="D66" s="5">
        <v>10060754</v>
      </c>
      <c r="E66" s="5">
        <v>3040.9920000000002</v>
      </c>
      <c r="F66" s="6">
        <v>0</v>
      </c>
      <c r="G66" s="7">
        <v>0</v>
      </c>
      <c r="H66" s="6">
        <v>0</v>
      </c>
      <c r="I66" s="7">
        <v>0</v>
      </c>
      <c r="J66" s="6">
        <v>0</v>
      </c>
      <c r="K66" s="7">
        <v>0</v>
      </c>
      <c r="L66" s="6">
        <v>0</v>
      </c>
      <c r="M66" s="7">
        <v>0</v>
      </c>
      <c r="N66" s="6">
        <v>0</v>
      </c>
      <c r="O66" s="7">
        <v>0</v>
      </c>
      <c r="P66" s="6">
        <v>0</v>
      </c>
      <c r="Q66" s="7">
        <v>0</v>
      </c>
      <c r="R66" s="6">
        <v>0.46079999999999999</v>
      </c>
      <c r="S66" s="7">
        <v>1.5152950089970639E-4</v>
      </c>
      <c r="T66" s="6">
        <v>1849.7664</v>
      </c>
      <c r="U66" s="7">
        <v>0.6082772989866464</v>
      </c>
      <c r="V66" s="6">
        <v>230.91839999999999</v>
      </c>
      <c r="W66" s="7">
        <v>7.5935221138365372E-2</v>
      </c>
      <c r="X66" s="6">
        <v>0</v>
      </c>
      <c r="Y66" s="7">
        <v>0</v>
      </c>
      <c r="Z66" s="6">
        <v>957.19680000000005</v>
      </c>
      <c r="AA66" s="7">
        <v>0.31476465574391516</v>
      </c>
      <c r="AB66" s="6">
        <v>0</v>
      </c>
      <c r="AC66" s="7">
        <v>0</v>
      </c>
      <c r="AD66" s="6">
        <v>2.6496</v>
      </c>
      <c r="AE66" s="7">
        <v>8.7129463017331175E-4</v>
      </c>
      <c r="AF66" s="6">
        <v>0</v>
      </c>
      <c r="AG66" s="7">
        <v>0</v>
      </c>
      <c r="AH66" s="5">
        <v>5772</v>
      </c>
      <c r="AI66" s="5">
        <v>24930</v>
      </c>
      <c r="AJ66" s="3">
        <v>0</v>
      </c>
      <c r="AK66" s="1">
        <f t="shared" si="1"/>
        <v>0</v>
      </c>
      <c r="AL66" s="17" t="str">
        <f t="shared" si="2"/>
        <v>no</v>
      </c>
      <c r="AM66" s="17" t="str">
        <f t="shared" si="0"/>
        <v>no</v>
      </c>
      <c r="AN66" s="10" t="str">
        <f t="shared" si="3"/>
        <v>no</v>
      </c>
    </row>
    <row r="67" spans="1:40" x14ac:dyDescent="0.25">
      <c r="A67" s="4" t="s">
        <v>48</v>
      </c>
      <c r="B67" s="4" t="s">
        <v>62</v>
      </c>
      <c r="C67" s="4" t="s">
        <v>71</v>
      </c>
      <c r="D67" s="5">
        <v>10060761</v>
      </c>
      <c r="E67" s="5">
        <v>2924.5823999999998</v>
      </c>
      <c r="F67" s="6">
        <v>0</v>
      </c>
      <c r="G67" s="7">
        <v>0</v>
      </c>
      <c r="H67" s="6">
        <v>0</v>
      </c>
      <c r="I67" s="7">
        <v>0</v>
      </c>
      <c r="J67" s="6">
        <v>0</v>
      </c>
      <c r="K67" s="7">
        <v>0</v>
      </c>
      <c r="L67" s="6">
        <v>0</v>
      </c>
      <c r="M67" s="7">
        <v>0</v>
      </c>
      <c r="N67" s="6">
        <v>0</v>
      </c>
      <c r="O67" s="7">
        <v>0</v>
      </c>
      <c r="P67" s="6">
        <v>0</v>
      </c>
      <c r="Q67" s="7">
        <v>0</v>
      </c>
      <c r="R67" s="6">
        <v>2.5344000000000002</v>
      </c>
      <c r="S67" s="7">
        <v>8.6658526017252937E-4</v>
      </c>
      <c r="T67" s="6">
        <v>1771.1424</v>
      </c>
      <c r="U67" s="7">
        <v>0.6056052310237523</v>
      </c>
      <c r="V67" s="6">
        <v>421.92</v>
      </c>
      <c r="W67" s="7">
        <v>0.14426675069917677</v>
      </c>
      <c r="X67" s="6">
        <v>0</v>
      </c>
      <c r="Y67" s="7">
        <v>0</v>
      </c>
      <c r="Z67" s="6">
        <v>728.98559999999998</v>
      </c>
      <c r="AA67" s="7">
        <v>0.24926143301689843</v>
      </c>
      <c r="AB67" s="6">
        <v>0</v>
      </c>
      <c r="AC67" s="7">
        <v>0</v>
      </c>
      <c r="AD67" s="6">
        <v>0</v>
      </c>
      <c r="AE67" s="7">
        <v>0</v>
      </c>
      <c r="AF67" s="6">
        <v>0</v>
      </c>
      <c r="AG67" s="7">
        <v>0</v>
      </c>
      <c r="AH67" s="5">
        <v>4892</v>
      </c>
      <c r="AI67" s="5">
        <v>21197</v>
      </c>
      <c r="AJ67" s="3">
        <v>0</v>
      </c>
      <c r="AK67" s="1">
        <f t="shared" si="1"/>
        <v>0</v>
      </c>
      <c r="AL67" s="17" t="str">
        <f t="shared" si="2"/>
        <v>no</v>
      </c>
      <c r="AM67" s="17" t="str">
        <f t="shared" si="0"/>
        <v>no</v>
      </c>
      <c r="AN67" s="10" t="str">
        <f t="shared" si="3"/>
        <v>no</v>
      </c>
    </row>
    <row r="68" spans="1:40" x14ac:dyDescent="0.25">
      <c r="A68" s="4" t="s">
        <v>48</v>
      </c>
      <c r="B68" s="4" t="s">
        <v>62</v>
      </c>
      <c r="C68" s="4" t="s">
        <v>72</v>
      </c>
      <c r="D68" s="5">
        <v>10060767</v>
      </c>
      <c r="E68" s="5">
        <v>2618.2079999999996</v>
      </c>
      <c r="F68" s="6">
        <v>0</v>
      </c>
      <c r="G68" s="7">
        <v>0</v>
      </c>
      <c r="H68" s="6">
        <v>0</v>
      </c>
      <c r="I68" s="7">
        <v>0</v>
      </c>
      <c r="J68" s="6">
        <v>0</v>
      </c>
      <c r="K68" s="7">
        <v>0</v>
      </c>
      <c r="L68" s="6">
        <v>0</v>
      </c>
      <c r="M68" s="7">
        <v>0</v>
      </c>
      <c r="N68" s="6">
        <v>0</v>
      </c>
      <c r="O68" s="7">
        <v>0</v>
      </c>
      <c r="P68" s="6">
        <v>0</v>
      </c>
      <c r="Q68" s="7">
        <v>0</v>
      </c>
      <c r="R68" s="6">
        <v>0</v>
      </c>
      <c r="S68" s="7">
        <v>0</v>
      </c>
      <c r="T68" s="6">
        <v>1526.9184</v>
      </c>
      <c r="U68" s="7">
        <v>0.58319216807831931</v>
      </c>
      <c r="V68" s="6">
        <v>287.42399999999998</v>
      </c>
      <c r="W68" s="7">
        <v>0.1097789022109779</v>
      </c>
      <c r="X68" s="6">
        <v>0</v>
      </c>
      <c r="Y68" s="7">
        <v>0</v>
      </c>
      <c r="Z68" s="6">
        <v>799.48800000000006</v>
      </c>
      <c r="AA68" s="7">
        <v>0.30535694643053574</v>
      </c>
      <c r="AB68" s="6">
        <v>1.6704000000000001</v>
      </c>
      <c r="AC68" s="7">
        <v>6.3799362006379946E-4</v>
      </c>
      <c r="AD68" s="6">
        <v>2.7071999999999998</v>
      </c>
      <c r="AE68" s="7">
        <v>1.0339896601033989E-3</v>
      </c>
      <c r="AF68" s="6">
        <v>0</v>
      </c>
      <c r="AG68" s="7">
        <v>0</v>
      </c>
      <c r="AH68" s="5">
        <v>5414</v>
      </c>
      <c r="AI68" s="5">
        <v>24223</v>
      </c>
      <c r="AJ68" s="3">
        <v>0</v>
      </c>
      <c r="AK68" s="1">
        <f t="shared" si="1"/>
        <v>0</v>
      </c>
      <c r="AL68" s="17" t="str">
        <f t="shared" si="2"/>
        <v>no</v>
      </c>
      <c r="AM68" s="17" t="str">
        <f t="shared" si="0"/>
        <v>no</v>
      </c>
      <c r="AN68" s="10" t="str">
        <f t="shared" si="3"/>
        <v>no</v>
      </c>
    </row>
    <row r="69" spans="1:40" x14ac:dyDescent="0.25">
      <c r="A69" s="4" t="s">
        <v>48</v>
      </c>
      <c r="B69" s="4" t="s">
        <v>62</v>
      </c>
      <c r="C69" s="4" t="s">
        <v>73</v>
      </c>
      <c r="D69" s="5">
        <v>10060774</v>
      </c>
      <c r="E69" s="5">
        <v>1554.7392000000002</v>
      </c>
      <c r="F69" s="6">
        <v>0</v>
      </c>
      <c r="G69" s="7">
        <v>0</v>
      </c>
      <c r="H69" s="6">
        <v>0</v>
      </c>
      <c r="I69" s="7">
        <v>0</v>
      </c>
      <c r="J69" s="6">
        <v>0</v>
      </c>
      <c r="K69" s="7">
        <v>0</v>
      </c>
      <c r="L69" s="6">
        <v>0</v>
      </c>
      <c r="M69" s="7">
        <v>0</v>
      </c>
      <c r="N69" s="6">
        <v>0</v>
      </c>
      <c r="O69" s="7">
        <v>0</v>
      </c>
      <c r="P69" s="6">
        <v>0</v>
      </c>
      <c r="Q69" s="7">
        <v>0</v>
      </c>
      <c r="R69" s="6">
        <v>1.2096</v>
      </c>
      <c r="S69" s="7">
        <v>7.7800829875518667E-4</v>
      </c>
      <c r="T69" s="6">
        <v>852.36479999999995</v>
      </c>
      <c r="U69" s="7">
        <v>0.54823651452282152</v>
      </c>
      <c r="V69" s="6">
        <v>389.72160000000002</v>
      </c>
      <c r="W69" s="7">
        <v>0.25066686425607587</v>
      </c>
      <c r="X69" s="6">
        <v>0</v>
      </c>
      <c r="Y69" s="7">
        <v>0</v>
      </c>
      <c r="Z69" s="6">
        <v>311.2704</v>
      </c>
      <c r="AA69" s="7">
        <v>0.20020746887966803</v>
      </c>
      <c r="AB69" s="6">
        <v>0</v>
      </c>
      <c r="AC69" s="7">
        <v>0</v>
      </c>
      <c r="AD69" s="6">
        <v>0.17280000000000001</v>
      </c>
      <c r="AE69" s="7">
        <v>1.1114404267931237E-4</v>
      </c>
      <c r="AF69" s="6">
        <v>0</v>
      </c>
      <c r="AG69" s="7">
        <v>0</v>
      </c>
      <c r="AH69" s="5">
        <v>2157</v>
      </c>
      <c r="AI69" s="5">
        <v>9270</v>
      </c>
      <c r="AJ69" s="3">
        <v>0</v>
      </c>
      <c r="AK69" s="1">
        <f t="shared" si="1"/>
        <v>0</v>
      </c>
      <c r="AL69" s="17" t="str">
        <f t="shared" si="2"/>
        <v>no</v>
      </c>
      <c r="AM69" s="17" t="str">
        <f t="shared" si="0"/>
        <v>no</v>
      </c>
      <c r="AN69" s="10" t="str">
        <f t="shared" si="3"/>
        <v>no</v>
      </c>
    </row>
    <row r="70" spans="1:40" x14ac:dyDescent="0.25">
      <c r="A70" s="4" t="s">
        <v>48</v>
      </c>
      <c r="B70" s="4" t="s">
        <v>62</v>
      </c>
      <c r="C70" s="4" t="s">
        <v>74</v>
      </c>
      <c r="D70" s="5">
        <v>10060781</v>
      </c>
      <c r="E70" s="5">
        <v>2639.232</v>
      </c>
      <c r="F70" s="6">
        <v>0</v>
      </c>
      <c r="G70" s="7">
        <v>0</v>
      </c>
      <c r="H70" s="6">
        <v>0</v>
      </c>
      <c r="I70" s="7">
        <v>0</v>
      </c>
      <c r="J70" s="6">
        <v>0</v>
      </c>
      <c r="K70" s="7">
        <v>0</v>
      </c>
      <c r="L70" s="6">
        <v>0</v>
      </c>
      <c r="M70" s="7">
        <v>0</v>
      </c>
      <c r="N70" s="6">
        <v>0</v>
      </c>
      <c r="O70" s="7">
        <v>0</v>
      </c>
      <c r="P70" s="6">
        <v>0</v>
      </c>
      <c r="Q70" s="7">
        <v>0</v>
      </c>
      <c r="R70" s="6">
        <v>0</v>
      </c>
      <c r="S70" s="7">
        <v>0</v>
      </c>
      <c r="T70" s="6">
        <v>1524.6143999999999</v>
      </c>
      <c r="U70" s="7">
        <v>0.5776735050196421</v>
      </c>
      <c r="V70" s="6">
        <v>75.110399999999998</v>
      </c>
      <c r="W70" s="7">
        <v>2.8459188127455258E-2</v>
      </c>
      <c r="X70" s="6">
        <v>0</v>
      </c>
      <c r="Y70" s="7">
        <v>0</v>
      </c>
      <c r="Z70" s="6">
        <v>1039.5072</v>
      </c>
      <c r="AA70" s="7">
        <v>0.39386730685290267</v>
      </c>
      <c r="AB70" s="6">
        <v>0</v>
      </c>
      <c r="AC70" s="7">
        <v>0</v>
      </c>
      <c r="AD70" s="6">
        <v>0</v>
      </c>
      <c r="AE70" s="7">
        <v>0</v>
      </c>
      <c r="AF70" s="6">
        <v>0</v>
      </c>
      <c r="AG70" s="7">
        <v>0</v>
      </c>
      <c r="AH70" s="5">
        <v>5684</v>
      </c>
      <c r="AI70" s="5">
        <v>24073</v>
      </c>
      <c r="AJ70" s="3">
        <v>0</v>
      </c>
      <c r="AK70" s="1">
        <f t="shared" si="1"/>
        <v>0</v>
      </c>
      <c r="AL70" s="17" t="str">
        <f t="shared" si="2"/>
        <v>no</v>
      </c>
      <c r="AM70" s="17" t="str">
        <f t="shared" ref="AM70:AM133" si="4">IF(I70&gt;=70%, "YES","no")</f>
        <v>no</v>
      </c>
      <c r="AN70" s="10" t="str">
        <f t="shared" si="3"/>
        <v>no</v>
      </c>
    </row>
    <row r="71" spans="1:40" x14ac:dyDescent="0.25">
      <c r="A71" s="4" t="s">
        <v>48</v>
      </c>
      <c r="B71" s="4" t="s">
        <v>62</v>
      </c>
      <c r="C71" s="4" t="s">
        <v>75</v>
      </c>
      <c r="D71" s="5">
        <v>10060788</v>
      </c>
      <c r="E71" s="5">
        <v>3291.5520000000001</v>
      </c>
      <c r="F71" s="6">
        <v>0</v>
      </c>
      <c r="G71" s="7">
        <v>0</v>
      </c>
      <c r="H71" s="6">
        <v>0</v>
      </c>
      <c r="I71" s="7">
        <v>0</v>
      </c>
      <c r="J71" s="6">
        <v>0</v>
      </c>
      <c r="K71" s="7">
        <v>0</v>
      </c>
      <c r="L71" s="6">
        <v>0</v>
      </c>
      <c r="M71" s="7">
        <v>0</v>
      </c>
      <c r="N71" s="6">
        <v>0</v>
      </c>
      <c r="O71" s="7">
        <v>0</v>
      </c>
      <c r="P71" s="6">
        <v>0</v>
      </c>
      <c r="Q71" s="7">
        <v>0</v>
      </c>
      <c r="R71" s="6">
        <v>0</v>
      </c>
      <c r="S71" s="7">
        <v>0</v>
      </c>
      <c r="T71" s="6">
        <v>2131.7759999999998</v>
      </c>
      <c r="U71" s="7">
        <v>0.64765071309825872</v>
      </c>
      <c r="V71" s="6">
        <v>31.334399999999999</v>
      </c>
      <c r="W71" s="7">
        <v>9.5196430133869976E-3</v>
      </c>
      <c r="X71" s="6">
        <v>0</v>
      </c>
      <c r="Y71" s="7">
        <v>0</v>
      </c>
      <c r="Z71" s="6">
        <v>1128.4416000000001</v>
      </c>
      <c r="AA71" s="7">
        <v>0.34282964388835419</v>
      </c>
      <c r="AB71" s="6">
        <v>0</v>
      </c>
      <c r="AC71" s="7">
        <v>0</v>
      </c>
      <c r="AD71" s="6">
        <v>0</v>
      </c>
      <c r="AE71" s="7">
        <v>0</v>
      </c>
      <c r="AF71" s="6">
        <v>0</v>
      </c>
      <c r="AG71" s="7">
        <v>0</v>
      </c>
      <c r="AH71" s="5">
        <v>5644</v>
      </c>
      <c r="AI71" s="5">
        <v>25258</v>
      </c>
      <c r="AJ71" s="3">
        <v>0</v>
      </c>
      <c r="AK71" s="1">
        <f t="shared" ref="AK71:AK134" si="5">AJ71/E71</f>
        <v>0</v>
      </c>
      <c r="AL71" s="17" t="str">
        <f t="shared" ref="AL71:AL134" si="6">IF(G71&gt;=70%, "YES","no")</f>
        <v>no</v>
      </c>
      <c r="AM71" s="17" t="str">
        <f t="shared" si="4"/>
        <v>no</v>
      </c>
      <c r="AN71" s="10" t="str">
        <f t="shared" ref="AN71:AN134" si="7">IF(AK71&gt;=70%,"YES","no")</f>
        <v>no</v>
      </c>
    </row>
    <row r="72" spans="1:40" x14ac:dyDescent="0.25">
      <c r="A72" s="4" t="s">
        <v>48</v>
      </c>
      <c r="B72" s="4" t="s">
        <v>62</v>
      </c>
      <c r="C72" s="4" t="s">
        <v>76</v>
      </c>
      <c r="D72" s="5">
        <v>10060794</v>
      </c>
      <c r="E72" s="5">
        <v>2990.4192000000003</v>
      </c>
      <c r="F72" s="6">
        <v>0</v>
      </c>
      <c r="G72" s="7">
        <v>0</v>
      </c>
      <c r="H72" s="6">
        <v>8.3520000000000003</v>
      </c>
      <c r="I72" s="7">
        <v>2.7929194676117649E-3</v>
      </c>
      <c r="J72" s="6">
        <v>0</v>
      </c>
      <c r="K72" s="7">
        <v>0</v>
      </c>
      <c r="L72" s="6">
        <v>0</v>
      </c>
      <c r="M72" s="7">
        <v>0</v>
      </c>
      <c r="N72" s="6">
        <v>0</v>
      </c>
      <c r="O72" s="7">
        <v>0</v>
      </c>
      <c r="P72" s="6">
        <v>0</v>
      </c>
      <c r="Q72" s="7">
        <v>0</v>
      </c>
      <c r="R72" s="6">
        <v>0</v>
      </c>
      <c r="S72" s="7">
        <v>0</v>
      </c>
      <c r="T72" s="6">
        <v>1541.7791999999999</v>
      </c>
      <c r="U72" s="7">
        <v>0.51557293372113178</v>
      </c>
      <c r="V72" s="6">
        <v>73.324799999999996</v>
      </c>
      <c r="W72" s="7">
        <v>2.4519906774274319E-2</v>
      </c>
      <c r="X72" s="6">
        <v>0</v>
      </c>
      <c r="Y72" s="7">
        <v>0</v>
      </c>
      <c r="Z72" s="6">
        <v>1321.056</v>
      </c>
      <c r="AA72" s="7">
        <v>0.44176281372190224</v>
      </c>
      <c r="AB72" s="6">
        <v>36.979199999999999</v>
      </c>
      <c r="AC72" s="7">
        <v>1.2365891711770709E-2</v>
      </c>
      <c r="AD72" s="6">
        <v>8.9280000000000008</v>
      </c>
      <c r="AE72" s="7">
        <v>2.9855346033091281E-3</v>
      </c>
      <c r="AF72" s="6">
        <v>0</v>
      </c>
      <c r="AG72" s="7">
        <v>0</v>
      </c>
      <c r="AH72" s="5">
        <v>7336</v>
      </c>
      <c r="AI72" s="5">
        <v>32854</v>
      </c>
      <c r="AJ72" s="3">
        <v>0</v>
      </c>
      <c r="AK72" s="1">
        <f t="shared" si="5"/>
        <v>0</v>
      </c>
      <c r="AL72" s="17" t="str">
        <f t="shared" si="6"/>
        <v>no</v>
      </c>
      <c r="AM72" s="17" t="str">
        <f t="shared" si="4"/>
        <v>no</v>
      </c>
      <c r="AN72" s="10" t="str">
        <f t="shared" si="7"/>
        <v>no</v>
      </c>
    </row>
    <row r="73" spans="1:40" x14ac:dyDescent="0.25">
      <c r="A73" s="4" t="s">
        <v>48</v>
      </c>
      <c r="B73" s="4" t="s">
        <v>77</v>
      </c>
      <c r="C73" s="4" t="s">
        <v>77</v>
      </c>
      <c r="D73" s="5">
        <v>10061010</v>
      </c>
      <c r="E73" s="5">
        <v>1205.2224000000001</v>
      </c>
      <c r="F73" s="6">
        <v>0</v>
      </c>
      <c r="G73" s="7">
        <v>0</v>
      </c>
      <c r="H73" s="6">
        <v>330.96960000000001</v>
      </c>
      <c r="I73" s="7">
        <v>0.27461288472567386</v>
      </c>
      <c r="J73" s="6">
        <v>0</v>
      </c>
      <c r="K73" s="7">
        <v>0</v>
      </c>
      <c r="L73" s="6">
        <v>0</v>
      </c>
      <c r="M73" s="7">
        <v>0</v>
      </c>
      <c r="N73" s="6">
        <v>0</v>
      </c>
      <c r="O73" s="7">
        <v>0</v>
      </c>
      <c r="P73" s="6">
        <v>0</v>
      </c>
      <c r="Q73" s="7">
        <v>0</v>
      </c>
      <c r="R73" s="6">
        <v>0</v>
      </c>
      <c r="S73" s="7">
        <v>0</v>
      </c>
      <c r="T73" s="6">
        <v>242.55359999999999</v>
      </c>
      <c r="U73" s="7">
        <v>0.20125215064041291</v>
      </c>
      <c r="V73" s="6">
        <v>128.6208</v>
      </c>
      <c r="W73" s="7">
        <v>0.10671955649015484</v>
      </c>
      <c r="X73" s="6">
        <v>0</v>
      </c>
      <c r="Y73" s="7">
        <v>0</v>
      </c>
      <c r="Z73" s="6">
        <v>361.84320000000002</v>
      </c>
      <c r="AA73" s="7">
        <v>0.3002294016440451</v>
      </c>
      <c r="AB73" s="6">
        <v>140.54400000000001</v>
      </c>
      <c r="AC73" s="7">
        <v>0.11661250238960046</v>
      </c>
      <c r="AD73" s="6">
        <v>0.69120000000000004</v>
      </c>
      <c r="AE73" s="7">
        <v>5.7350411011278908E-4</v>
      </c>
      <c r="AF73" s="6">
        <v>0</v>
      </c>
      <c r="AG73" s="7">
        <v>0</v>
      </c>
      <c r="AH73" s="5">
        <v>2739</v>
      </c>
      <c r="AI73" s="5">
        <v>11609</v>
      </c>
      <c r="AJ73" s="3">
        <v>0</v>
      </c>
      <c r="AK73" s="1">
        <f t="shared" si="5"/>
        <v>0</v>
      </c>
      <c r="AL73" s="17" t="str">
        <f t="shared" si="6"/>
        <v>no</v>
      </c>
      <c r="AM73" s="17" t="str">
        <f t="shared" si="4"/>
        <v>no</v>
      </c>
      <c r="AN73" s="10" t="str">
        <f t="shared" si="7"/>
        <v>no</v>
      </c>
    </row>
    <row r="74" spans="1:40" x14ac:dyDescent="0.25">
      <c r="A74" s="4" t="s">
        <v>48</v>
      </c>
      <c r="B74" s="4" t="s">
        <v>77</v>
      </c>
      <c r="C74" s="4" t="s">
        <v>78</v>
      </c>
      <c r="D74" s="5">
        <v>10061021</v>
      </c>
      <c r="E74" s="5">
        <v>1051.4880000000001</v>
      </c>
      <c r="F74" s="6">
        <v>0</v>
      </c>
      <c r="G74" s="7">
        <v>0</v>
      </c>
      <c r="H74" s="6">
        <v>263.57760000000002</v>
      </c>
      <c r="I74" s="7">
        <v>0.25067104902766368</v>
      </c>
      <c r="J74" s="6">
        <v>0</v>
      </c>
      <c r="K74" s="7">
        <v>0</v>
      </c>
      <c r="L74" s="6">
        <v>0</v>
      </c>
      <c r="M74" s="7">
        <v>0</v>
      </c>
      <c r="N74" s="6">
        <v>0</v>
      </c>
      <c r="O74" s="7">
        <v>0</v>
      </c>
      <c r="P74" s="6">
        <v>0</v>
      </c>
      <c r="Q74" s="7">
        <v>0</v>
      </c>
      <c r="R74" s="6">
        <v>0</v>
      </c>
      <c r="S74" s="7">
        <v>0</v>
      </c>
      <c r="T74" s="6">
        <v>88.934399999999997</v>
      </c>
      <c r="U74" s="7">
        <v>8.4579567241851533E-2</v>
      </c>
      <c r="V74" s="6">
        <v>158.4</v>
      </c>
      <c r="W74" s="7">
        <v>0.15064365927143247</v>
      </c>
      <c r="X74" s="6">
        <v>0</v>
      </c>
      <c r="Y74" s="7">
        <v>0</v>
      </c>
      <c r="Z74" s="6">
        <v>540.11519999999996</v>
      </c>
      <c r="AA74" s="7">
        <v>0.5136674883593535</v>
      </c>
      <c r="AB74" s="6">
        <v>0</v>
      </c>
      <c r="AC74" s="7">
        <v>0</v>
      </c>
      <c r="AD74" s="6">
        <v>0.46079999999999999</v>
      </c>
      <c r="AE74" s="7">
        <v>4.3823609969871266E-4</v>
      </c>
      <c r="AF74" s="6">
        <v>0</v>
      </c>
      <c r="AG74" s="7">
        <v>0</v>
      </c>
      <c r="AH74" s="5">
        <v>3553</v>
      </c>
      <c r="AI74" s="5">
        <v>15272</v>
      </c>
      <c r="AJ74" s="3">
        <v>0</v>
      </c>
      <c r="AK74" s="1">
        <f t="shared" si="5"/>
        <v>0</v>
      </c>
      <c r="AL74" s="17" t="str">
        <f t="shared" si="6"/>
        <v>no</v>
      </c>
      <c r="AM74" s="17" t="str">
        <f t="shared" si="4"/>
        <v>no</v>
      </c>
      <c r="AN74" s="10" t="str">
        <f t="shared" si="7"/>
        <v>no</v>
      </c>
    </row>
    <row r="75" spans="1:40" x14ac:dyDescent="0.25">
      <c r="A75" s="4" t="s">
        <v>48</v>
      </c>
      <c r="B75" s="4" t="s">
        <v>77</v>
      </c>
      <c r="C75" s="4" t="s">
        <v>79</v>
      </c>
      <c r="D75" s="5">
        <v>10061031</v>
      </c>
      <c r="E75" s="5">
        <v>1970.4384</v>
      </c>
      <c r="F75" s="6">
        <v>0</v>
      </c>
      <c r="G75" s="7">
        <v>0</v>
      </c>
      <c r="H75" s="6">
        <v>869.18399999999997</v>
      </c>
      <c r="I75" s="7">
        <v>0.44111198807331403</v>
      </c>
      <c r="J75" s="6">
        <v>0</v>
      </c>
      <c r="K75" s="7">
        <v>0</v>
      </c>
      <c r="L75" s="6">
        <v>0</v>
      </c>
      <c r="M75" s="7">
        <v>0</v>
      </c>
      <c r="N75" s="6">
        <v>0</v>
      </c>
      <c r="O75" s="7">
        <v>0</v>
      </c>
      <c r="P75" s="6">
        <v>0</v>
      </c>
      <c r="Q75" s="7">
        <v>0</v>
      </c>
      <c r="R75" s="6">
        <v>0</v>
      </c>
      <c r="S75" s="7">
        <v>0</v>
      </c>
      <c r="T75" s="6">
        <v>552.61440000000005</v>
      </c>
      <c r="U75" s="7">
        <v>0.28045251249671144</v>
      </c>
      <c r="V75" s="6">
        <v>85.017600000000002</v>
      </c>
      <c r="W75" s="7">
        <v>4.3146540384109443E-2</v>
      </c>
      <c r="X75" s="6">
        <v>0</v>
      </c>
      <c r="Y75" s="7">
        <v>0</v>
      </c>
      <c r="Z75" s="6">
        <v>463.62240000000003</v>
      </c>
      <c r="AA75" s="7">
        <v>0.23528895904586514</v>
      </c>
      <c r="AB75" s="6">
        <v>0</v>
      </c>
      <c r="AC75" s="7">
        <v>0</v>
      </c>
      <c r="AD75" s="6">
        <v>0</v>
      </c>
      <c r="AE75" s="7">
        <v>0</v>
      </c>
      <c r="AF75" s="6">
        <v>0</v>
      </c>
      <c r="AG75" s="7">
        <v>0</v>
      </c>
      <c r="AH75" s="5">
        <v>4490</v>
      </c>
      <c r="AI75" s="5">
        <v>21034</v>
      </c>
      <c r="AJ75" s="3">
        <v>0</v>
      </c>
      <c r="AK75" s="1">
        <f t="shared" si="5"/>
        <v>0</v>
      </c>
      <c r="AL75" s="17" t="str">
        <f t="shared" si="6"/>
        <v>no</v>
      </c>
      <c r="AM75" s="17" t="str">
        <f t="shared" si="4"/>
        <v>no</v>
      </c>
      <c r="AN75" s="10" t="str">
        <f t="shared" si="7"/>
        <v>no</v>
      </c>
    </row>
    <row r="76" spans="1:40" x14ac:dyDescent="0.25">
      <c r="A76" s="4" t="s">
        <v>48</v>
      </c>
      <c r="B76" s="4" t="s">
        <v>77</v>
      </c>
      <c r="C76" s="4" t="s">
        <v>80</v>
      </c>
      <c r="D76" s="5">
        <v>10061042</v>
      </c>
      <c r="E76" s="5">
        <v>1599.84</v>
      </c>
      <c r="F76" s="6">
        <v>0</v>
      </c>
      <c r="G76" s="7">
        <v>0</v>
      </c>
      <c r="H76" s="6">
        <v>415.69920000000002</v>
      </c>
      <c r="I76" s="7">
        <v>0.25983798379837986</v>
      </c>
      <c r="J76" s="6">
        <v>0</v>
      </c>
      <c r="K76" s="7">
        <v>0</v>
      </c>
      <c r="L76" s="6">
        <v>0</v>
      </c>
      <c r="M76" s="7">
        <v>0</v>
      </c>
      <c r="N76" s="6">
        <v>0</v>
      </c>
      <c r="O76" s="7">
        <v>0</v>
      </c>
      <c r="P76" s="6">
        <v>0</v>
      </c>
      <c r="Q76" s="7">
        <v>0</v>
      </c>
      <c r="R76" s="6">
        <v>0</v>
      </c>
      <c r="S76" s="7">
        <v>0</v>
      </c>
      <c r="T76" s="6">
        <v>123.55200000000001</v>
      </c>
      <c r="U76" s="7">
        <v>7.7227722772277241E-2</v>
      </c>
      <c r="V76" s="6">
        <v>220.95359999999999</v>
      </c>
      <c r="W76" s="7">
        <v>0.13810981098109812</v>
      </c>
      <c r="X76" s="6">
        <v>0</v>
      </c>
      <c r="Y76" s="7">
        <v>0</v>
      </c>
      <c r="Z76" s="6">
        <v>832.89599999999996</v>
      </c>
      <c r="AA76" s="7">
        <v>0.52061206120612058</v>
      </c>
      <c r="AB76" s="6">
        <v>0</v>
      </c>
      <c r="AC76" s="7">
        <v>0</v>
      </c>
      <c r="AD76" s="6">
        <v>6.7392000000000003</v>
      </c>
      <c r="AE76" s="7">
        <v>4.2124212421242131E-3</v>
      </c>
      <c r="AF76" s="6">
        <v>0</v>
      </c>
      <c r="AG76" s="7">
        <v>0</v>
      </c>
      <c r="AH76" s="5">
        <v>4049</v>
      </c>
      <c r="AI76" s="5">
        <v>16009</v>
      </c>
      <c r="AJ76" s="3">
        <v>0</v>
      </c>
      <c r="AK76" s="1">
        <f t="shared" si="5"/>
        <v>0</v>
      </c>
      <c r="AL76" s="17" t="str">
        <f t="shared" si="6"/>
        <v>no</v>
      </c>
      <c r="AM76" s="17" t="str">
        <f t="shared" si="4"/>
        <v>no</v>
      </c>
      <c r="AN76" s="10" t="str">
        <f t="shared" si="7"/>
        <v>no</v>
      </c>
    </row>
    <row r="77" spans="1:40" x14ac:dyDescent="0.25">
      <c r="A77" s="4" t="s">
        <v>48</v>
      </c>
      <c r="B77" s="4" t="s">
        <v>77</v>
      </c>
      <c r="C77" s="4" t="s">
        <v>81</v>
      </c>
      <c r="D77" s="5">
        <v>10061052</v>
      </c>
      <c r="E77" s="5">
        <v>1525.0752</v>
      </c>
      <c r="F77" s="6">
        <v>0</v>
      </c>
      <c r="G77" s="7">
        <v>0</v>
      </c>
      <c r="H77" s="6">
        <v>844.99199999999996</v>
      </c>
      <c r="I77" s="7">
        <v>0.55406579295237368</v>
      </c>
      <c r="J77" s="6">
        <v>0</v>
      </c>
      <c r="K77" s="7">
        <v>0</v>
      </c>
      <c r="L77" s="6">
        <v>0</v>
      </c>
      <c r="M77" s="7">
        <v>0</v>
      </c>
      <c r="N77" s="6">
        <v>0</v>
      </c>
      <c r="O77" s="7">
        <v>0</v>
      </c>
      <c r="P77" s="6">
        <v>0</v>
      </c>
      <c r="Q77" s="7">
        <v>0</v>
      </c>
      <c r="R77" s="6">
        <v>0</v>
      </c>
      <c r="S77" s="7">
        <v>0</v>
      </c>
      <c r="T77" s="6">
        <v>48.96</v>
      </c>
      <c r="U77" s="7">
        <v>3.2103334969973939E-2</v>
      </c>
      <c r="V77" s="6">
        <v>91.641599999999997</v>
      </c>
      <c r="W77" s="7">
        <v>6.0089889337915925E-2</v>
      </c>
      <c r="X77" s="6">
        <v>0</v>
      </c>
      <c r="Y77" s="7">
        <v>0</v>
      </c>
      <c r="Z77" s="6">
        <v>539.48159999999996</v>
      </c>
      <c r="AA77" s="7">
        <v>0.35374098273973636</v>
      </c>
      <c r="AB77" s="6">
        <v>0</v>
      </c>
      <c r="AC77" s="7">
        <v>0</v>
      </c>
      <c r="AD77" s="6">
        <v>0</v>
      </c>
      <c r="AE77" s="7">
        <v>0</v>
      </c>
      <c r="AF77" s="6">
        <v>0</v>
      </c>
      <c r="AG77" s="7">
        <v>0</v>
      </c>
      <c r="AH77" s="5">
        <v>4279</v>
      </c>
      <c r="AI77" s="5">
        <v>18811</v>
      </c>
      <c r="AJ77" s="3">
        <v>0</v>
      </c>
      <c r="AK77" s="1">
        <f t="shared" si="5"/>
        <v>0</v>
      </c>
      <c r="AL77" s="17" t="str">
        <f t="shared" si="6"/>
        <v>no</v>
      </c>
      <c r="AM77" s="17" t="str">
        <f t="shared" si="4"/>
        <v>no</v>
      </c>
      <c r="AN77" s="10" t="str">
        <f t="shared" si="7"/>
        <v>no</v>
      </c>
    </row>
    <row r="78" spans="1:40" x14ac:dyDescent="0.25">
      <c r="A78" s="4" t="s">
        <v>48</v>
      </c>
      <c r="B78" s="4" t="s">
        <v>77</v>
      </c>
      <c r="C78" s="4" t="s">
        <v>82</v>
      </c>
      <c r="D78" s="5">
        <v>10061063</v>
      </c>
      <c r="E78" s="5">
        <v>1462.5215999999998</v>
      </c>
      <c r="F78" s="6">
        <v>0</v>
      </c>
      <c r="G78" s="7">
        <v>0</v>
      </c>
      <c r="H78" s="6">
        <v>272.56319999999999</v>
      </c>
      <c r="I78" s="7">
        <v>0.18636524752865191</v>
      </c>
      <c r="J78" s="6">
        <v>0</v>
      </c>
      <c r="K78" s="7">
        <v>0</v>
      </c>
      <c r="L78" s="6">
        <v>0</v>
      </c>
      <c r="M78" s="7">
        <v>0</v>
      </c>
      <c r="N78" s="6">
        <v>0</v>
      </c>
      <c r="O78" s="7">
        <v>0</v>
      </c>
      <c r="P78" s="6">
        <v>0</v>
      </c>
      <c r="Q78" s="7">
        <v>0</v>
      </c>
      <c r="R78" s="6">
        <v>0</v>
      </c>
      <c r="S78" s="7">
        <v>0</v>
      </c>
      <c r="T78" s="6">
        <v>351.8784</v>
      </c>
      <c r="U78" s="7">
        <v>0.24059706195108507</v>
      </c>
      <c r="V78" s="6">
        <v>74.131200000000007</v>
      </c>
      <c r="W78" s="7">
        <v>5.0687251388287197E-2</v>
      </c>
      <c r="X78" s="6">
        <v>0</v>
      </c>
      <c r="Y78" s="7">
        <v>0</v>
      </c>
      <c r="Z78" s="6">
        <v>624.55679999999995</v>
      </c>
      <c r="AA78" s="7">
        <v>0.42704107754716242</v>
      </c>
      <c r="AB78" s="6">
        <v>136.9152</v>
      </c>
      <c r="AC78" s="7">
        <v>9.3615848135166019E-2</v>
      </c>
      <c r="AD78" s="6">
        <v>2.4767999999999999</v>
      </c>
      <c r="AE78" s="7">
        <v>1.693513449647513E-3</v>
      </c>
      <c r="AF78" s="6">
        <v>0</v>
      </c>
      <c r="AG78" s="7">
        <v>0</v>
      </c>
      <c r="AH78" s="5">
        <v>4485</v>
      </c>
      <c r="AI78" s="5">
        <v>19592</v>
      </c>
      <c r="AJ78" s="3">
        <v>0</v>
      </c>
      <c r="AK78" s="1">
        <f t="shared" si="5"/>
        <v>0</v>
      </c>
      <c r="AL78" s="17" t="str">
        <f t="shared" si="6"/>
        <v>no</v>
      </c>
      <c r="AM78" s="17" t="str">
        <f t="shared" si="4"/>
        <v>no</v>
      </c>
      <c r="AN78" s="10" t="str">
        <f t="shared" si="7"/>
        <v>no</v>
      </c>
    </row>
    <row r="79" spans="1:40" x14ac:dyDescent="0.25">
      <c r="A79" s="4" t="s">
        <v>48</v>
      </c>
      <c r="B79" s="4" t="s">
        <v>77</v>
      </c>
      <c r="C79" s="4" t="s">
        <v>83</v>
      </c>
      <c r="D79" s="5">
        <v>10061073</v>
      </c>
      <c r="E79" s="5">
        <v>2905.7471999999998</v>
      </c>
      <c r="F79" s="6">
        <v>0</v>
      </c>
      <c r="G79" s="7">
        <v>0</v>
      </c>
      <c r="H79" s="6">
        <v>1908.4032</v>
      </c>
      <c r="I79" s="7">
        <v>0.65676848970206358</v>
      </c>
      <c r="J79" s="6">
        <v>0</v>
      </c>
      <c r="K79" s="7">
        <v>0</v>
      </c>
      <c r="L79" s="6">
        <v>0</v>
      </c>
      <c r="M79" s="7">
        <v>0</v>
      </c>
      <c r="N79" s="6">
        <v>0</v>
      </c>
      <c r="O79" s="7">
        <v>0</v>
      </c>
      <c r="P79" s="6">
        <v>0</v>
      </c>
      <c r="Q79" s="7">
        <v>0</v>
      </c>
      <c r="R79" s="6">
        <v>0</v>
      </c>
      <c r="S79" s="7">
        <v>0</v>
      </c>
      <c r="T79" s="6">
        <v>109.152</v>
      </c>
      <c r="U79" s="7">
        <v>3.7564176264198071E-2</v>
      </c>
      <c r="V79" s="6">
        <v>240.82560000000001</v>
      </c>
      <c r="W79" s="7">
        <v>8.2879061192935172E-2</v>
      </c>
      <c r="X79" s="6">
        <v>0</v>
      </c>
      <c r="Y79" s="7">
        <v>0</v>
      </c>
      <c r="Z79" s="6">
        <v>647.3664</v>
      </c>
      <c r="AA79" s="7">
        <v>0.22278827284080324</v>
      </c>
      <c r="AB79" s="6">
        <v>0</v>
      </c>
      <c r="AC79" s="7">
        <v>0</v>
      </c>
      <c r="AD79" s="6">
        <v>0</v>
      </c>
      <c r="AE79" s="7">
        <v>0</v>
      </c>
      <c r="AF79" s="6">
        <v>0</v>
      </c>
      <c r="AG79" s="7">
        <v>0</v>
      </c>
      <c r="AH79" s="5">
        <v>5520</v>
      </c>
      <c r="AI79" s="5">
        <v>23380</v>
      </c>
      <c r="AJ79" s="3">
        <v>0</v>
      </c>
      <c r="AK79" s="1">
        <f t="shared" si="5"/>
        <v>0</v>
      </c>
      <c r="AL79" s="17" t="str">
        <f t="shared" si="6"/>
        <v>no</v>
      </c>
      <c r="AM79" s="17" t="str">
        <f t="shared" si="4"/>
        <v>no</v>
      </c>
      <c r="AN79" s="10" t="str">
        <f t="shared" si="7"/>
        <v>no</v>
      </c>
    </row>
    <row r="80" spans="1:40" x14ac:dyDescent="0.25">
      <c r="A80" s="4" t="s">
        <v>48</v>
      </c>
      <c r="B80" s="4" t="s">
        <v>77</v>
      </c>
      <c r="C80" s="4" t="s">
        <v>84</v>
      </c>
      <c r="D80" s="5">
        <v>10061084</v>
      </c>
      <c r="E80" s="5">
        <v>1221.5808</v>
      </c>
      <c r="F80" s="6">
        <v>0</v>
      </c>
      <c r="G80" s="7">
        <v>0</v>
      </c>
      <c r="H80" s="6">
        <v>587.28959999999995</v>
      </c>
      <c r="I80" s="7">
        <v>0.48076197661259901</v>
      </c>
      <c r="J80" s="6">
        <v>0</v>
      </c>
      <c r="K80" s="7">
        <v>0</v>
      </c>
      <c r="L80" s="6">
        <v>0</v>
      </c>
      <c r="M80" s="7">
        <v>0</v>
      </c>
      <c r="N80" s="6">
        <v>0</v>
      </c>
      <c r="O80" s="7">
        <v>0</v>
      </c>
      <c r="P80" s="6">
        <v>0</v>
      </c>
      <c r="Q80" s="7">
        <v>0</v>
      </c>
      <c r="R80" s="6">
        <v>0</v>
      </c>
      <c r="S80" s="7">
        <v>0</v>
      </c>
      <c r="T80" s="6">
        <v>86.054400000000001</v>
      </c>
      <c r="U80" s="7">
        <v>7.0445115050924184E-2</v>
      </c>
      <c r="V80" s="6">
        <v>101.0304</v>
      </c>
      <c r="W80" s="7">
        <v>8.2704639758581666E-2</v>
      </c>
      <c r="X80" s="6">
        <v>0</v>
      </c>
      <c r="Y80" s="7">
        <v>0</v>
      </c>
      <c r="Z80" s="6">
        <v>447.03359999999998</v>
      </c>
      <c r="AA80" s="7">
        <v>0.36594681252357603</v>
      </c>
      <c r="AB80" s="6">
        <v>0</v>
      </c>
      <c r="AC80" s="7">
        <v>0</v>
      </c>
      <c r="AD80" s="6">
        <v>0.17280000000000001</v>
      </c>
      <c r="AE80" s="7">
        <v>1.4145605431912486E-4</v>
      </c>
      <c r="AF80" s="6">
        <v>0</v>
      </c>
      <c r="AG80" s="7">
        <v>0</v>
      </c>
      <c r="AH80" s="5">
        <v>2698</v>
      </c>
      <c r="AI80" s="5">
        <v>12115</v>
      </c>
      <c r="AJ80" s="3">
        <v>0</v>
      </c>
      <c r="AK80" s="1">
        <f t="shared" si="5"/>
        <v>0</v>
      </c>
      <c r="AL80" s="17" t="str">
        <f t="shared" si="6"/>
        <v>no</v>
      </c>
      <c r="AM80" s="17" t="str">
        <f t="shared" si="4"/>
        <v>no</v>
      </c>
      <c r="AN80" s="10" t="str">
        <f t="shared" si="7"/>
        <v>no</v>
      </c>
    </row>
    <row r="81" spans="1:40" x14ac:dyDescent="0.25">
      <c r="A81" s="4" t="s">
        <v>48</v>
      </c>
      <c r="B81" s="4" t="s">
        <v>85</v>
      </c>
      <c r="C81" s="4" t="s">
        <v>86</v>
      </c>
      <c r="D81" s="5">
        <v>10063223</v>
      </c>
      <c r="E81" s="5">
        <v>2126.5344</v>
      </c>
      <c r="F81" s="6">
        <v>0</v>
      </c>
      <c r="G81" s="7">
        <v>0</v>
      </c>
      <c r="H81" s="6">
        <v>850.63679999999999</v>
      </c>
      <c r="I81" s="7">
        <v>0.40001083452964598</v>
      </c>
      <c r="J81" s="6">
        <v>0</v>
      </c>
      <c r="K81" s="7">
        <v>0</v>
      </c>
      <c r="L81" s="6">
        <v>0</v>
      </c>
      <c r="M81" s="7">
        <v>0</v>
      </c>
      <c r="N81" s="6">
        <v>0</v>
      </c>
      <c r="O81" s="7">
        <v>0</v>
      </c>
      <c r="P81" s="6">
        <v>0</v>
      </c>
      <c r="Q81" s="7">
        <v>0</v>
      </c>
      <c r="R81" s="6">
        <v>0</v>
      </c>
      <c r="S81" s="7">
        <v>0</v>
      </c>
      <c r="T81" s="6">
        <v>401.4144</v>
      </c>
      <c r="U81" s="7">
        <v>0.18876459275711693</v>
      </c>
      <c r="V81" s="6">
        <v>11.9808</v>
      </c>
      <c r="W81" s="7">
        <v>5.6339554159105069E-3</v>
      </c>
      <c r="X81" s="6">
        <v>0</v>
      </c>
      <c r="Y81" s="7">
        <v>0</v>
      </c>
      <c r="Z81" s="6">
        <v>811.69920000000002</v>
      </c>
      <c r="AA81" s="7">
        <v>0.38170047942793683</v>
      </c>
      <c r="AB81" s="6">
        <v>39.974400000000003</v>
      </c>
      <c r="AC81" s="7">
        <v>1.8797908935778328E-2</v>
      </c>
      <c r="AD81" s="6">
        <v>10.828799999999999</v>
      </c>
      <c r="AE81" s="7">
        <v>5.0922289336114189E-3</v>
      </c>
      <c r="AF81" s="6">
        <v>0</v>
      </c>
      <c r="AG81" s="7">
        <v>0</v>
      </c>
      <c r="AH81" s="5">
        <v>5570</v>
      </c>
      <c r="AI81" s="5">
        <v>25720</v>
      </c>
      <c r="AJ81" s="3">
        <v>0</v>
      </c>
      <c r="AK81" s="1">
        <f t="shared" si="5"/>
        <v>0</v>
      </c>
      <c r="AL81" s="17" t="str">
        <f t="shared" si="6"/>
        <v>no</v>
      </c>
      <c r="AM81" s="17" t="str">
        <f t="shared" si="4"/>
        <v>no</v>
      </c>
      <c r="AN81" s="10" t="str">
        <f t="shared" si="7"/>
        <v>no</v>
      </c>
    </row>
    <row r="82" spans="1:40" x14ac:dyDescent="0.25">
      <c r="A82" s="4" t="s">
        <v>48</v>
      </c>
      <c r="B82" s="4" t="s">
        <v>85</v>
      </c>
      <c r="C82" s="4" t="s">
        <v>87</v>
      </c>
      <c r="D82" s="5">
        <v>10063231</v>
      </c>
      <c r="E82" s="5">
        <v>2193.3504000000003</v>
      </c>
      <c r="F82" s="6">
        <v>0</v>
      </c>
      <c r="G82" s="7">
        <v>0</v>
      </c>
      <c r="H82" s="6">
        <v>848.33280000000002</v>
      </c>
      <c r="I82" s="7">
        <v>0.38677486278526219</v>
      </c>
      <c r="J82" s="6">
        <v>0</v>
      </c>
      <c r="K82" s="7">
        <v>0</v>
      </c>
      <c r="L82" s="6">
        <v>0</v>
      </c>
      <c r="M82" s="7">
        <v>0</v>
      </c>
      <c r="N82" s="6">
        <v>0</v>
      </c>
      <c r="O82" s="7">
        <v>0</v>
      </c>
      <c r="P82" s="6">
        <v>0</v>
      </c>
      <c r="Q82" s="7">
        <v>0</v>
      </c>
      <c r="R82" s="6">
        <v>0</v>
      </c>
      <c r="S82" s="7">
        <v>0</v>
      </c>
      <c r="T82" s="6">
        <v>144.6336</v>
      </c>
      <c r="U82" s="7">
        <v>6.5941857716851807E-2</v>
      </c>
      <c r="V82" s="6">
        <v>0</v>
      </c>
      <c r="W82" s="7">
        <v>0</v>
      </c>
      <c r="X82" s="6">
        <v>0</v>
      </c>
      <c r="Y82" s="7">
        <v>0</v>
      </c>
      <c r="Z82" s="6">
        <v>1185.0624</v>
      </c>
      <c r="AA82" s="7">
        <v>0.54029780193807608</v>
      </c>
      <c r="AB82" s="6">
        <v>0</v>
      </c>
      <c r="AC82" s="7">
        <v>0</v>
      </c>
      <c r="AD82" s="6">
        <v>15.3216</v>
      </c>
      <c r="AE82" s="7">
        <v>6.9854775598098681E-3</v>
      </c>
      <c r="AF82" s="6">
        <v>0</v>
      </c>
      <c r="AG82" s="7">
        <v>0</v>
      </c>
      <c r="AH82" s="5">
        <v>4813</v>
      </c>
      <c r="AI82" s="5">
        <v>22030</v>
      </c>
      <c r="AJ82" s="3">
        <v>0</v>
      </c>
      <c r="AK82" s="1">
        <f t="shared" si="5"/>
        <v>0</v>
      </c>
      <c r="AL82" s="17" t="str">
        <f t="shared" si="6"/>
        <v>no</v>
      </c>
      <c r="AM82" s="17" t="str">
        <f t="shared" si="4"/>
        <v>no</v>
      </c>
      <c r="AN82" s="10" t="str">
        <f t="shared" si="7"/>
        <v>no</v>
      </c>
    </row>
    <row r="83" spans="1:40" x14ac:dyDescent="0.25">
      <c r="A83" s="4" t="s">
        <v>48</v>
      </c>
      <c r="B83" s="4" t="s">
        <v>85</v>
      </c>
      <c r="C83" s="4" t="s">
        <v>88</v>
      </c>
      <c r="D83" s="5">
        <v>10063238</v>
      </c>
      <c r="E83" s="5">
        <v>721.2672</v>
      </c>
      <c r="F83" s="6">
        <v>0</v>
      </c>
      <c r="G83" s="7">
        <v>0</v>
      </c>
      <c r="H83" s="6">
        <v>168.42240000000001</v>
      </c>
      <c r="I83" s="7">
        <v>0.23350902411755312</v>
      </c>
      <c r="J83" s="6">
        <v>0</v>
      </c>
      <c r="K83" s="7">
        <v>0</v>
      </c>
      <c r="L83" s="6">
        <v>0</v>
      </c>
      <c r="M83" s="7">
        <v>0</v>
      </c>
      <c r="N83" s="6">
        <v>0</v>
      </c>
      <c r="O83" s="7">
        <v>0</v>
      </c>
      <c r="P83" s="6">
        <v>0</v>
      </c>
      <c r="Q83" s="7">
        <v>0</v>
      </c>
      <c r="R83" s="6">
        <v>0</v>
      </c>
      <c r="S83" s="7">
        <v>0</v>
      </c>
      <c r="T83" s="6">
        <v>134.15039999999999</v>
      </c>
      <c r="U83" s="7">
        <v>0.18599265293084172</v>
      </c>
      <c r="V83" s="6">
        <v>0</v>
      </c>
      <c r="W83" s="7">
        <v>0</v>
      </c>
      <c r="X83" s="6">
        <v>0</v>
      </c>
      <c r="Y83" s="7">
        <v>0</v>
      </c>
      <c r="Z83" s="6">
        <v>203.61600000000001</v>
      </c>
      <c r="AA83" s="7">
        <v>0.28230314646222648</v>
      </c>
      <c r="AB83" s="6">
        <v>205.34399999999999</v>
      </c>
      <c r="AC83" s="7">
        <v>0.28469892988340517</v>
      </c>
      <c r="AD83" s="6">
        <v>9.7344000000000008</v>
      </c>
      <c r="AE83" s="7">
        <v>1.3496246605973488E-2</v>
      </c>
      <c r="AF83" s="6">
        <v>0</v>
      </c>
      <c r="AG83" s="7">
        <v>0</v>
      </c>
      <c r="AH83" s="5">
        <v>2159</v>
      </c>
      <c r="AI83" s="5">
        <v>9821</v>
      </c>
      <c r="AJ83" s="3">
        <v>0</v>
      </c>
      <c r="AK83" s="1">
        <f t="shared" si="5"/>
        <v>0</v>
      </c>
      <c r="AL83" s="17" t="str">
        <f t="shared" si="6"/>
        <v>no</v>
      </c>
      <c r="AM83" s="17" t="str">
        <f t="shared" si="4"/>
        <v>no</v>
      </c>
      <c r="AN83" s="10" t="str">
        <f t="shared" si="7"/>
        <v>no</v>
      </c>
    </row>
    <row r="84" spans="1:40" x14ac:dyDescent="0.25">
      <c r="A84" s="4" t="s">
        <v>48</v>
      </c>
      <c r="B84" s="4" t="s">
        <v>85</v>
      </c>
      <c r="C84" s="4" t="s">
        <v>89</v>
      </c>
      <c r="D84" s="5">
        <v>10063255</v>
      </c>
      <c r="E84" s="5">
        <v>2105.7408</v>
      </c>
      <c r="F84" s="6">
        <v>0</v>
      </c>
      <c r="G84" s="7">
        <v>0</v>
      </c>
      <c r="H84" s="6">
        <v>1013.6448</v>
      </c>
      <c r="I84" s="7">
        <v>0.48137206630559659</v>
      </c>
      <c r="J84" s="6">
        <v>0</v>
      </c>
      <c r="K84" s="7">
        <v>0</v>
      </c>
      <c r="L84" s="6">
        <v>0</v>
      </c>
      <c r="M84" s="7">
        <v>0</v>
      </c>
      <c r="N84" s="6">
        <v>0</v>
      </c>
      <c r="O84" s="7">
        <v>0</v>
      </c>
      <c r="P84" s="6">
        <v>0</v>
      </c>
      <c r="Q84" s="7">
        <v>0</v>
      </c>
      <c r="R84" s="6">
        <v>0</v>
      </c>
      <c r="S84" s="7">
        <v>0</v>
      </c>
      <c r="T84" s="6">
        <v>276.94080000000002</v>
      </c>
      <c r="U84" s="7">
        <v>0.13151704141364409</v>
      </c>
      <c r="V84" s="6">
        <v>7.2</v>
      </c>
      <c r="W84" s="7">
        <v>3.4192242464029759E-3</v>
      </c>
      <c r="X84" s="6">
        <v>0</v>
      </c>
      <c r="Y84" s="7">
        <v>0</v>
      </c>
      <c r="Z84" s="6">
        <v>746.4384</v>
      </c>
      <c r="AA84" s="7">
        <v>0.35447781607308931</v>
      </c>
      <c r="AB84" s="6">
        <v>57.945599999999999</v>
      </c>
      <c r="AC84" s="7">
        <v>2.7517916735051152E-2</v>
      </c>
      <c r="AD84" s="6">
        <v>3.5712000000000002</v>
      </c>
      <c r="AE84" s="7">
        <v>1.6959352262158761E-3</v>
      </c>
      <c r="AF84" s="6">
        <v>0</v>
      </c>
      <c r="AG84" s="7">
        <v>0</v>
      </c>
      <c r="AH84" s="5">
        <v>5809</v>
      </c>
      <c r="AI84" s="5">
        <v>26655</v>
      </c>
      <c r="AJ84" s="3">
        <v>0</v>
      </c>
      <c r="AK84" s="1">
        <f t="shared" si="5"/>
        <v>0</v>
      </c>
      <c r="AL84" s="17" t="str">
        <f t="shared" si="6"/>
        <v>no</v>
      </c>
      <c r="AM84" s="17" t="str">
        <f t="shared" si="4"/>
        <v>no</v>
      </c>
      <c r="AN84" s="10" t="str">
        <f t="shared" si="7"/>
        <v>no</v>
      </c>
    </row>
    <row r="85" spans="1:40" x14ac:dyDescent="0.25">
      <c r="A85" s="4" t="s">
        <v>48</v>
      </c>
      <c r="B85" s="4" t="s">
        <v>85</v>
      </c>
      <c r="C85" s="4" t="s">
        <v>90</v>
      </c>
      <c r="D85" s="5">
        <v>10063263</v>
      </c>
      <c r="E85" s="5">
        <v>1350.5472</v>
      </c>
      <c r="F85" s="6">
        <v>0</v>
      </c>
      <c r="G85" s="7">
        <v>0</v>
      </c>
      <c r="H85" s="6">
        <v>686.53440000000001</v>
      </c>
      <c r="I85" s="7">
        <v>0.5083379536827739</v>
      </c>
      <c r="J85" s="6">
        <v>0</v>
      </c>
      <c r="K85" s="7">
        <v>0</v>
      </c>
      <c r="L85" s="6">
        <v>0</v>
      </c>
      <c r="M85" s="7">
        <v>0</v>
      </c>
      <c r="N85" s="6">
        <v>0</v>
      </c>
      <c r="O85" s="7">
        <v>0</v>
      </c>
      <c r="P85" s="6">
        <v>0</v>
      </c>
      <c r="Q85" s="7">
        <v>0</v>
      </c>
      <c r="R85" s="6">
        <v>0</v>
      </c>
      <c r="S85" s="7">
        <v>0</v>
      </c>
      <c r="T85" s="6">
        <v>18.086400000000001</v>
      </c>
      <c r="U85" s="7">
        <v>1.3391905147780101E-2</v>
      </c>
      <c r="V85" s="6">
        <v>10.1952</v>
      </c>
      <c r="W85" s="7">
        <v>7.5489401629206298E-3</v>
      </c>
      <c r="X85" s="6">
        <v>0</v>
      </c>
      <c r="Y85" s="7">
        <v>0</v>
      </c>
      <c r="Z85" s="6">
        <v>527.50080000000003</v>
      </c>
      <c r="AA85" s="7">
        <v>0.39058301701710241</v>
      </c>
      <c r="AB85" s="6">
        <v>100.6272</v>
      </c>
      <c r="AC85" s="7">
        <v>7.4508465901821128E-2</v>
      </c>
      <c r="AD85" s="6">
        <v>7.6032000000000002</v>
      </c>
      <c r="AE85" s="7">
        <v>5.6297180876018257E-3</v>
      </c>
      <c r="AF85" s="6">
        <v>0</v>
      </c>
      <c r="AG85" s="7">
        <v>0</v>
      </c>
      <c r="AH85" s="5">
        <v>3374</v>
      </c>
      <c r="AI85" s="5">
        <v>15207</v>
      </c>
      <c r="AJ85" s="3">
        <v>0</v>
      </c>
      <c r="AK85" s="1">
        <f t="shared" si="5"/>
        <v>0</v>
      </c>
      <c r="AL85" s="17" t="str">
        <f t="shared" si="6"/>
        <v>no</v>
      </c>
      <c r="AM85" s="17" t="str">
        <f t="shared" si="4"/>
        <v>no</v>
      </c>
      <c r="AN85" s="10" t="str">
        <f t="shared" si="7"/>
        <v>no</v>
      </c>
    </row>
    <row r="86" spans="1:40" x14ac:dyDescent="0.25">
      <c r="A86" s="4" t="s">
        <v>48</v>
      </c>
      <c r="B86" s="4" t="s">
        <v>85</v>
      </c>
      <c r="C86" s="4" t="s">
        <v>91</v>
      </c>
      <c r="D86" s="5">
        <v>10063271</v>
      </c>
      <c r="E86" s="5">
        <v>2126.88</v>
      </c>
      <c r="F86" s="6">
        <v>0</v>
      </c>
      <c r="G86" s="7">
        <v>0</v>
      </c>
      <c r="H86" s="6">
        <v>607.96799999999996</v>
      </c>
      <c r="I86" s="7">
        <v>0.28584969532836829</v>
      </c>
      <c r="J86" s="6">
        <v>0</v>
      </c>
      <c r="K86" s="7">
        <v>0</v>
      </c>
      <c r="L86" s="6">
        <v>0</v>
      </c>
      <c r="M86" s="7">
        <v>0</v>
      </c>
      <c r="N86" s="6">
        <v>0</v>
      </c>
      <c r="O86" s="7">
        <v>0</v>
      </c>
      <c r="P86" s="6">
        <v>0</v>
      </c>
      <c r="Q86" s="7">
        <v>0</v>
      </c>
      <c r="R86" s="6">
        <v>0</v>
      </c>
      <c r="S86" s="7">
        <v>0</v>
      </c>
      <c r="T86" s="6">
        <v>565.11360000000002</v>
      </c>
      <c r="U86" s="7">
        <v>0.26570074475287747</v>
      </c>
      <c r="V86" s="6">
        <v>16.070399999999999</v>
      </c>
      <c r="W86" s="7">
        <v>7.5558564658090716E-3</v>
      </c>
      <c r="X86" s="6">
        <v>0</v>
      </c>
      <c r="Y86" s="7">
        <v>0</v>
      </c>
      <c r="Z86" s="6">
        <v>904.03200000000004</v>
      </c>
      <c r="AA86" s="7">
        <v>0.42505077860528095</v>
      </c>
      <c r="AB86" s="6">
        <v>22.2912</v>
      </c>
      <c r="AC86" s="7">
        <v>1.0480704129993228E-2</v>
      </c>
      <c r="AD86" s="6">
        <v>11.4048</v>
      </c>
      <c r="AE86" s="7">
        <v>5.3622207176709539E-3</v>
      </c>
      <c r="AF86" s="6">
        <v>0</v>
      </c>
      <c r="AG86" s="7">
        <v>0</v>
      </c>
      <c r="AH86" s="5">
        <v>5175</v>
      </c>
      <c r="AI86" s="5">
        <v>23490</v>
      </c>
      <c r="AJ86" s="3">
        <v>0</v>
      </c>
      <c r="AK86" s="1">
        <f t="shared" si="5"/>
        <v>0</v>
      </c>
      <c r="AL86" s="17" t="str">
        <f t="shared" si="6"/>
        <v>no</v>
      </c>
      <c r="AM86" s="17" t="str">
        <f t="shared" si="4"/>
        <v>no</v>
      </c>
      <c r="AN86" s="10" t="str">
        <f t="shared" si="7"/>
        <v>no</v>
      </c>
    </row>
    <row r="87" spans="1:40" x14ac:dyDescent="0.25">
      <c r="A87" s="4" t="s">
        <v>48</v>
      </c>
      <c r="B87" s="4" t="s">
        <v>85</v>
      </c>
      <c r="C87" s="4" t="s">
        <v>92</v>
      </c>
      <c r="D87" s="5">
        <v>10063294</v>
      </c>
      <c r="E87" s="5">
        <v>2477.7791999999999</v>
      </c>
      <c r="F87" s="6">
        <v>0</v>
      </c>
      <c r="G87" s="7">
        <v>0</v>
      </c>
      <c r="H87" s="6">
        <v>202.464</v>
      </c>
      <c r="I87" s="7">
        <v>8.1711881349234031E-2</v>
      </c>
      <c r="J87" s="6">
        <v>0</v>
      </c>
      <c r="K87" s="7">
        <v>0</v>
      </c>
      <c r="L87" s="6">
        <v>0</v>
      </c>
      <c r="M87" s="7">
        <v>0</v>
      </c>
      <c r="N87" s="6">
        <v>0</v>
      </c>
      <c r="O87" s="7">
        <v>0</v>
      </c>
      <c r="P87" s="6">
        <v>0</v>
      </c>
      <c r="Q87" s="7">
        <v>0</v>
      </c>
      <c r="R87" s="6">
        <v>0</v>
      </c>
      <c r="S87" s="7">
        <v>0</v>
      </c>
      <c r="T87" s="6">
        <v>1240.9344000000001</v>
      </c>
      <c r="U87" s="7">
        <v>0.50082525513169218</v>
      </c>
      <c r="V87" s="6">
        <v>98.150400000000005</v>
      </c>
      <c r="W87" s="7">
        <v>3.9612246321221845E-2</v>
      </c>
      <c r="X87" s="6">
        <v>0</v>
      </c>
      <c r="Y87" s="7">
        <v>0</v>
      </c>
      <c r="Z87" s="6">
        <v>932.83199999999999</v>
      </c>
      <c r="AA87" s="7">
        <v>0.37647906641560314</v>
      </c>
      <c r="AB87" s="6">
        <v>0</v>
      </c>
      <c r="AC87" s="7">
        <v>0</v>
      </c>
      <c r="AD87" s="6">
        <v>3.3984000000000001</v>
      </c>
      <c r="AE87" s="7">
        <v>1.3715507822488783E-3</v>
      </c>
      <c r="AF87" s="6">
        <v>0</v>
      </c>
      <c r="AG87" s="7">
        <v>0</v>
      </c>
      <c r="AH87" s="5">
        <v>5244</v>
      </c>
      <c r="AI87" s="5">
        <v>23225</v>
      </c>
      <c r="AJ87" s="3">
        <v>0</v>
      </c>
      <c r="AK87" s="1">
        <f t="shared" si="5"/>
        <v>0</v>
      </c>
      <c r="AL87" s="17" t="str">
        <f t="shared" si="6"/>
        <v>no</v>
      </c>
      <c r="AM87" s="17" t="str">
        <f t="shared" si="4"/>
        <v>no</v>
      </c>
      <c r="AN87" s="10" t="str">
        <f t="shared" si="7"/>
        <v>no</v>
      </c>
    </row>
    <row r="88" spans="1:40" x14ac:dyDescent="0.25">
      <c r="A88" s="4" t="s">
        <v>48</v>
      </c>
      <c r="B88" s="4" t="s">
        <v>93</v>
      </c>
      <c r="C88" s="4" t="s">
        <v>94</v>
      </c>
      <c r="D88" s="5">
        <v>10063613</v>
      </c>
      <c r="E88" s="5">
        <v>3242.0160000000001</v>
      </c>
      <c r="F88" s="6">
        <v>0</v>
      </c>
      <c r="G88" s="7">
        <v>0</v>
      </c>
      <c r="H88" s="6">
        <v>229.42080000000001</v>
      </c>
      <c r="I88" s="7">
        <v>7.0764857422048508E-2</v>
      </c>
      <c r="J88" s="6">
        <v>0</v>
      </c>
      <c r="K88" s="7">
        <v>0</v>
      </c>
      <c r="L88" s="6">
        <v>0</v>
      </c>
      <c r="M88" s="7">
        <v>0</v>
      </c>
      <c r="N88" s="6">
        <v>0</v>
      </c>
      <c r="O88" s="7">
        <v>0</v>
      </c>
      <c r="P88" s="6">
        <v>0</v>
      </c>
      <c r="Q88" s="7">
        <v>0</v>
      </c>
      <c r="R88" s="6">
        <v>18.72</v>
      </c>
      <c r="S88" s="7">
        <v>5.77418495158568E-3</v>
      </c>
      <c r="T88" s="6">
        <v>1019.4624</v>
      </c>
      <c r="U88" s="7">
        <v>0.31445322910189216</v>
      </c>
      <c r="V88" s="6">
        <v>1392.0768</v>
      </c>
      <c r="W88" s="7">
        <v>0.42938615972283911</v>
      </c>
      <c r="X88" s="6">
        <v>0</v>
      </c>
      <c r="Y88" s="7">
        <v>0</v>
      </c>
      <c r="Z88" s="6">
        <v>580.72320000000002</v>
      </c>
      <c r="AA88" s="7">
        <v>0.17912410055965178</v>
      </c>
      <c r="AB88" s="6">
        <v>0</v>
      </c>
      <c r="AC88" s="7">
        <v>0</v>
      </c>
      <c r="AD88" s="6">
        <v>1.6128</v>
      </c>
      <c r="AE88" s="7">
        <v>4.9746824198276622E-4</v>
      </c>
      <c r="AF88" s="6">
        <v>0</v>
      </c>
      <c r="AG88" s="7">
        <v>0</v>
      </c>
      <c r="AH88" s="5">
        <v>6574</v>
      </c>
      <c r="AI88" s="5">
        <v>31643</v>
      </c>
      <c r="AJ88" s="3">
        <v>445.986796567</v>
      </c>
      <c r="AK88" s="1">
        <f t="shared" si="5"/>
        <v>0.13756465007174548</v>
      </c>
      <c r="AL88" s="17" t="str">
        <f t="shared" si="6"/>
        <v>no</v>
      </c>
      <c r="AM88" s="17" t="str">
        <f t="shared" si="4"/>
        <v>no</v>
      </c>
      <c r="AN88" s="10" t="str">
        <f t="shared" si="7"/>
        <v>no</v>
      </c>
    </row>
    <row r="89" spans="1:40" x14ac:dyDescent="0.25">
      <c r="A89" s="4" t="s">
        <v>48</v>
      </c>
      <c r="B89" s="4" t="s">
        <v>93</v>
      </c>
      <c r="C89" s="4" t="s">
        <v>95</v>
      </c>
      <c r="D89" s="5">
        <v>10063627</v>
      </c>
      <c r="E89" s="5">
        <v>3038.2847999999999</v>
      </c>
      <c r="F89" s="6">
        <v>0</v>
      </c>
      <c r="G89" s="7">
        <v>0</v>
      </c>
      <c r="H89" s="6">
        <v>47.52</v>
      </c>
      <c r="I89" s="7">
        <v>1.5640403427618112E-2</v>
      </c>
      <c r="J89" s="6">
        <v>0</v>
      </c>
      <c r="K89" s="7">
        <v>0</v>
      </c>
      <c r="L89" s="6">
        <v>0</v>
      </c>
      <c r="M89" s="7">
        <v>0</v>
      </c>
      <c r="N89" s="6">
        <v>0</v>
      </c>
      <c r="O89" s="7">
        <v>0</v>
      </c>
      <c r="P89" s="6">
        <v>0</v>
      </c>
      <c r="Q89" s="7">
        <v>0</v>
      </c>
      <c r="R89" s="6">
        <v>2.1312000000000002</v>
      </c>
      <c r="S89" s="7">
        <v>7.0144839614772131E-4</v>
      </c>
      <c r="T89" s="6">
        <v>1053.9648</v>
      </c>
      <c r="U89" s="7">
        <v>0.34689466899218929</v>
      </c>
      <c r="V89" s="6">
        <v>1733.2991999999999</v>
      </c>
      <c r="W89" s="7">
        <v>0.57048608478046559</v>
      </c>
      <c r="X89" s="6">
        <v>0</v>
      </c>
      <c r="Y89" s="7">
        <v>0</v>
      </c>
      <c r="Z89" s="6">
        <v>200.7936</v>
      </c>
      <c r="AA89" s="7">
        <v>6.6087813755971794E-2</v>
      </c>
      <c r="AB89" s="6">
        <v>0</v>
      </c>
      <c r="AC89" s="7">
        <v>0</v>
      </c>
      <c r="AD89" s="6">
        <v>0.57599999999999996</v>
      </c>
      <c r="AE89" s="7">
        <v>1.8958064760749222E-4</v>
      </c>
      <c r="AF89" s="6">
        <v>0</v>
      </c>
      <c r="AG89" s="7">
        <v>0</v>
      </c>
      <c r="AH89" s="5">
        <v>3261</v>
      </c>
      <c r="AI89" s="5">
        <v>13399</v>
      </c>
      <c r="AJ89" s="3">
        <v>1305.9583497400001</v>
      </c>
      <c r="AK89" s="1">
        <f t="shared" si="5"/>
        <v>0.42983407932659906</v>
      </c>
      <c r="AL89" s="17" t="str">
        <f t="shared" si="6"/>
        <v>no</v>
      </c>
      <c r="AM89" s="17" t="str">
        <f t="shared" si="4"/>
        <v>no</v>
      </c>
      <c r="AN89" s="10" t="str">
        <f t="shared" si="7"/>
        <v>no</v>
      </c>
    </row>
    <row r="90" spans="1:40" x14ac:dyDescent="0.25">
      <c r="A90" s="4" t="s">
        <v>48</v>
      </c>
      <c r="B90" s="4" t="s">
        <v>93</v>
      </c>
      <c r="C90" s="4" t="s">
        <v>96</v>
      </c>
      <c r="D90" s="5">
        <v>10063654</v>
      </c>
      <c r="E90" s="5">
        <v>2868.9408000000003</v>
      </c>
      <c r="F90" s="6">
        <v>0</v>
      </c>
      <c r="G90" s="7">
        <v>0</v>
      </c>
      <c r="H90" s="6">
        <v>263.57760000000002</v>
      </c>
      <c r="I90" s="7">
        <v>9.187279151943463E-2</v>
      </c>
      <c r="J90" s="6">
        <v>0</v>
      </c>
      <c r="K90" s="7">
        <v>0</v>
      </c>
      <c r="L90" s="6">
        <v>0</v>
      </c>
      <c r="M90" s="7">
        <v>0</v>
      </c>
      <c r="N90" s="6">
        <v>0</v>
      </c>
      <c r="O90" s="7">
        <v>0</v>
      </c>
      <c r="P90" s="6">
        <v>0</v>
      </c>
      <c r="Q90" s="7">
        <v>0</v>
      </c>
      <c r="R90" s="6">
        <v>0</v>
      </c>
      <c r="S90" s="7">
        <v>0</v>
      </c>
      <c r="T90" s="6">
        <v>1336.9536000000001</v>
      </c>
      <c r="U90" s="7">
        <v>0.46600947638933499</v>
      </c>
      <c r="V90" s="6">
        <v>68.7744</v>
      </c>
      <c r="W90" s="7">
        <v>2.397205268230003E-2</v>
      </c>
      <c r="X90" s="6">
        <v>0</v>
      </c>
      <c r="Y90" s="7">
        <v>0</v>
      </c>
      <c r="Z90" s="6">
        <v>1191.9168</v>
      </c>
      <c r="AA90" s="7">
        <v>0.41545534853838734</v>
      </c>
      <c r="AB90" s="6">
        <v>0</v>
      </c>
      <c r="AC90" s="7">
        <v>0</v>
      </c>
      <c r="AD90" s="6">
        <v>7.7183999999999999</v>
      </c>
      <c r="AE90" s="7">
        <v>2.6903308705428842E-3</v>
      </c>
      <c r="AF90" s="6">
        <v>0</v>
      </c>
      <c r="AG90" s="7">
        <v>0</v>
      </c>
      <c r="AH90" s="5">
        <v>6467</v>
      </c>
      <c r="AI90" s="5">
        <v>29920</v>
      </c>
      <c r="AJ90" s="3">
        <v>0</v>
      </c>
      <c r="AK90" s="1">
        <f t="shared" si="5"/>
        <v>0</v>
      </c>
      <c r="AL90" s="17" t="str">
        <f t="shared" si="6"/>
        <v>no</v>
      </c>
      <c r="AM90" s="17" t="str">
        <f t="shared" si="4"/>
        <v>no</v>
      </c>
      <c r="AN90" s="10" t="str">
        <f t="shared" si="7"/>
        <v>no</v>
      </c>
    </row>
    <row r="91" spans="1:40" x14ac:dyDescent="0.25">
      <c r="A91" s="4" t="s">
        <v>48</v>
      </c>
      <c r="B91" s="4" t="s">
        <v>93</v>
      </c>
      <c r="C91" s="4" t="s">
        <v>97</v>
      </c>
      <c r="D91" s="5">
        <v>10063667</v>
      </c>
      <c r="E91" s="5">
        <v>5772.6720000000005</v>
      </c>
      <c r="F91" s="6">
        <v>0</v>
      </c>
      <c r="G91" s="7">
        <v>0</v>
      </c>
      <c r="H91" s="6">
        <v>221.24160000000001</v>
      </c>
      <c r="I91" s="7">
        <v>3.8325683496308119E-2</v>
      </c>
      <c r="J91" s="6">
        <v>0</v>
      </c>
      <c r="K91" s="7">
        <v>0</v>
      </c>
      <c r="L91" s="6">
        <v>0</v>
      </c>
      <c r="M91" s="7">
        <v>0</v>
      </c>
      <c r="N91" s="6">
        <v>0</v>
      </c>
      <c r="O91" s="7">
        <v>0</v>
      </c>
      <c r="P91" s="6">
        <v>0</v>
      </c>
      <c r="Q91" s="7">
        <v>0</v>
      </c>
      <c r="R91" s="6">
        <v>3.0528</v>
      </c>
      <c r="S91" s="7">
        <v>5.2883655956894823E-4</v>
      </c>
      <c r="T91" s="6">
        <v>3134.1311999999998</v>
      </c>
      <c r="U91" s="7">
        <v>0.54292556375972856</v>
      </c>
      <c r="V91" s="6">
        <v>1941.8688</v>
      </c>
      <c r="W91" s="7">
        <v>0.33638994212731987</v>
      </c>
      <c r="X91" s="6">
        <v>9.1007999999999996</v>
      </c>
      <c r="Y91" s="7">
        <v>1.576531630413091E-3</v>
      </c>
      <c r="Z91" s="6">
        <v>463.04640000000001</v>
      </c>
      <c r="AA91" s="7">
        <v>8.0213530233486319E-2</v>
      </c>
      <c r="AB91" s="6">
        <v>0</v>
      </c>
      <c r="AC91" s="7">
        <v>0</v>
      </c>
      <c r="AD91" s="6">
        <v>0.23039999999999999</v>
      </c>
      <c r="AE91" s="7">
        <v>3.9912193175014965E-5</v>
      </c>
      <c r="AF91" s="6">
        <v>0</v>
      </c>
      <c r="AG91" s="7">
        <v>0</v>
      </c>
      <c r="AH91" s="5">
        <v>4963</v>
      </c>
      <c r="AI91" s="5">
        <v>24626</v>
      </c>
      <c r="AJ91" s="3">
        <v>2874.7332933899997</v>
      </c>
      <c r="AK91" s="1">
        <f t="shared" si="5"/>
        <v>0.49799006307477706</v>
      </c>
      <c r="AL91" s="17" t="str">
        <f t="shared" si="6"/>
        <v>no</v>
      </c>
      <c r="AM91" s="17" t="str">
        <f t="shared" si="4"/>
        <v>no</v>
      </c>
      <c r="AN91" s="10" t="str">
        <f t="shared" si="7"/>
        <v>no</v>
      </c>
    </row>
    <row r="92" spans="1:40" x14ac:dyDescent="0.25">
      <c r="A92" s="4" t="s">
        <v>48</v>
      </c>
      <c r="B92" s="4" t="s">
        <v>93</v>
      </c>
      <c r="C92" s="4" t="s">
        <v>98</v>
      </c>
      <c r="D92" s="5">
        <v>10063681</v>
      </c>
      <c r="E92" s="5">
        <v>16153.459200000001</v>
      </c>
      <c r="F92" s="6">
        <v>0</v>
      </c>
      <c r="G92" s="7">
        <v>0</v>
      </c>
      <c r="H92" s="6">
        <v>879.49440000000004</v>
      </c>
      <c r="I92" s="7">
        <v>5.4446195648298043E-2</v>
      </c>
      <c r="J92" s="6">
        <v>0</v>
      </c>
      <c r="K92" s="7">
        <v>0</v>
      </c>
      <c r="L92" s="6">
        <v>0</v>
      </c>
      <c r="M92" s="7">
        <v>0</v>
      </c>
      <c r="N92" s="6">
        <v>0</v>
      </c>
      <c r="O92" s="7">
        <v>0</v>
      </c>
      <c r="P92" s="6">
        <v>0</v>
      </c>
      <c r="Q92" s="7">
        <v>0</v>
      </c>
      <c r="R92" s="6">
        <v>405.84960000000001</v>
      </c>
      <c r="S92" s="7">
        <v>2.5124624699581374E-2</v>
      </c>
      <c r="T92" s="6">
        <v>6475.7376000000004</v>
      </c>
      <c r="U92" s="7">
        <v>0.40088859728571324</v>
      </c>
      <c r="V92" s="6">
        <v>8072.7551999999996</v>
      </c>
      <c r="W92" s="7">
        <v>0.49975395982056892</v>
      </c>
      <c r="X92" s="6">
        <v>63.244799999999998</v>
      </c>
      <c r="Y92" s="7">
        <v>3.9152480726852611E-3</v>
      </c>
      <c r="Z92" s="6">
        <v>256.37759999999997</v>
      </c>
      <c r="AA92" s="7">
        <v>1.587137447315309E-2</v>
      </c>
      <c r="AB92" s="6">
        <v>0</v>
      </c>
      <c r="AC92" s="7">
        <v>0</v>
      </c>
      <c r="AD92" s="6">
        <v>0</v>
      </c>
      <c r="AE92" s="7">
        <v>0</v>
      </c>
      <c r="AF92" s="6">
        <v>0</v>
      </c>
      <c r="AG92" s="7">
        <v>0</v>
      </c>
      <c r="AH92" s="5">
        <v>4521</v>
      </c>
      <c r="AI92" s="5">
        <v>21754</v>
      </c>
      <c r="AJ92" s="3">
        <v>8082.8106664399993</v>
      </c>
      <c r="AK92" s="1">
        <f t="shared" si="5"/>
        <v>0.50037645598782943</v>
      </c>
      <c r="AL92" s="17" t="str">
        <f t="shared" si="6"/>
        <v>no</v>
      </c>
      <c r="AM92" s="17" t="str">
        <f t="shared" si="4"/>
        <v>no</v>
      </c>
      <c r="AN92" s="10" t="str">
        <f t="shared" si="7"/>
        <v>no</v>
      </c>
    </row>
    <row r="93" spans="1:40" x14ac:dyDescent="0.25">
      <c r="A93" s="4" t="s">
        <v>48</v>
      </c>
      <c r="B93" s="4" t="s">
        <v>93</v>
      </c>
      <c r="C93" s="4" t="s">
        <v>99</v>
      </c>
      <c r="D93" s="5">
        <v>10063694</v>
      </c>
      <c r="E93" s="5">
        <v>3902.6879999999996</v>
      </c>
      <c r="F93" s="6">
        <v>0</v>
      </c>
      <c r="G93" s="7">
        <v>0</v>
      </c>
      <c r="H93" s="6">
        <v>106.6176</v>
      </c>
      <c r="I93" s="7">
        <v>2.731901704671242E-2</v>
      </c>
      <c r="J93" s="6">
        <v>0</v>
      </c>
      <c r="K93" s="7">
        <v>0</v>
      </c>
      <c r="L93" s="6">
        <v>0</v>
      </c>
      <c r="M93" s="7">
        <v>0</v>
      </c>
      <c r="N93" s="6">
        <v>0</v>
      </c>
      <c r="O93" s="7">
        <v>0</v>
      </c>
      <c r="P93" s="6">
        <v>0</v>
      </c>
      <c r="Q93" s="7">
        <v>0</v>
      </c>
      <c r="R93" s="6">
        <v>1.6128</v>
      </c>
      <c r="S93" s="7">
        <v>4.1325363441812419E-4</v>
      </c>
      <c r="T93" s="6">
        <v>2528.4096</v>
      </c>
      <c r="U93" s="7">
        <v>0.64786362630064209</v>
      </c>
      <c r="V93" s="6">
        <v>942.16319999999996</v>
      </c>
      <c r="W93" s="7">
        <v>0.24141391779204488</v>
      </c>
      <c r="X93" s="6">
        <v>0</v>
      </c>
      <c r="Y93" s="7">
        <v>0</v>
      </c>
      <c r="Z93" s="6">
        <v>323.07839999999999</v>
      </c>
      <c r="AA93" s="7">
        <v>8.2783558408973515E-2</v>
      </c>
      <c r="AB93" s="6">
        <v>0</v>
      </c>
      <c r="AC93" s="7">
        <v>0</v>
      </c>
      <c r="AD93" s="6">
        <v>0.80640000000000001</v>
      </c>
      <c r="AE93" s="7">
        <v>2.066268172090621E-4</v>
      </c>
      <c r="AF93" s="6">
        <v>0</v>
      </c>
      <c r="AG93" s="7">
        <v>0</v>
      </c>
      <c r="AH93" s="5">
        <v>4743</v>
      </c>
      <c r="AI93" s="5">
        <v>24735</v>
      </c>
      <c r="AJ93" s="3">
        <v>2777.3483081899999</v>
      </c>
      <c r="AK93" s="1">
        <f t="shared" si="5"/>
        <v>0.71165010069726309</v>
      </c>
      <c r="AL93" s="17" t="str">
        <f t="shared" si="6"/>
        <v>no</v>
      </c>
      <c r="AM93" s="17" t="str">
        <f t="shared" si="4"/>
        <v>no</v>
      </c>
      <c r="AN93" s="10" t="str">
        <f t="shared" si="7"/>
        <v>YES</v>
      </c>
    </row>
    <row r="94" spans="1:40" x14ac:dyDescent="0.25">
      <c r="A94" s="4" t="s">
        <v>48</v>
      </c>
      <c r="B94" s="4" t="s">
        <v>100</v>
      </c>
      <c r="C94" s="4" t="s">
        <v>101</v>
      </c>
      <c r="D94" s="5">
        <v>10065132</v>
      </c>
      <c r="E94" s="5">
        <v>2256.2496000000001</v>
      </c>
      <c r="F94" s="6">
        <v>0</v>
      </c>
      <c r="G94" s="7">
        <v>0</v>
      </c>
      <c r="H94" s="6">
        <v>0</v>
      </c>
      <c r="I94" s="7">
        <v>0</v>
      </c>
      <c r="J94" s="6">
        <v>0</v>
      </c>
      <c r="K94" s="7">
        <v>0</v>
      </c>
      <c r="L94" s="6">
        <v>0</v>
      </c>
      <c r="M94" s="7">
        <v>0</v>
      </c>
      <c r="N94" s="6">
        <v>0</v>
      </c>
      <c r="O94" s="7">
        <v>0</v>
      </c>
      <c r="P94" s="6">
        <v>0</v>
      </c>
      <c r="Q94" s="7">
        <v>0</v>
      </c>
      <c r="R94" s="6">
        <v>0</v>
      </c>
      <c r="S94" s="7">
        <v>0</v>
      </c>
      <c r="T94" s="6">
        <v>1411.3152</v>
      </c>
      <c r="U94" s="7">
        <v>0.62551377294427002</v>
      </c>
      <c r="V94" s="6">
        <v>22.0032</v>
      </c>
      <c r="W94" s="7">
        <v>9.7521125322304753E-3</v>
      </c>
      <c r="X94" s="6">
        <v>0</v>
      </c>
      <c r="Y94" s="7">
        <v>0</v>
      </c>
      <c r="Z94" s="6">
        <v>818.49599999999998</v>
      </c>
      <c r="AA94" s="7">
        <v>0.3627683745628143</v>
      </c>
      <c r="AB94" s="6">
        <v>0</v>
      </c>
      <c r="AC94" s="7">
        <v>0</v>
      </c>
      <c r="AD94" s="6">
        <v>4.4352</v>
      </c>
      <c r="AE94" s="7">
        <v>1.9657399606852009E-3</v>
      </c>
      <c r="AF94" s="6">
        <v>0</v>
      </c>
      <c r="AG94" s="7">
        <v>0</v>
      </c>
      <c r="AH94" s="5">
        <v>3648</v>
      </c>
      <c r="AI94" s="5">
        <v>16764</v>
      </c>
      <c r="AJ94" s="3">
        <v>0</v>
      </c>
      <c r="AK94" s="1">
        <f t="shared" si="5"/>
        <v>0</v>
      </c>
      <c r="AL94" s="17" t="str">
        <f t="shared" si="6"/>
        <v>no</v>
      </c>
      <c r="AM94" s="17" t="str">
        <f t="shared" si="4"/>
        <v>no</v>
      </c>
      <c r="AN94" s="10" t="str">
        <f t="shared" si="7"/>
        <v>no</v>
      </c>
    </row>
    <row r="95" spans="1:40" x14ac:dyDescent="0.25">
      <c r="A95" s="4" t="s">
        <v>48</v>
      </c>
      <c r="B95" s="4" t="s">
        <v>100</v>
      </c>
      <c r="C95" s="4" t="s">
        <v>102</v>
      </c>
      <c r="D95" s="5">
        <v>10065133</v>
      </c>
      <c r="E95" s="5">
        <v>3259.8720000000003</v>
      </c>
      <c r="F95" s="6">
        <v>0</v>
      </c>
      <c r="G95" s="7">
        <v>0</v>
      </c>
      <c r="H95" s="6">
        <v>0</v>
      </c>
      <c r="I95" s="7">
        <v>0</v>
      </c>
      <c r="J95" s="6">
        <v>0</v>
      </c>
      <c r="K95" s="7">
        <v>0</v>
      </c>
      <c r="L95" s="6">
        <v>0</v>
      </c>
      <c r="M95" s="7">
        <v>0</v>
      </c>
      <c r="N95" s="6">
        <v>0</v>
      </c>
      <c r="O95" s="7">
        <v>0</v>
      </c>
      <c r="P95" s="6">
        <v>0</v>
      </c>
      <c r="Q95" s="7">
        <v>0</v>
      </c>
      <c r="R95" s="6">
        <v>0.4032</v>
      </c>
      <c r="S95" s="7">
        <v>1.2368583797155223E-4</v>
      </c>
      <c r="T95" s="6">
        <v>1497.5424</v>
      </c>
      <c r="U95" s="7">
        <v>0.45938687163176956</v>
      </c>
      <c r="V95" s="6">
        <v>1446.2783999999999</v>
      </c>
      <c r="W95" s="7">
        <v>0.44366110080395788</v>
      </c>
      <c r="X95" s="6">
        <v>0</v>
      </c>
      <c r="Y95" s="7">
        <v>0</v>
      </c>
      <c r="Z95" s="6">
        <v>315.64800000000002</v>
      </c>
      <c r="AA95" s="7">
        <v>9.6828341726300907E-2</v>
      </c>
      <c r="AB95" s="6">
        <v>0</v>
      </c>
      <c r="AC95" s="7">
        <v>0</v>
      </c>
      <c r="AD95" s="6">
        <v>0</v>
      </c>
      <c r="AE95" s="7">
        <v>0</v>
      </c>
      <c r="AF95" s="6">
        <v>0</v>
      </c>
      <c r="AG95" s="7">
        <v>0</v>
      </c>
      <c r="AH95" s="5">
        <v>2862</v>
      </c>
      <c r="AI95" s="5">
        <v>15320</v>
      </c>
      <c r="AJ95" s="3">
        <v>316.26280063799999</v>
      </c>
      <c r="AK95" s="1">
        <f t="shared" si="5"/>
        <v>9.7016938284079854E-2</v>
      </c>
      <c r="AL95" s="17" t="str">
        <f t="shared" si="6"/>
        <v>no</v>
      </c>
      <c r="AM95" s="17" t="str">
        <f t="shared" si="4"/>
        <v>no</v>
      </c>
      <c r="AN95" s="10" t="str">
        <f t="shared" si="7"/>
        <v>no</v>
      </c>
    </row>
    <row r="96" spans="1:40" x14ac:dyDescent="0.25">
      <c r="A96" s="4" t="s">
        <v>48</v>
      </c>
      <c r="B96" s="4" t="s">
        <v>100</v>
      </c>
      <c r="C96" s="4" t="s">
        <v>103</v>
      </c>
      <c r="D96" s="5">
        <v>10065134</v>
      </c>
      <c r="E96" s="5">
        <v>1946.5344</v>
      </c>
      <c r="F96" s="6">
        <v>0</v>
      </c>
      <c r="G96" s="7">
        <v>0</v>
      </c>
      <c r="H96" s="6">
        <v>60.652799999999999</v>
      </c>
      <c r="I96" s="7">
        <v>3.1159377404272947E-2</v>
      </c>
      <c r="J96" s="6">
        <v>0</v>
      </c>
      <c r="K96" s="7">
        <v>0</v>
      </c>
      <c r="L96" s="6">
        <v>0</v>
      </c>
      <c r="M96" s="7">
        <v>0</v>
      </c>
      <c r="N96" s="6">
        <v>0</v>
      </c>
      <c r="O96" s="7">
        <v>0</v>
      </c>
      <c r="P96" s="6">
        <v>0</v>
      </c>
      <c r="Q96" s="7">
        <v>0</v>
      </c>
      <c r="R96" s="6">
        <v>0</v>
      </c>
      <c r="S96" s="7">
        <v>0</v>
      </c>
      <c r="T96" s="6">
        <v>970.61760000000004</v>
      </c>
      <c r="U96" s="7">
        <v>0.4986388116233651</v>
      </c>
      <c r="V96" s="6">
        <v>373.88159999999999</v>
      </c>
      <c r="W96" s="7">
        <v>0.19207551636385156</v>
      </c>
      <c r="X96" s="6">
        <v>0.86399999999999999</v>
      </c>
      <c r="Y96" s="7">
        <v>4.4386577498964315E-4</v>
      </c>
      <c r="Z96" s="6">
        <v>271.41120000000001</v>
      </c>
      <c r="AA96" s="7">
        <v>0.1394330354500799</v>
      </c>
      <c r="AB96" s="6">
        <v>266.86079999999998</v>
      </c>
      <c r="AC96" s="7">
        <v>0.13709534236846777</v>
      </c>
      <c r="AD96" s="6">
        <v>2.2464</v>
      </c>
      <c r="AE96" s="7">
        <v>1.1540510149730722E-3</v>
      </c>
      <c r="AF96" s="6">
        <v>0</v>
      </c>
      <c r="AG96" s="7">
        <v>0</v>
      </c>
      <c r="AH96" s="5">
        <v>4736</v>
      </c>
      <c r="AI96" s="5">
        <v>22904</v>
      </c>
      <c r="AJ96" s="3">
        <v>0</v>
      </c>
      <c r="AK96" s="1">
        <f t="shared" si="5"/>
        <v>0</v>
      </c>
      <c r="AL96" s="17" t="str">
        <f t="shared" si="6"/>
        <v>no</v>
      </c>
      <c r="AM96" s="17" t="str">
        <f t="shared" si="4"/>
        <v>no</v>
      </c>
      <c r="AN96" s="10" t="str">
        <f t="shared" si="7"/>
        <v>no</v>
      </c>
    </row>
    <row r="97" spans="1:40" x14ac:dyDescent="0.25">
      <c r="A97" s="4" t="s">
        <v>48</v>
      </c>
      <c r="B97" s="4" t="s">
        <v>100</v>
      </c>
      <c r="C97" s="4" t="s">
        <v>104</v>
      </c>
      <c r="D97" s="5">
        <v>10065143</v>
      </c>
      <c r="E97" s="5">
        <v>3161.4911999999999</v>
      </c>
      <c r="F97" s="6">
        <v>0</v>
      </c>
      <c r="G97" s="7">
        <v>0</v>
      </c>
      <c r="H97" s="6">
        <v>0</v>
      </c>
      <c r="I97" s="7">
        <v>0</v>
      </c>
      <c r="J97" s="6">
        <v>0</v>
      </c>
      <c r="K97" s="7">
        <v>0</v>
      </c>
      <c r="L97" s="6">
        <v>0</v>
      </c>
      <c r="M97" s="7">
        <v>0</v>
      </c>
      <c r="N97" s="6">
        <v>0</v>
      </c>
      <c r="O97" s="7">
        <v>0</v>
      </c>
      <c r="P97" s="6">
        <v>0</v>
      </c>
      <c r="Q97" s="7">
        <v>0</v>
      </c>
      <c r="R97" s="6">
        <v>0</v>
      </c>
      <c r="S97" s="7">
        <v>0</v>
      </c>
      <c r="T97" s="6">
        <v>1821.7152000000001</v>
      </c>
      <c r="U97" s="7">
        <v>0.57622023429956093</v>
      </c>
      <c r="V97" s="6">
        <v>316.22399999999999</v>
      </c>
      <c r="W97" s="7">
        <v>0.10002368502559805</v>
      </c>
      <c r="X97" s="6">
        <v>1.0367999999999999</v>
      </c>
      <c r="Y97" s="7">
        <v>3.2794650828064931E-4</v>
      </c>
      <c r="Z97" s="6">
        <v>987.89760000000001</v>
      </c>
      <c r="AA97" s="7">
        <v>0.31247836464007872</v>
      </c>
      <c r="AB97" s="6">
        <v>32.947200000000002</v>
      </c>
      <c r="AC97" s="7">
        <v>1.0421411263140634E-2</v>
      </c>
      <c r="AD97" s="6">
        <v>1.6704000000000001</v>
      </c>
      <c r="AE97" s="7">
        <v>5.2835826334104617E-4</v>
      </c>
      <c r="AF97" s="6">
        <v>0</v>
      </c>
      <c r="AG97" s="7">
        <v>0</v>
      </c>
      <c r="AH97" s="5">
        <v>6479</v>
      </c>
      <c r="AI97" s="5">
        <v>30232</v>
      </c>
      <c r="AJ97" s="3">
        <v>0</v>
      </c>
      <c r="AK97" s="1">
        <f t="shared" si="5"/>
        <v>0</v>
      </c>
      <c r="AL97" s="17" t="str">
        <f t="shared" si="6"/>
        <v>no</v>
      </c>
      <c r="AM97" s="17" t="str">
        <f t="shared" si="4"/>
        <v>no</v>
      </c>
      <c r="AN97" s="10" t="str">
        <f t="shared" si="7"/>
        <v>no</v>
      </c>
    </row>
    <row r="98" spans="1:40" x14ac:dyDescent="0.25">
      <c r="A98" s="4" t="s">
        <v>48</v>
      </c>
      <c r="B98" s="4" t="s">
        <v>100</v>
      </c>
      <c r="C98" s="4" t="s">
        <v>105</v>
      </c>
      <c r="D98" s="5">
        <v>10065151</v>
      </c>
      <c r="E98" s="5">
        <v>4057.6896000000002</v>
      </c>
      <c r="F98" s="6">
        <v>0</v>
      </c>
      <c r="G98" s="7">
        <v>0</v>
      </c>
      <c r="H98" s="6">
        <v>280.10879999999997</v>
      </c>
      <c r="I98" s="7">
        <v>6.9031598671322705E-2</v>
      </c>
      <c r="J98" s="6">
        <v>0</v>
      </c>
      <c r="K98" s="7">
        <v>0</v>
      </c>
      <c r="L98" s="6">
        <v>0</v>
      </c>
      <c r="M98" s="7">
        <v>0</v>
      </c>
      <c r="N98" s="6">
        <v>0</v>
      </c>
      <c r="O98" s="7">
        <v>0</v>
      </c>
      <c r="P98" s="6">
        <v>0</v>
      </c>
      <c r="Q98" s="7">
        <v>0</v>
      </c>
      <c r="R98" s="6">
        <v>3.6863999999999999</v>
      </c>
      <c r="S98" s="7">
        <v>9.0849728870340393E-4</v>
      </c>
      <c r="T98" s="6">
        <v>2042.7840000000001</v>
      </c>
      <c r="U98" s="7">
        <v>0.50343525537290978</v>
      </c>
      <c r="V98" s="6">
        <v>746.09280000000001</v>
      </c>
      <c r="W98" s="7">
        <v>0.18387133407148737</v>
      </c>
      <c r="X98" s="6">
        <v>1.5551999999999999</v>
      </c>
      <c r="Y98" s="7">
        <v>3.8327229367174853E-4</v>
      </c>
      <c r="Z98" s="6">
        <v>910.65599999999995</v>
      </c>
      <c r="AA98" s="7">
        <v>0.22442722085001277</v>
      </c>
      <c r="AB98" s="6">
        <v>68.486400000000003</v>
      </c>
      <c r="AC98" s="7">
        <v>1.6878176191692927E-2</v>
      </c>
      <c r="AD98" s="6">
        <v>4.32</v>
      </c>
      <c r="AE98" s="7">
        <v>1.0646452601993017E-3</v>
      </c>
      <c r="AF98" s="6">
        <v>0</v>
      </c>
      <c r="AG98" s="7">
        <v>0</v>
      </c>
      <c r="AH98" s="5">
        <v>6220</v>
      </c>
      <c r="AI98" s="5">
        <v>28790</v>
      </c>
      <c r="AJ98" s="3">
        <v>978.79557487299996</v>
      </c>
      <c r="AK98" s="1">
        <f t="shared" si="5"/>
        <v>0.24121992349365509</v>
      </c>
      <c r="AL98" s="17" t="str">
        <f t="shared" si="6"/>
        <v>no</v>
      </c>
      <c r="AM98" s="17" t="str">
        <f t="shared" si="4"/>
        <v>no</v>
      </c>
      <c r="AN98" s="10" t="str">
        <f t="shared" si="7"/>
        <v>no</v>
      </c>
    </row>
    <row r="99" spans="1:40" x14ac:dyDescent="0.25">
      <c r="A99" s="4" t="s">
        <v>48</v>
      </c>
      <c r="B99" s="4" t="s">
        <v>100</v>
      </c>
      <c r="C99" s="4" t="s">
        <v>106</v>
      </c>
      <c r="D99" s="5">
        <v>10065160</v>
      </c>
      <c r="E99" s="5">
        <v>861.23519999999996</v>
      </c>
      <c r="F99" s="6">
        <v>0</v>
      </c>
      <c r="G99" s="7">
        <v>0</v>
      </c>
      <c r="H99" s="6">
        <v>156.4992</v>
      </c>
      <c r="I99" s="7">
        <v>0.18171482075976458</v>
      </c>
      <c r="J99" s="6">
        <v>0</v>
      </c>
      <c r="K99" s="7">
        <v>0</v>
      </c>
      <c r="L99" s="6">
        <v>0</v>
      </c>
      <c r="M99" s="7">
        <v>0</v>
      </c>
      <c r="N99" s="6">
        <v>0</v>
      </c>
      <c r="O99" s="7">
        <v>0</v>
      </c>
      <c r="P99" s="6">
        <v>0</v>
      </c>
      <c r="Q99" s="7">
        <v>0</v>
      </c>
      <c r="R99" s="6">
        <v>0</v>
      </c>
      <c r="S99" s="7">
        <v>0</v>
      </c>
      <c r="T99" s="6">
        <v>357.75360000000001</v>
      </c>
      <c r="U99" s="7">
        <v>0.41539593365436067</v>
      </c>
      <c r="V99" s="6">
        <v>9.8496000000000006</v>
      </c>
      <c r="W99" s="7">
        <v>1.1436597110754416E-2</v>
      </c>
      <c r="X99" s="6">
        <v>0</v>
      </c>
      <c r="Y99" s="7">
        <v>0</v>
      </c>
      <c r="Z99" s="6">
        <v>260.58240000000001</v>
      </c>
      <c r="AA99" s="7">
        <v>0.3025682182985554</v>
      </c>
      <c r="AB99" s="6">
        <v>76.550399999999996</v>
      </c>
      <c r="AC99" s="7">
        <v>8.8884430176565013E-2</v>
      </c>
      <c r="AD99" s="6">
        <v>0</v>
      </c>
      <c r="AE99" s="7">
        <v>0</v>
      </c>
      <c r="AF99" s="6">
        <v>0</v>
      </c>
      <c r="AG99" s="7">
        <v>0</v>
      </c>
      <c r="AH99" s="5">
        <v>1420</v>
      </c>
      <c r="AI99" s="5">
        <v>6509</v>
      </c>
      <c r="AJ99" s="3">
        <v>0</v>
      </c>
      <c r="AK99" s="1">
        <f t="shared" si="5"/>
        <v>0</v>
      </c>
      <c r="AL99" s="17" t="str">
        <f t="shared" si="6"/>
        <v>no</v>
      </c>
      <c r="AM99" s="17" t="str">
        <f t="shared" si="4"/>
        <v>no</v>
      </c>
      <c r="AN99" s="10" t="str">
        <f t="shared" si="7"/>
        <v>no</v>
      </c>
    </row>
    <row r="100" spans="1:40" x14ac:dyDescent="0.25">
      <c r="A100" s="4" t="s">
        <v>48</v>
      </c>
      <c r="B100" s="4" t="s">
        <v>100</v>
      </c>
      <c r="C100" s="4" t="s">
        <v>107</v>
      </c>
      <c r="D100" s="5">
        <v>10065169</v>
      </c>
      <c r="E100" s="5">
        <v>1219.104</v>
      </c>
      <c r="F100" s="6">
        <v>0</v>
      </c>
      <c r="G100" s="7">
        <v>0</v>
      </c>
      <c r="H100" s="6">
        <v>50.860799999999998</v>
      </c>
      <c r="I100" s="7">
        <v>4.1719820458303802E-2</v>
      </c>
      <c r="J100" s="6">
        <v>0</v>
      </c>
      <c r="K100" s="7">
        <v>0</v>
      </c>
      <c r="L100" s="6">
        <v>0</v>
      </c>
      <c r="M100" s="7">
        <v>0</v>
      </c>
      <c r="N100" s="6">
        <v>0</v>
      </c>
      <c r="O100" s="7">
        <v>0</v>
      </c>
      <c r="P100" s="6">
        <v>0</v>
      </c>
      <c r="Q100" s="7">
        <v>0</v>
      </c>
      <c r="R100" s="6">
        <v>0</v>
      </c>
      <c r="S100" s="7">
        <v>0</v>
      </c>
      <c r="T100" s="6">
        <v>395.88479999999998</v>
      </c>
      <c r="U100" s="7">
        <v>0.32473423104181431</v>
      </c>
      <c r="V100" s="6">
        <v>5.1840000000000002</v>
      </c>
      <c r="W100" s="7">
        <v>4.2523033309709423E-3</v>
      </c>
      <c r="X100" s="6">
        <v>0</v>
      </c>
      <c r="Y100" s="7">
        <v>0</v>
      </c>
      <c r="Z100" s="6">
        <v>207.01439999999999</v>
      </c>
      <c r="AA100" s="7">
        <v>0.16980864635010628</v>
      </c>
      <c r="AB100" s="6">
        <v>544.08960000000002</v>
      </c>
      <c r="AC100" s="7">
        <v>0.44630285849279472</v>
      </c>
      <c r="AD100" s="6">
        <v>16.070399999999999</v>
      </c>
      <c r="AE100" s="7">
        <v>1.3182140326009921E-2</v>
      </c>
      <c r="AF100" s="6">
        <v>0</v>
      </c>
      <c r="AG100" s="7">
        <v>0</v>
      </c>
      <c r="AH100" s="5">
        <v>3509</v>
      </c>
      <c r="AI100" s="5">
        <v>16410</v>
      </c>
      <c r="AJ100" s="3">
        <v>0</v>
      </c>
      <c r="AK100" s="1">
        <f t="shared" si="5"/>
        <v>0</v>
      </c>
      <c r="AL100" s="17" t="str">
        <f t="shared" si="6"/>
        <v>no</v>
      </c>
      <c r="AM100" s="17" t="str">
        <f t="shared" si="4"/>
        <v>no</v>
      </c>
      <c r="AN100" s="10" t="str">
        <f t="shared" si="7"/>
        <v>no</v>
      </c>
    </row>
    <row r="101" spans="1:40" x14ac:dyDescent="0.25">
      <c r="A101" s="4" t="s">
        <v>48</v>
      </c>
      <c r="B101" s="4" t="s">
        <v>100</v>
      </c>
      <c r="C101" s="4" t="s">
        <v>108</v>
      </c>
      <c r="D101" s="5">
        <v>10065177</v>
      </c>
      <c r="E101" s="5">
        <v>1980.9215999999997</v>
      </c>
      <c r="F101" s="6">
        <v>0</v>
      </c>
      <c r="G101" s="7">
        <v>0</v>
      </c>
      <c r="H101" s="6">
        <v>707.78880000000004</v>
      </c>
      <c r="I101" s="7">
        <v>0.3573027827047775</v>
      </c>
      <c r="J101" s="6">
        <v>0</v>
      </c>
      <c r="K101" s="7">
        <v>0</v>
      </c>
      <c r="L101" s="6">
        <v>0</v>
      </c>
      <c r="M101" s="7">
        <v>0</v>
      </c>
      <c r="N101" s="6">
        <v>0</v>
      </c>
      <c r="O101" s="7">
        <v>0</v>
      </c>
      <c r="P101" s="6">
        <v>0</v>
      </c>
      <c r="Q101" s="7">
        <v>0</v>
      </c>
      <c r="R101" s="6">
        <v>0</v>
      </c>
      <c r="S101" s="7">
        <v>0</v>
      </c>
      <c r="T101" s="6">
        <v>448.30079999999998</v>
      </c>
      <c r="U101" s="7">
        <v>0.22630920880462915</v>
      </c>
      <c r="V101" s="6">
        <v>13.1904</v>
      </c>
      <c r="W101" s="7">
        <v>6.6587188508621456E-3</v>
      </c>
      <c r="X101" s="6">
        <v>0</v>
      </c>
      <c r="Y101" s="7">
        <v>0</v>
      </c>
      <c r="Z101" s="6">
        <v>594.89279999999997</v>
      </c>
      <c r="AA101" s="7">
        <v>0.30031112791137221</v>
      </c>
      <c r="AB101" s="6">
        <v>214.56</v>
      </c>
      <c r="AC101" s="7">
        <v>0.10831322148236459</v>
      </c>
      <c r="AD101" s="6">
        <v>2.1888000000000001</v>
      </c>
      <c r="AE101" s="7">
        <v>1.1049402459945919E-3</v>
      </c>
      <c r="AF101" s="6">
        <v>0</v>
      </c>
      <c r="AG101" s="7">
        <v>0</v>
      </c>
      <c r="AH101" s="5">
        <v>3910</v>
      </c>
      <c r="AI101" s="5">
        <v>18734</v>
      </c>
      <c r="AJ101" s="3">
        <v>0</v>
      </c>
      <c r="AK101" s="1">
        <f t="shared" si="5"/>
        <v>0</v>
      </c>
      <c r="AL101" s="17" t="str">
        <f t="shared" si="6"/>
        <v>no</v>
      </c>
      <c r="AM101" s="17" t="str">
        <f t="shared" si="4"/>
        <v>no</v>
      </c>
      <c r="AN101" s="10" t="str">
        <f t="shared" si="7"/>
        <v>no</v>
      </c>
    </row>
    <row r="102" spans="1:40" x14ac:dyDescent="0.25">
      <c r="A102" s="4" t="s">
        <v>48</v>
      </c>
      <c r="B102" s="4" t="s">
        <v>100</v>
      </c>
      <c r="C102" s="4" t="s">
        <v>109</v>
      </c>
      <c r="D102" s="5">
        <v>10065186</v>
      </c>
      <c r="E102" s="5">
        <v>4747.68</v>
      </c>
      <c r="F102" s="6">
        <v>0</v>
      </c>
      <c r="G102" s="7">
        <v>0</v>
      </c>
      <c r="H102" s="6">
        <v>425.952</v>
      </c>
      <c r="I102" s="7">
        <v>8.9717925386715192E-2</v>
      </c>
      <c r="J102" s="6">
        <v>0</v>
      </c>
      <c r="K102" s="7">
        <v>0</v>
      </c>
      <c r="L102" s="6">
        <v>0</v>
      </c>
      <c r="M102" s="7">
        <v>0</v>
      </c>
      <c r="N102" s="6">
        <v>0</v>
      </c>
      <c r="O102" s="7">
        <v>0</v>
      </c>
      <c r="P102" s="6">
        <v>0</v>
      </c>
      <c r="Q102" s="7">
        <v>0</v>
      </c>
      <c r="R102" s="6">
        <v>4.9535999999999998</v>
      </c>
      <c r="S102" s="7">
        <v>1.043372763117986E-3</v>
      </c>
      <c r="T102" s="6">
        <v>2713.5360000000001</v>
      </c>
      <c r="U102" s="7">
        <v>0.57154989384288746</v>
      </c>
      <c r="V102" s="6">
        <v>1001.7791999999999</v>
      </c>
      <c r="W102" s="7">
        <v>0.21100394297846525</v>
      </c>
      <c r="X102" s="6">
        <v>2.3616000000000001</v>
      </c>
      <c r="Y102" s="7">
        <v>4.9742189869578408E-4</v>
      </c>
      <c r="Z102" s="6">
        <v>578.64959999999996</v>
      </c>
      <c r="AA102" s="7">
        <v>0.12188049742189869</v>
      </c>
      <c r="AB102" s="6">
        <v>20.217600000000001</v>
      </c>
      <c r="AC102" s="7">
        <v>4.2584167424931756E-3</v>
      </c>
      <c r="AD102" s="6">
        <v>0.23039999999999999</v>
      </c>
      <c r="AE102" s="7">
        <v>4.8528965726417949E-5</v>
      </c>
      <c r="AF102" s="6">
        <v>0</v>
      </c>
      <c r="AG102" s="7">
        <v>0</v>
      </c>
      <c r="AH102" s="5">
        <v>4983</v>
      </c>
      <c r="AI102" s="5">
        <v>23255</v>
      </c>
      <c r="AJ102" s="3">
        <v>279.170536239</v>
      </c>
      <c r="AK102" s="1">
        <f t="shared" si="5"/>
        <v>5.8801464344479824E-2</v>
      </c>
      <c r="AL102" s="17" t="str">
        <f t="shared" si="6"/>
        <v>no</v>
      </c>
      <c r="AM102" s="17" t="str">
        <f t="shared" si="4"/>
        <v>no</v>
      </c>
      <c r="AN102" s="10" t="str">
        <f t="shared" si="7"/>
        <v>no</v>
      </c>
    </row>
    <row r="103" spans="1:40" x14ac:dyDescent="0.25">
      <c r="A103" s="4" t="s">
        <v>48</v>
      </c>
      <c r="B103" s="4" t="s">
        <v>100</v>
      </c>
      <c r="C103" s="4" t="s">
        <v>110</v>
      </c>
      <c r="D103" s="5">
        <v>10065194</v>
      </c>
      <c r="E103" s="5">
        <v>2055.0527999999999</v>
      </c>
      <c r="F103" s="6">
        <v>0</v>
      </c>
      <c r="G103" s="7">
        <v>0</v>
      </c>
      <c r="H103" s="6">
        <v>0</v>
      </c>
      <c r="I103" s="7">
        <v>0</v>
      </c>
      <c r="J103" s="6">
        <v>0</v>
      </c>
      <c r="K103" s="7">
        <v>0</v>
      </c>
      <c r="L103" s="6">
        <v>0</v>
      </c>
      <c r="M103" s="7">
        <v>0</v>
      </c>
      <c r="N103" s="6">
        <v>0</v>
      </c>
      <c r="O103" s="7">
        <v>0</v>
      </c>
      <c r="P103" s="6">
        <v>0</v>
      </c>
      <c r="Q103" s="7">
        <v>0</v>
      </c>
      <c r="R103" s="6">
        <v>0</v>
      </c>
      <c r="S103" s="7">
        <v>0</v>
      </c>
      <c r="T103" s="6">
        <v>1183.6224</v>
      </c>
      <c r="U103" s="7">
        <v>0.57595717248724709</v>
      </c>
      <c r="V103" s="6">
        <v>85.248000000000005</v>
      </c>
      <c r="W103" s="7">
        <v>4.1482145860193963E-2</v>
      </c>
      <c r="X103" s="6">
        <v>0</v>
      </c>
      <c r="Y103" s="7">
        <v>0</v>
      </c>
      <c r="Z103" s="6">
        <v>784.33920000000001</v>
      </c>
      <c r="AA103" s="7">
        <v>0.38166377039071697</v>
      </c>
      <c r="AB103" s="6">
        <v>0</v>
      </c>
      <c r="AC103" s="7">
        <v>0</v>
      </c>
      <c r="AD103" s="6">
        <v>1.8431999999999999</v>
      </c>
      <c r="AE103" s="7">
        <v>8.9691126184203147E-4</v>
      </c>
      <c r="AF103" s="6">
        <v>0</v>
      </c>
      <c r="AG103" s="7">
        <v>0</v>
      </c>
      <c r="AH103" s="5">
        <v>4298</v>
      </c>
      <c r="AI103" s="5">
        <v>19821</v>
      </c>
      <c r="AJ103" s="3">
        <v>1.04834751132</v>
      </c>
      <c r="AK103" s="1">
        <f t="shared" si="5"/>
        <v>5.1013166733234307E-4</v>
      </c>
      <c r="AL103" s="17" t="str">
        <f t="shared" si="6"/>
        <v>no</v>
      </c>
      <c r="AM103" s="17" t="str">
        <f t="shared" si="4"/>
        <v>no</v>
      </c>
      <c r="AN103" s="10" t="str">
        <f t="shared" si="7"/>
        <v>no</v>
      </c>
    </row>
    <row r="104" spans="1:40" x14ac:dyDescent="0.25">
      <c r="A104" s="4" t="s">
        <v>48</v>
      </c>
      <c r="B104" s="4" t="s">
        <v>111</v>
      </c>
      <c r="C104" s="4" t="s">
        <v>112</v>
      </c>
      <c r="D104" s="5">
        <v>10066213</v>
      </c>
      <c r="E104" s="5">
        <v>4314.3552</v>
      </c>
      <c r="F104" s="6">
        <v>0</v>
      </c>
      <c r="G104" s="7">
        <v>0</v>
      </c>
      <c r="H104" s="6">
        <v>621.61919999999998</v>
      </c>
      <c r="I104" s="7">
        <v>0.14408159995727751</v>
      </c>
      <c r="J104" s="6">
        <v>0</v>
      </c>
      <c r="K104" s="7">
        <v>0</v>
      </c>
      <c r="L104" s="6">
        <v>0</v>
      </c>
      <c r="M104" s="7">
        <v>0</v>
      </c>
      <c r="N104" s="6">
        <v>0</v>
      </c>
      <c r="O104" s="7">
        <v>0</v>
      </c>
      <c r="P104" s="6">
        <v>0</v>
      </c>
      <c r="Q104" s="7">
        <v>0</v>
      </c>
      <c r="R104" s="6">
        <v>13.9392</v>
      </c>
      <c r="S104" s="7">
        <v>3.230888360791434E-3</v>
      </c>
      <c r="T104" s="6">
        <v>2332.7424000000001</v>
      </c>
      <c r="U104" s="7">
        <v>0.54069317241195169</v>
      </c>
      <c r="V104" s="6">
        <v>970.38720000000001</v>
      </c>
      <c r="W104" s="7">
        <v>0.22492056286881526</v>
      </c>
      <c r="X104" s="6">
        <v>0</v>
      </c>
      <c r="Y104" s="7">
        <v>0</v>
      </c>
      <c r="Z104" s="6">
        <v>373.47840000000002</v>
      </c>
      <c r="AA104" s="7">
        <v>8.6566446823849841E-2</v>
      </c>
      <c r="AB104" s="6">
        <v>0</v>
      </c>
      <c r="AC104" s="7">
        <v>0</v>
      </c>
      <c r="AD104" s="6">
        <v>2.1888000000000001</v>
      </c>
      <c r="AE104" s="7">
        <v>5.073295773143575E-4</v>
      </c>
      <c r="AF104" s="6">
        <v>0</v>
      </c>
      <c r="AG104" s="7">
        <v>0</v>
      </c>
      <c r="AH104" s="5">
        <v>6203</v>
      </c>
      <c r="AI104" s="5">
        <v>29790</v>
      </c>
      <c r="AJ104" s="3">
        <v>3340.8051840100002</v>
      </c>
      <c r="AK104" s="1">
        <f t="shared" si="5"/>
        <v>0.77434634589428342</v>
      </c>
      <c r="AL104" s="17" t="str">
        <f t="shared" si="6"/>
        <v>no</v>
      </c>
      <c r="AM104" s="17" t="str">
        <f t="shared" si="4"/>
        <v>no</v>
      </c>
      <c r="AN104" s="10" t="str">
        <f t="shared" si="7"/>
        <v>YES</v>
      </c>
    </row>
    <row r="105" spans="1:40" x14ac:dyDescent="0.25">
      <c r="A105" s="4" t="s">
        <v>48</v>
      </c>
      <c r="B105" s="4" t="s">
        <v>111</v>
      </c>
      <c r="C105" s="4" t="s">
        <v>113</v>
      </c>
      <c r="D105" s="5">
        <v>10066215</v>
      </c>
      <c r="E105" s="5">
        <v>2352.6720000000005</v>
      </c>
      <c r="F105" s="6">
        <v>0</v>
      </c>
      <c r="G105" s="7">
        <v>0</v>
      </c>
      <c r="H105" s="6">
        <v>601.11360000000002</v>
      </c>
      <c r="I105" s="7">
        <v>0.25550250948708531</v>
      </c>
      <c r="J105" s="6">
        <v>0</v>
      </c>
      <c r="K105" s="7">
        <v>0</v>
      </c>
      <c r="L105" s="6">
        <v>0</v>
      </c>
      <c r="M105" s="7">
        <v>0</v>
      </c>
      <c r="N105" s="6">
        <v>0</v>
      </c>
      <c r="O105" s="7">
        <v>0</v>
      </c>
      <c r="P105" s="6">
        <v>0</v>
      </c>
      <c r="Q105" s="7">
        <v>0</v>
      </c>
      <c r="R105" s="6">
        <v>0.4032</v>
      </c>
      <c r="S105" s="7">
        <v>1.7137960582690656E-4</v>
      </c>
      <c r="T105" s="6">
        <v>952.47360000000003</v>
      </c>
      <c r="U105" s="7">
        <v>0.40484759456481817</v>
      </c>
      <c r="V105" s="6">
        <v>119.5776</v>
      </c>
      <c r="W105" s="7">
        <v>5.0826294528094007E-2</v>
      </c>
      <c r="X105" s="6">
        <v>0</v>
      </c>
      <c r="Y105" s="7">
        <v>0</v>
      </c>
      <c r="Z105" s="6">
        <v>677.60640000000001</v>
      </c>
      <c r="AA105" s="7">
        <v>0.28801566899253267</v>
      </c>
      <c r="AB105" s="6">
        <v>0</v>
      </c>
      <c r="AC105" s="7">
        <v>0</v>
      </c>
      <c r="AD105" s="6">
        <v>1.4976</v>
      </c>
      <c r="AE105" s="7">
        <v>6.3655282164279587E-4</v>
      </c>
      <c r="AF105" s="6">
        <v>0</v>
      </c>
      <c r="AG105" s="7">
        <v>0</v>
      </c>
      <c r="AH105" s="5">
        <v>4505</v>
      </c>
      <c r="AI105" s="5">
        <v>20920</v>
      </c>
      <c r="AJ105" s="3">
        <v>180.727156038</v>
      </c>
      <c r="AK105" s="1">
        <f t="shared" si="5"/>
        <v>7.6817829275819136E-2</v>
      </c>
      <c r="AL105" s="17" t="str">
        <f t="shared" si="6"/>
        <v>no</v>
      </c>
      <c r="AM105" s="17" t="str">
        <f t="shared" si="4"/>
        <v>no</v>
      </c>
      <c r="AN105" s="10" t="str">
        <f t="shared" si="7"/>
        <v>no</v>
      </c>
    </row>
    <row r="106" spans="1:40" x14ac:dyDescent="0.25">
      <c r="A106" s="4" t="s">
        <v>48</v>
      </c>
      <c r="B106" s="4" t="s">
        <v>111</v>
      </c>
      <c r="C106" s="4" t="s">
        <v>114</v>
      </c>
      <c r="D106" s="5">
        <v>10066223</v>
      </c>
      <c r="E106" s="5">
        <v>2082.4704000000002</v>
      </c>
      <c r="F106" s="6">
        <v>0</v>
      </c>
      <c r="G106" s="7">
        <v>0</v>
      </c>
      <c r="H106" s="6">
        <v>38.1312</v>
      </c>
      <c r="I106" s="7">
        <v>1.8310560380594122E-2</v>
      </c>
      <c r="J106" s="6">
        <v>0</v>
      </c>
      <c r="K106" s="7">
        <v>0</v>
      </c>
      <c r="L106" s="6">
        <v>0</v>
      </c>
      <c r="M106" s="7">
        <v>0</v>
      </c>
      <c r="N106" s="6">
        <v>0</v>
      </c>
      <c r="O106" s="7">
        <v>0</v>
      </c>
      <c r="P106" s="6">
        <v>0</v>
      </c>
      <c r="Q106" s="7">
        <v>0</v>
      </c>
      <c r="R106" s="6">
        <v>0.80640000000000001</v>
      </c>
      <c r="S106" s="7">
        <v>3.8723239475576697E-4</v>
      </c>
      <c r="T106" s="6">
        <v>1223.136</v>
      </c>
      <c r="U106" s="7">
        <v>0.5873485644741937</v>
      </c>
      <c r="V106" s="6">
        <v>563.21280000000002</v>
      </c>
      <c r="W106" s="7">
        <v>0.27045416828013497</v>
      </c>
      <c r="X106" s="6">
        <v>0</v>
      </c>
      <c r="Y106" s="7">
        <v>0</v>
      </c>
      <c r="Z106" s="6">
        <v>257.18400000000003</v>
      </c>
      <c r="AA106" s="7">
        <v>0.1234994744703214</v>
      </c>
      <c r="AB106" s="6">
        <v>0</v>
      </c>
      <c r="AC106" s="7">
        <v>0</v>
      </c>
      <c r="AD106" s="6">
        <v>0</v>
      </c>
      <c r="AE106" s="7">
        <v>0</v>
      </c>
      <c r="AF106" s="6">
        <v>0</v>
      </c>
      <c r="AG106" s="7">
        <v>0</v>
      </c>
      <c r="AH106" s="5">
        <v>3724</v>
      </c>
      <c r="AI106" s="5">
        <v>16838</v>
      </c>
      <c r="AJ106" s="3">
        <v>246.16319756900003</v>
      </c>
      <c r="AK106" s="1">
        <f t="shared" si="5"/>
        <v>0.11820729724129574</v>
      </c>
      <c r="AL106" s="17" t="str">
        <f t="shared" si="6"/>
        <v>no</v>
      </c>
      <c r="AM106" s="17" t="str">
        <f t="shared" si="4"/>
        <v>no</v>
      </c>
      <c r="AN106" s="10" t="str">
        <f t="shared" si="7"/>
        <v>no</v>
      </c>
    </row>
    <row r="107" spans="1:40" x14ac:dyDescent="0.25">
      <c r="A107" s="4" t="s">
        <v>48</v>
      </c>
      <c r="B107" s="4" t="s">
        <v>111</v>
      </c>
      <c r="C107" s="4" t="s">
        <v>115</v>
      </c>
      <c r="D107" s="5">
        <v>10066231</v>
      </c>
      <c r="E107" s="5">
        <v>2601.9071999999996</v>
      </c>
      <c r="F107" s="6">
        <v>0</v>
      </c>
      <c r="G107" s="7">
        <v>0</v>
      </c>
      <c r="H107" s="6">
        <v>301.13279999999997</v>
      </c>
      <c r="I107" s="7">
        <v>0.11573541131674489</v>
      </c>
      <c r="J107" s="6">
        <v>0</v>
      </c>
      <c r="K107" s="7">
        <v>0</v>
      </c>
      <c r="L107" s="6">
        <v>0</v>
      </c>
      <c r="M107" s="7">
        <v>0</v>
      </c>
      <c r="N107" s="6">
        <v>0</v>
      </c>
      <c r="O107" s="7">
        <v>0</v>
      </c>
      <c r="P107" s="6">
        <v>0</v>
      </c>
      <c r="Q107" s="7">
        <v>0</v>
      </c>
      <c r="R107" s="6">
        <v>3.3984000000000001</v>
      </c>
      <c r="S107" s="7">
        <v>1.3061188346763484E-3</v>
      </c>
      <c r="T107" s="6">
        <v>1468.5696</v>
      </c>
      <c r="U107" s="7">
        <v>0.56442043743912163</v>
      </c>
      <c r="V107" s="6">
        <v>456.5376</v>
      </c>
      <c r="W107" s="7">
        <v>0.17546267599397861</v>
      </c>
      <c r="X107" s="6">
        <v>1.728</v>
      </c>
      <c r="Y107" s="7">
        <v>6.6412822102187208E-4</v>
      </c>
      <c r="Z107" s="6">
        <v>370.54079999999999</v>
      </c>
      <c r="AA107" s="7">
        <v>0.14241122819445676</v>
      </c>
      <c r="AB107" s="6">
        <v>0</v>
      </c>
      <c r="AC107" s="7">
        <v>0</v>
      </c>
      <c r="AD107" s="6">
        <v>0</v>
      </c>
      <c r="AE107" s="7">
        <v>0</v>
      </c>
      <c r="AF107" s="6">
        <v>0</v>
      </c>
      <c r="AG107" s="7">
        <v>0</v>
      </c>
      <c r="AH107" s="5">
        <v>2855</v>
      </c>
      <c r="AI107" s="5">
        <v>12772</v>
      </c>
      <c r="AJ107" s="3">
        <v>288.34498364799998</v>
      </c>
      <c r="AK107" s="1">
        <f t="shared" si="5"/>
        <v>0.11082062559648553</v>
      </c>
      <c r="AL107" s="17" t="str">
        <f t="shared" si="6"/>
        <v>no</v>
      </c>
      <c r="AM107" s="17" t="str">
        <f t="shared" si="4"/>
        <v>no</v>
      </c>
      <c r="AN107" s="10" t="str">
        <f t="shared" si="7"/>
        <v>no</v>
      </c>
    </row>
    <row r="108" spans="1:40" x14ac:dyDescent="0.25">
      <c r="A108" s="4" t="s">
        <v>48</v>
      </c>
      <c r="B108" s="4" t="s">
        <v>111</v>
      </c>
      <c r="C108" s="4" t="s">
        <v>101</v>
      </c>
      <c r="D108" s="5">
        <v>10066239</v>
      </c>
      <c r="E108" s="5">
        <v>1790.0928000000001</v>
      </c>
      <c r="F108" s="6">
        <v>0</v>
      </c>
      <c r="G108" s="7">
        <v>0</v>
      </c>
      <c r="H108" s="6">
        <v>250.21440000000001</v>
      </c>
      <c r="I108" s="7">
        <v>0.13977733444880622</v>
      </c>
      <c r="J108" s="6">
        <v>0</v>
      </c>
      <c r="K108" s="7">
        <v>0</v>
      </c>
      <c r="L108" s="6">
        <v>0</v>
      </c>
      <c r="M108" s="7">
        <v>0</v>
      </c>
      <c r="N108" s="6">
        <v>0</v>
      </c>
      <c r="O108" s="7">
        <v>0</v>
      </c>
      <c r="P108" s="6">
        <v>0</v>
      </c>
      <c r="Q108" s="7">
        <v>0</v>
      </c>
      <c r="R108" s="6">
        <v>2.0735999999999999</v>
      </c>
      <c r="S108" s="7">
        <v>1.1583756998519853E-3</v>
      </c>
      <c r="T108" s="6">
        <v>572.77440000000001</v>
      </c>
      <c r="U108" s="7">
        <v>0.31996910998133726</v>
      </c>
      <c r="V108" s="6">
        <v>236.16</v>
      </c>
      <c r="W108" s="7">
        <v>0.13192612137203166</v>
      </c>
      <c r="X108" s="6">
        <v>0</v>
      </c>
      <c r="Y108" s="7">
        <v>0</v>
      </c>
      <c r="Z108" s="6">
        <v>726.91200000000003</v>
      </c>
      <c r="AA108" s="7">
        <v>0.4060750370036682</v>
      </c>
      <c r="AB108" s="6">
        <v>0</v>
      </c>
      <c r="AC108" s="7">
        <v>0</v>
      </c>
      <c r="AD108" s="6">
        <v>1.9583999999999999</v>
      </c>
      <c r="AE108" s="7">
        <v>1.0940214943046527E-3</v>
      </c>
      <c r="AF108" s="6">
        <v>0</v>
      </c>
      <c r="AG108" s="7">
        <v>0</v>
      </c>
      <c r="AH108" s="5">
        <v>4495</v>
      </c>
      <c r="AI108" s="5">
        <v>21184</v>
      </c>
      <c r="AJ108" s="3">
        <v>1558.2936253400001</v>
      </c>
      <c r="AK108" s="1">
        <f t="shared" si="5"/>
        <v>0.87050996760614863</v>
      </c>
      <c r="AL108" s="17" t="str">
        <f t="shared" si="6"/>
        <v>no</v>
      </c>
      <c r="AM108" s="17" t="str">
        <f t="shared" si="4"/>
        <v>no</v>
      </c>
      <c r="AN108" s="10" t="str">
        <f t="shared" si="7"/>
        <v>YES</v>
      </c>
    </row>
    <row r="109" spans="1:40" x14ac:dyDescent="0.25">
      <c r="A109" s="4" t="s">
        <v>48</v>
      </c>
      <c r="B109" s="4" t="s">
        <v>111</v>
      </c>
      <c r="C109" s="4" t="s">
        <v>116</v>
      </c>
      <c r="D109" s="5">
        <v>10066240</v>
      </c>
      <c r="E109" s="5">
        <v>3594.0672</v>
      </c>
      <c r="F109" s="6">
        <v>0</v>
      </c>
      <c r="G109" s="7">
        <v>0</v>
      </c>
      <c r="H109" s="6">
        <v>48.9024</v>
      </c>
      <c r="I109" s="7">
        <v>1.36064233857397E-2</v>
      </c>
      <c r="J109" s="6">
        <v>0</v>
      </c>
      <c r="K109" s="7">
        <v>0</v>
      </c>
      <c r="L109" s="6">
        <v>0</v>
      </c>
      <c r="M109" s="7">
        <v>0</v>
      </c>
      <c r="N109" s="6">
        <v>0</v>
      </c>
      <c r="O109" s="7">
        <v>0</v>
      </c>
      <c r="P109" s="6">
        <v>0</v>
      </c>
      <c r="Q109" s="7">
        <v>0</v>
      </c>
      <c r="R109" s="6">
        <v>32.025599999999997</v>
      </c>
      <c r="S109" s="7">
        <v>8.9106848085645143E-3</v>
      </c>
      <c r="T109" s="6">
        <v>154.5984</v>
      </c>
      <c r="U109" s="7">
        <v>4.3014888536307833E-2</v>
      </c>
      <c r="V109" s="6">
        <v>3262.4639999999999</v>
      </c>
      <c r="W109" s="7">
        <v>0.90773594884369435</v>
      </c>
      <c r="X109" s="6">
        <v>0</v>
      </c>
      <c r="Y109" s="7">
        <v>0</v>
      </c>
      <c r="Z109" s="6">
        <v>95.270399999999995</v>
      </c>
      <c r="AA109" s="7">
        <v>2.6507684664326809E-2</v>
      </c>
      <c r="AB109" s="6">
        <v>0</v>
      </c>
      <c r="AC109" s="7">
        <v>0</v>
      </c>
      <c r="AD109" s="6">
        <v>0.80640000000000001</v>
      </c>
      <c r="AE109" s="7">
        <v>2.2436976136673239E-4</v>
      </c>
      <c r="AF109" s="6">
        <v>0</v>
      </c>
      <c r="AG109" s="7">
        <v>0</v>
      </c>
      <c r="AH109" s="5">
        <v>1816</v>
      </c>
      <c r="AI109" s="5">
        <v>8158</v>
      </c>
      <c r="AJ109" s="3">
        <v>329.18119940399998</v>
      </c>
      <c r="AK109" s="1">
        <f t="shared" si="5"/>
        <v>9.1590162644705139E-2</v>
      </c>
      <c r="AL109" s="17" t="str">
        <f t="shared" si="6"/>
        <v>no</v>
      </c>
      <c r="AM109" s="17" t="str">
        <f t="shared" si="4"/>
        <v>no</v>
      </c>
      <c r="AN109" s="10" t="str">
        <f t="shared" si="7"/>
        <v>no</v>
      </c>
    </row>
    <row r="110" spans="1:40" x14ac:dyDescent="0.25">
      <c r="A110" s="4" t="s">
        <v>48</v>
      </c>
      <c r="B110" s="4" t="s">
        <v>111</v>
      </c>
      <c r="C110" s="4" t="s">
        <v>117</v>
      </c>
      <c r="D110" s="5">
        <v>10066247</v>
      </c>
      <c r="E110" s="5">
        <v>4141.0367999999999</v>
      </c>
      <c r="F110" s="6">
        <v>0</v>
      </c>
      <c r="G110" s="7">
        <v>0</v>
      </c>
      <c r="H110" s="6">
        <v>411.43680000000001</v>
      </c>
      <c r="I110" s="7">
        <v>9.9355987370119483E-2</v>
      </c>
      <c r="J110" s="6">
        <v>0</v>
      </c>
      <c r="K110" s="7">
        <v>0</v>
      </c>
      <c r="L110" s="6">
        <v>0</v>
      </c>
      <c r="M110" s="7">
        <v>0</v>
      </c>
      <c r="N110" s="6">
        <v>0</v>
      </c>
      <c r="O110" s="7">
        <v>0</v>
      </c>
      <c r="P110" s="6">
        <v>0</v>
      </c>
      <c r="Q110" s="7">
        <v>0</v>
      </c>
      <c r="R110" s="6">
        <v>0</v>
      </c>
      <c r="S110" s="7">
        <v>0</v>
      </c>
      <c r="T110" s="6">
        <v>1650.8735999999999</v>
      </c>
      <c r="U110" s="7">
        <v>0.39866190032409271</v>
      </c>
      <c r="V110" s="6">
        <v>1104.8255999999999</v>
      </c>
      <c r="W110" s="7">
        <v>0.26679927113905383</v>
      </c>
      <c r="X110" s="6">
        <v>1.6128</v>
      </c>
      <c r="Y110" s="7">
        <v>3.8946768113724562E-4</v>
      </c>
      <c r="Z110" s="6">
        <v>946.13760000000002</v>
      </c>
      <c r="AA110" s="7">
        <v>0.22847843322715702</v>
      </c>
      <c r="AB110" s="6">
        <v>21.6</v>
      </c>
      <c r="AC110" s="7">
        <v>5.2160850152309689E-3</v>
      </c>
      <c r="AD110" s="6">
        <v>4.5503999999999998</v>
      </c>
      <c r="AE110" s="7">
        <v>1.0988552432086574E-3</v>
      </c>
      <c r="AF110" s="6">
        <v>0</v>
      </c>
      <c r="AG110" s="7">
        <v>0</v>
      </c>
      <c r="AH110" s="5">
        <v>6958</v>
      </c>
      <c r="AI110" s="5">
        <v>31975</v>
      </c>
      <c r="AJ110" s="3">
        <v>3033.0724731</v>
      </c>
      <c r="AK110" s="1">
        <f t="shared" si="5"/>
        <v>0.73244277208548358</v>
      </c>
      <c r="AL110" s="17" t="str">
        <f t="shared" si="6"/>
        <v>no</v>
      </c>
      <c r="AM110" s="17" t="str">
        <f t="shared" si="4"/>
        <v>no</v>
      </c>
      <c r="AN110" s="10" t="str">
        <f t="shared" si="7"/>
        <v>YES</v>
      </c>
    </row>
    <row r="111" spans="1:40" x14ac:dyDescent="0.25">
      <c r="A111" s="4" t="s">
        <v>48</v>
      </c>
      <c r="B111" s="4" t="s">
        <v>111</v>
      </c>
      <c r="C111" s="4" t="s">
        <v>118</v>
      </c>
      <c r="D111" s="5">
        <v>10066255</v>
      </c>
      <c r="E111" s="5">
        <v>2434.1183999999998</v>
      </c>
      <c r="F111" s="6">
        <v>0</v>
      </c>
      <c r="G111" s="7">
        <v>0</v>
      </c>
      <c r="H111" s="6">
        <v>302.3424</v>
      </c>
      <c r="I111" s="7">
        <v>0.12421022740717955</v>
      </c>
      <c r="J111" s="6">
        <v>0</v>
      </c>
      <c r="K111" s="7">
        <v>0</v>
      </c>
      <c r="L111" s="6">
        <v>0</v>
      </c>
      <c r="M111" s="7">
        <v>0</v>
      </c>
      <c r="N111" s="6">
        <v>0</v>
      </c>
      <c r="O111" s="7">
        <v>0</v>
      </c>
      <c r="P111" s="6">
        <v>0</v>
      </c>
      <c r="Q111" s="7">
        <v>0</v>
      </c>
      <c r="R111" s="6">
        <v>5.5872000000000002</v>
      </c>
      <c r="S111" s="7">
        <v>2.295369033815282E-3</v>
      </c>
      <c r="T111" s="6">
        <v>1053.0432000000001</v>
      </c>
      <c r="U111" s="7">
        <v>0.43261790387846383</v>
      </c>
      <c r="V111" s="6">
        <v>851.55840000000001</v>
      </c>
      <c r="W111" s="7">
        <v>0.34984263707139313</v>
      </c>
      <c r="X111" s="6">
        <v>0</v>
      </c>
      <c r="Y111" s="7">
        <v>0</v>
      </c>
      <c r="Z111" s="6">
        <v>219.3408</v>
      </c>
      <c r="AA111" s="7">
        <v>9.0110982275964896E-2</v>
      </c>
      <c r="AB111" s="6">
        <v>0</v>
      </c>
      <c r="AC111" s="7">
        <v>0</v>
      </c>
      <c r="AD111" s="6">
        <v>2.2464</v>
      </c>
      <c r="AE111" s="7">
        <v>9.2288033318346395E-4</v>
      </c>
      <c r="AF111" s="6">
        <v>0</v>
      </c>
      <c r="AG111" s="7">
        <v>0</v>
      </c>
      <c r="AH111" s="5">
        <v>3426</v>
      </c>
      <c r="AI111" s="5">
        <v>12986</v>
      </c>
      <c r="AJ111" s="3">
        <v>1325.8594645799999</v>
      </c>
      <c r="AK111" s="1">
        <f t="shared" si="5"/>
        <v>0.5446980165714207</v>
      </c>
      <c r="AL111" s="17" t="str">
        <f t="shared" si="6"/>
        <v>no</v>
      </c>
      <c r="AM111" s="17" t="str">
        <f t="shared" si="4"/>
        <v>no</v>
      </c>
      <c r="AN111" s="10" t="str">
        <f t="shared" si="7"/>
        <v>no</v>
      </c>
    </row>
    <row r="112" spans="1:40" x14ac:dyDescent="0.25">
      <c r="A112" s="4" t="s">
        <v>48</v>
      </c>
      <c r="B112" s="4" t="s">
        <v>111</v>
      </c>
      <c r="C112" s="4" t="s">
        <v>119</v>
      </c>
      <c r="D112" s="5">
        <v>10066263</v>
      </c>
      <c r="E112" s="5">
        <v>1183.5072000000002</v>
      </c>
      <c r="F112" s="6">
        <v>0</v>
      </c>
      <c r="G112" s="7">
        <v>0</v>
      </c>
      <c r="H112" s="6">
        <v>232.76159999999999</v>
      </c>
      <c r="I112" s="7">
        <v>0.1966710468681559</v>
      </c>
      <c r="J112" s="6">
        <v>0</v>
      </c>
      <c r="K112" s="7">
        <v>0</v>
      </c>
      <c r="L112" s="6">
        <v>0</v>
      </c>
      <c r="M112" s="7">
        <v>0</v>
      </c>
      <c r="N112" s="6">
        <v>0</v>
      </c>
      <c r="O112" s="7">
        <v>0</v>
      </c>
      <c r="P112" s="6">
        <v>0</v>
      </c>
      <c r="Q112" s="7">
        <v>0</v>
      </c>
      <c r="R112" s="6">
        <v>0</v>
      </c>
      <c r="S112" s="7">
        <v>0</v>
      </c>
      <c r="T112" s="6">
        <v>440.69760000000002</v>
      </c>
      <c r="U112" s="7">
        <v>0.37236579549325932</v>
      </c>
      <c r="V112" s="6">
        <v>392.83199999999999</v>
      </c>
      <c r="W112" s="7">
        <v>0.33192193507568007</v>
      </c>
      <c r="X112" s="6">
        <v>0</v>
      </c>
      <c r="Y112" s="7">
        <v>0</v>
      </c>
      <c r="Z112" s="6">
        <v>116.7552</v>
      </c>
      <c r="AA112" s="7">
        <v>9.8651871319414011E-2</v>
      </c>
      <c r="AB112" s="6">
        <v>0</v>
      </c>
      <c r="AC112" s="7">
        <v>0</v>
      </c>
      <c r="AD112" s="6">
        <v>0.46079999999999999</v>
      </c>
      <c r="AE112" s="7">
        <v>3.893512434905338E-4</v>
      </c>
      <c r="AF112" s="6">
        <v>0</v>
      </c>
      <c r="AG112" s="7">
        <v>0</v>
      </c>
      <c r="AH112" s="5">
        <v>2073</v>
      </c>
      <c r="AI112" s="5">
        <v>10442</v>
      </c>
      <c r="AJ112" s="3">
        <v>789.18793968900002</v>
      </c>
      <c r="AK112" s="1">
        <f t="shared" si="5"/>
        <v>0.66682140986468008</v>
      </c>
      <c r="AL112" s="17" t="str">
        <f t="shared" si="6"/>
        <v>no</v>
      </c>
      <c r="AM112" s="17" t="str">
        <f t="shared" si="4"/>
        <v>no</v>
      </c>
      <c r="AN112" s="10" t="str">
        <f t="shared" si="7"/>
        <v>no</v>
      </c>
    </row>
    <row r="113" spans="1:40" x14ac:dyDescent="0.25">
      <c r="A113" s="4" t="s">
        <v>48</v>
      </c>
      <c r="B113" s="4" t="s">
        <v>111</v>
      </c>
      <c r="C113" s="4" t="s">
        <v>120</v>
      </c>
      <c r="D113" s="5">
        <v>10066271</v>
      </c>
      <c r="E113" s="5">
        <v>4308.3072000000002</v>
      </c>
      <c r="F113" s="6">
        <v>0</v>
      </c>
      <c r="G113" s="7">
        <v>0</v>
      </c>
      <c r="H113" s="6">
        <v>590.91840000000002</v>
      </c>
      <c r="I113" s="7">
        <v>0.13715790740270331</v>
      </c>
      <c r="J113" s="6">
        <v>0</v>
      </c>
      <c r="K113" s="7">
        <v>0</v>
      </c>
      <c r="L113" s="6">
        <v>0</v>
      </c>
      <c r="M113" s="7">
        <v>0</v>
      </c>
      <c r="N113" s="6">
        <v>0</v>
      </c>
      <c r="O113" s="7">
        <v>0</v>
      </c>
      <c r="P113" s="6">
        <v>0</v>
      </c>
      <c r="Q113" s="7">
        <v>0</v>
      </c>
      <c r="R113" s="6">
        <v>9.5039999999999996</v>
      </c>
      <c r="S113" s="7">
        <v>2.2059708277069935E-3</v>
      </c>
      <c r="T113" s="6">
        <v>1178.8416</v>
      </c>
      <c r="U113" s="7">
        <v>0.27362059975667469</v>
      </c>
      <c r="V113" s="6">
        <v>2114.8991999999998</v>
      </c>
      <c r="W113" s="7">
        <v>0.49088867200556169</v>
      </c>
      <c r="X113" s="6">
        <v>17.4528</v>
      </c>
      <c r="Y113" s="7">
        <v>4.0509646108801154E-3</v>
      </c>
      <c r="Z113" s="6">
        <v>396.69119999999998</v>
      </c>
      <c r="AA113" s="7">
        <v>9.2075885396473114E-2</v>
      </c>
      <c r="AB113" s="6">
        <v>0</v>
      </c>
      <c r="AC113" s="7">
        <v>0</v>
      </c>
      <c r="AD113" s="6">
        <v>0</v>
      </c>
      <c r="AE113" s="7">
        <v>0</v>
      </c>
      <c r="AF113" s="6">
        <v>0</v>
      </c>
      <c r="AG113" s="7">
        <v>0</v>
      </c>
      <c r="AH113" s="5">
        <v>4294</v>
      </c>
      <c r="AI113" s="5">
        <v>20424</v>
      </c>
      <c r="AJ113" s="3">
        <v>2012.8097189199998</v>
      </c>
      <c r="AK113" s="1">
        <f t="shared" si="5"/>
        <v>0.46719271061265077</v>
      </c>
      <c r="AL113" s="17" t="str">
        <f t="shared" si="6"/>
        <v>no</v>
      </c>
      <c r="AM113" s="17" t="str">
        <f t="shared" si="4"/>
        <v>no</v>
      </c>
      <c r="AN113" s="10" t="str">
        <f t="shared" si="7"/>
        <v>no</v>
      </c>
    </row>
    <row r="114" spans="1:40" x14ac:dyDescent="0.25">
      <c r="A114" s="4" t="s">
        <v>48</v>
      </c>
      <c r="B114" s="4" t="s">
        <v>111</v>
      </c>
      <c r="C114" s="4" t="s">
        <v>121</v>
      </c>
      <c r="D114" s="5">
        <v>10066279</v>
      </c>
      <c r="E114" s="5">
        <v>2728.5696000000003</v>
      </c>
      <c r="F114" s="6">
        <v>0</v>
      </c>
      <c r="G114" s="7">
        <v>0</v>
      </c>
      <c r="H114" s="6">
        <v>804.03840000000002</v>
      </c>
      <c r="I114" s="7">
        <v>0.29467395664013846</v>
      </c>
      <c r="J114" s="6">
        <v>0</v>
      </c>
      <c r="K114" s="7">
        <v>0</v>
      </c>
      <c r="L114" s="6">
        <v>0</v>
      </c>
      <c r="M114" s="7">
        <v>0</v>
      </c>
      <c r="N114" s="6">
        <v>0</v>
      </c>
      <c r="O114" s="7">
        <v>0</v>
      </c>
      <c r="P114" s="6">
        <v>0</v>
      </c>
      <c r="Q114" s="7">
        <v>0</v>
      </c>
      <c r="R114" s="6">
        <v>0</v>
      </c>
      <c r="S114" s="7">
        <v>0</v>
      </c>
      <c r="T114" s="6">
        <v>1171.2384</v>
      </c>
      <c r="U114" s="7">
        <v>0.4292499630575668</v>
      </c>
      <c r="V114" s="6">
        <v>196.0128</v>
      </c>
      <c r="W114" s="7">
        <v>7.1837199974668045E-2</v>
      </c>
      <c r="X114" s="6">
        <v>0</v>
      </c>
      <c r="Y114" s="7">
        <v>0</v>
      </c>
      <c r="Z114" s="6">
        <v>556.93439999999998</v>
      </c>
      <c r="AA114" s="7">
        <v>0.20411222055688077</v>
      </c>
      <c r="AB114" s="6">
        <v>0</v>
      </c>
      <c r="AC114" s="7">
        <v>0</v>
      </c>
      <c r="AD114" s="6">
        <v>0.34560000000000002</v>
      </c>
      <c r="AE114" s="7">
        <v>1.2665977074581496E-4</v>
      </c>
      <c r="AF114" s="6">
        <v>0</v>
      </c>
      <c r="AG114" s="7">
        <v>0</v>
      </c>
      <c r="AH114" s="5">
        <v>4209</v>
      </c>
      <c r="AI114" s="5">
        <v>19376</v>
      </c>
      <c r="AJ114" s="3">
        <v>807.48305987900005</v>
      </c>
      <c r="AK114" s="1">
        <f t="shared" si="5"/>
        <v>0.29593639827952345</v>
      </c>
      <c r="AL114" s="17" t="str">
        <f t="shared" si="6"/>
        <v>no</v>
      </c>
      <c r="AM114" s="17" t="str">
        <f t="shared" si="4"/>
        <v>no</v>
      </c>
      <c r="AN114" s="10" t="str">
        <f t="shared" si="7"/>
        <v>no</v>
      </c>
    </row>
    <row r="115" spans="1:40" x14ac:dyDescent="0.25">
      <c r="A115" s="4" t="s">
        <v>48</v>
      </c>
      <c r="B115" s="4" t="s">
        <v>111</v>
      </c>
      <c r="C115" s="4" t="s">
        <v>111</v>
      </c>
      <c r="D115" s="5">
        <v>10066287</v>
      </c>
      <c r="E115" s="5">
        <v>1688.7743999999998</v>
      </c>
      <c r="F115" s="6">
        <v>0</v>
      </c>
      <c r="G115" s="7">
        <v>0</v>
      </c>
      <c r="H115" s="6">
        <v>222.56639999999999</v>
      </c>
      <c r="I115" s="7">
        <v>0.1317916709301136</v>
      </c>
      <c r="J115" s="6">
        <v>0</v>
      </c>
      <c r="K115" s="7">
        <v>0</v>
      </c>
      <c r="L115" s="6">
        <v>0</v>
      </c>
      <c r="M115" s="7">
        <v>0</v>
      </c>
      <c r="N115" s="6">
        <v>0</v>
      </c>
      <c r="O115" s="7">
        <v>0</v>
      </c>
      <c r="P115" s="6">
        <v>0</v>
      </c>
      <c r="Q115" s="7">
        <v>0</v>
      </c>
      <c r="R115" s="6">
        <v>0.80640000000000001</v>
      </c>
      <c r="S115" s="7">
        <v>4.7750605409461447E-4</v>
      </c>
      <c r="T115" s="6">
        <v>652.49279999999999</v>
      </c>
      <c r="U115" s="7">
        <v>0.38637061291312808</v>
      </c>
      <c r="V115" s="6">
        <v>575.94240000000002</v>
      </c>
      <c r="W115" s="7">
        <v>0.34104164534943215</v>
      </c>
      <c r="X115" s="6">
        <v>0</v>
      </c>
      <c r="Y115" s="7">
        <v>0</v>
      </c>
      <c r="Z115" s="6">
        <v>226.25280000000001</v>
      </c>
      <c r="AA115" s="7">
        <v>0.13397455574883183</v>
      </c>
      <c r="AB115" s="6">
        <v>10.1952</v>
      </c>
      <c r="AC115" s="7">
        <v>6.0370408267676262E-3</v>
      </c>
      <c r="AD115" s="6">
        <v>0.51839999999999997</v>
      </c>
      <c r="AE115" s="7">
        <v>3.0696817763225213E-4</v>
      </c>
      <c r="AF115" s="6">
        <v>0</v>
      </c>
      <c r="AG115" s="7">
        <v>0</v>
      </c>
      <c r="AH115" s="5">
        <v>3144</v>
      </c>
      <c r="AI115" s="5">
        <v>15037</v>
      </c>
      <c r="AJ115" s="3">
        <v>1113.3771300899998</v>
      </c>
      <c r="AK115" s="1">
        <f t="shared" si="5"/>
        <v>0.65928115092815232</v>
      </c>
      <c r="AL115" s="17" t="str">
        <f t="shared" si="6"/>
        <v>no</v>
      </c>
      <c r="AM115" s="17" t="str">
        <f t="shared" si="4"/>
        <v>no</v>
      </c>
      <c r="AN115" s="10" t="str">
        <f t="shared" si="7"/>
        <v>no</v>
      </c>
    </row>
    <row r="116" spans="1:40" x14ac:dyDescent="0.25">
      <c r="A116" s="4" t="s">
        <v>48</v>
      </c>
      <c r="B116" s="4" t="s">
        <v>111</v>
      </c>
      <c r="C116" s="4" t="s">
        <v>122</v>
      </c>
      <c r="D116" s="5">
        <v>10066294</v>
      </c>
      <c r="E116" s="5">
        <v>2481.6959999999999</v>
      </c>
      <c r="F116" s="6">
        <v>0</v>
      </c>
      <c r="G116" s="7">
        <v>0</v>
      </c>
      <c r="H116" s="6">
        <v>418.23360000000002</v>
      </c>
      <c r="I116" s="7">
        <v>0.16852732969711037</v>
      </c>
      <c r="J116" s="6">
        <v>0</v>
      </c>
      <c r="K116" s="7">
        <v>0</v>
      </c>
      <c r="L116" s="6">
        <v>0</v>
      </c>
      <c r="M116" s="7">
        <v>0</v>
      </c>
      <c r="N116" s="6">
        <v>0</v>
      </c>
      <c r="O116" s="7">
        <v>0</v>
      </c>
      <c r="P116" s="6">
        <v>0</v>
      </c>
      <c r="Q116" s="7">
        <v>0</v>
      </c>
      <c r="R116" s="6">
        <v>0</v>
      </c>
      <c r="S116" s="7">
        <v>0</v>
      </c>
      <c r="T116" s="6">
        <v>661.13279999999997</v>
      </c>
      <c r="U116" s="7">
        <v>0.26640362074968088</v>
      </c>
      <c r="V116" s="6">
        <v>298.42559999999997</v>
      </c>
      <c r="W116" s="7">
        <v>0.12025066728559823</v>
      </c>
      <c r="X116" s="6">
        <v>0</v>
      </c>
      <c r="Y116" s="7">
        <v>0</v>
      </c>
      <c r="Z116" s="6">
        <v>1096.8191999999999</v>
      </c>
      <c r="AA116" s="7">
        <v>0.44196356040385282</v>
      </c>
      <c r="AB116" s="6">
        <v>0</v>
      </c>
      <c r="AC116" s="7">
        <v>0</v>
      </c>
      <c r="AD116" s="6">
        <v>7.0848000000000004</v>
      </c>
      <c r="AE116" s="7">
        <v>2.8548218637576886E-3</v>
      </c>
      <c r="AF116" s="6">
        <v>0</v>
      </c>
      <c r="AG116" s="7">
        <v>0</v>
      </c>
      <c r="AH116" s="5">
        <v>11200</v>
      </c>
      <c r="AI116" s="5">
        <v>51077</v>
      </c>
      <c r="AJ116" s="3">
        <v>2184.9575639199998</v>
      </c>
      <c r="AK116" s="1">
        <f t="shared" si="5"/>
        <v>0.88042917582169611</v>
      </c>
      <c r="AL116" s="17" t="str">
        <f t="shared" si="6"/>
        <v>no</v>
      </c>
      <c r="AM116" s="17" t="str">
        <f t="shared" si="4"/>
        <v>no</v>
      </c>
      <c r="AN116" s="10" t="str">
        <f t="shared" si="7"/>
        <v>YES</v>
      </c>
    </row>
    <row r="117" spans="1:40" x14ac:dyDescent="0.25">
      <c r="A117" s="4" t="s">
        <v>48</v>
      </c>
      <c r="B117" s="4" t="s">
        <v>123</v>
      </c>
      <c r="C117" s="4" t="s">
        <v>124</v>
      </c>
      <c r="D117" s="5">
        <v>10066911</v>
      </c>
      <c r="E117" s="5">
        <v>2736.9791999999998</v>
      </c>
      <c r="F117" s="6">
        <v>0</v>
      </c>
      <c r="G117" s="7">
        <v>0</v>
      </c>
      <c r="H117" s="6">
        <v>380.79360000000003</v>
      </c>
      <c r="I117" s="7">
        <v>0.13912915377654314</v>
      </c>
      <c r="J117" s="6">
        <v>0</v>
      </c>
      <c r="K117" s="7">
        <v>0</v>
      </c>
      <c r="L117" s="6">
        <v>0</v>
      </c>
      <c r="M117" s="7">
        <v>0</v>
      </c>
      <c r="N117" s="6">
        <v>0</v>
      </c>
      <c r="O117" s="7">
        <v>0</v>
      </c>
      <c r="P117" s="6">
        <v>0</v>
      </c>
      <c r="Q117" s="7">
        <v>0</v>
      </c>
      <c r="R117" s="6">
        <v>0</v>
      </c>
      <c r="S117" s="7">
        <v>0</v>
      </c>
      <c r="T117" s="6">
        <v>1394.7840000000001</v>
      </c>
      <c r="U117" s="7">
        <v>0.50960708798956167</v>
      </c>
      <c r="V117" s="6">
        <v>461.20319999999998</v>
      </c>
      <c r="W117" s="7">
        <v>0.16850811288591452</v>
      </c>
      <c r="X117" s="6">
        <v>0</v>
      </c>
      <c r="Y117" s="7">
        <v>0</v>
      </c>
      <c r="Z117" s="6">
        <v>498.81599999999997</v>
      </c>
      <c r="AA117" s="7">
        <v>0.18225056295641562</v>
      </c>
      <c r="AB117" s="6">
        <v>0</v>
      </c>
      <c r="AC117" s="7">
        <v>0</v>
      </c>
      <c r="AD117" s="6">
        <v>1.3824000000000001</v>
      </c>
      <c r="AE117" s="7">
        <v>5.0508239156512409E-4</v>
      </c>
      <c r="AF117" s="6">
        <v>0</v>
      </c>
      <c r="AG117" s="7">
        <v>0</v>
      </c>
      <c r="AH117" s="5">
        <v>4749</v>
      </c>
      <c r="AI117" s="5">
        <v>21940</v>
      </c>
      <c r="AJ117" s="3">
        <v>0</v>
      </c>
      <c r="AK117" s="1">
        <f t="shared" si="5"/>
        <v>0</v>
      </c>
      <c r="AL117" s="17" t="str">
        <f t="shared" si="6"/>
        <v>no</v>
      </c>
      <c r="AM117" s="17" t="str">
        <f t="shared" si="4"/>
        <v>no</v>
      </c>
      <c r="AN117" s="10" t="str">
        <f t="shared" si="7"/>
        <v>no</v>
      </c>
    </row>
    <row r="118" spans="1:40" x14ac:dyDescent="0.25">
      <c r="A118" s="4" t="s">
        <v>48</v>
      </c>
      <c r="B118" s="4" t="s">
        <v>123</v>
      </c>
      <c r="C118" s="4" t="s">
        <v>125</v>
      </c>
      <c r="D118" s="5">
        <v>10066923</v>
      </c>
      <c r="E118" s="5">
        <v>2050.5600000000004</v>
      </c>
      <c r="F118" s="6">
        <v>0</v>
      </c>
      <c r="G118" s="7">
        <v>0</v>
      </c>
      <c r="H118" s="6">
        <v>39.571199999999997</v>
      </c>
      <c r="I118" s="7">
        <v>1.9297752808988759E-2</v>
      </c>
      <c r="J118" s="6">
        <v>0</v>
      </c>
      <c r="K118" s="7">
        <v>0</v>
      </c>
      <c r="L118" s="6">
        <v>0</v>
      </c>
      <c r="M118" s="7">
        <v>0</v>
      </c>
      <c r="N118" s="6">
        <v>0</v>
      </c>
      <c r="O118" s="7">
        <v>0</v>
      </c>
      <c r="P118" s="6">
        <v>0</v>
      </c>
      <c r="Q118" s="7">
        <v>0</v>
      </c>
      <c r="R118" s="6">
        <v>0</v>
      </c>
      <c r="S118" s="7">
        <v>0</v>
      </c>
      <c r="T118" s="6">
        <v>1253.7216000000001</v>
      </c>
      <c r="U118" s="7">
        <v>0.61140449438202238</v>
      </c>
      <c r="V118" s="6">
        <v>91.238399999999999</v>
      </c>
      <c r="W118" s="7">
        <v>4.4494382022471898E-2</v>
      </c>
      <c r="X118" s="6">
        <v>0</v>
      </c>
      <c r="Y118" s="7">
        <v>0</v>
      </c>
      <c r="Z118" s="6">
        <v>665.04960000000005</v>
      </c>
      <c r="AA118" s="7">
        <v>0.32432584269662917</v>
      </c>
      <c r="AB118" s="6">
        <v>0</v>
      </c>
      <c r="AC118" s="7">
        <v>0</v>
      </c>
      <c r="AD118" s="6">
        <v>0.97919999999999996</v>
      </c>
      <c r="AE118" s="7">
        <v>4.7752808988764031E-4</v>
      </c>
      <c r="AF118" s="6">
        <v>0</v>
      </c>
      <c r="AG118" s="7">
        <v>0</v>
      </c>
      <c r="AH118" s="5">
        <v>4209</v>
      </c>
      <c r="AI118" s="5">
        <v>19023</v>
      </c>
      <c r="AJ118" s="3">
        <v>0</v>
      </c>
      <c r="AK118" s="1">
        <f t="shared" si="5"/>
        <v>0</v>
      </c>
      <c r="AL118" s="17" t="str">
        <f t="shared" si="6"/>
        <v>no</v>
      </c>
      <c r="AM118" s="17" t="str">
        <f t="shared" si="4"/>
        <v>no</v>
      </c>
      <c r="AN118" s="10" t="str">
        <f t="shared" si="7"/>
        <v>no</v>
      </c>
    </row>
    <row r="119" spans="1:40" x14ac:dyDescent="0.25">
      <c r="A119" s="4" t="s">
        <v>48</v>
      </c>
      <c r="B119" s="4" t="s">
        <v>123</v>
      </c>
      <c r="C119" s="4" t="s">
        <v>126</v>
      </c>
      <c r="D119" s="5">
        <v>10066935</v>
      </c>
      <c r="E119" s="5">
        <v>2469.0239999999999</v>
      </c>
      <c r="F119" s="6">
        <v>0</v>
      </c>
      <c r="G119" s="7">
        <v>0</v>
      </c>
      <c r="H119" s="6">
        <v>75.571200000000005</v>
      </c>
      <c r="I119" s="7">
        <v>3.0607721917648434E-2</v>
      </c>
      <c r="J119" s="6">
        <v>0</v>
      </c>
      <c r="K119" s="7">
        <v>0</v>
      </c>
      <c r="L119" s="6">
        <v>0</v>
      </c>
      <c r="M119" s="7">
        <v>0</v>
      </c>
      <c r="N119" s="6">
        <v>0</v>
      </c>
      <c r="O119" s="7">
        <v>0</v>
      </c>
      <c r="P119" s="6">
        <v>0</v>
      </c>
      <c r="Q119" s="7">
        <v>0</v>
      </c>
      <c r="R119" s="6">
        <v>1.44</v>
      </c>
      <c r="S119" s="7">
        <v>5.8322640849177649E-4</v>
      </c>
      <c r="T119" s="6">
        <v>1649.7216000000001</v>
      </c>
      <c r="U119" s="7">
        <v>0.66816750262451885</v>
      </c>
      <c r="V119" s="6">
        <v>108.97920000000001</v>
      </c>
      <c r="W119" s="7">
        <v>4.4138574594657649E-2</v>
      </c>
      <c r="X119" s="6">
        <v>0</v>
      </c>
      <c r="Y119" s="7">
        <v>0</v>
      </c>
      <c r="Z119" s="6">
        <v>614.59199999999998</v>
      </c>
      <c r="AA119" s="7">
        <v>0.24892103114429021</v>
      </c>
      <c r="AB119" s="6">
        <v>18.72</v>
      </c>
      <c r="AC119" s="7">
        <v>7.5819433103930947E-3</v>
      </c>
      <c r="AD119" s="6">
        <v>0</v>
      </c>
      <c r="AE119" s="7">
        <v>0</v>
      </c>
      <c r="AF119" s="6">
        <v>0</v>
      </c>
      <c r="AG119" s="7">
        <v>0</v>
      </c>
      <c r="AH119" s="5">
        <v>3640</v>
      </c>
      <c r="AI119" s="5">
        <v>15937</v>
      </c>
      <c r="AJ119" s="3">
        <v>143.83572691999998</v>
      </c>
      <c r="AK119" s="1">
        <f t="shared" si="5"/>
        <v>5.8256107239135782E-2</v>
      </c>
      <c r="AL119" s="17" t="str">
        <f t="shared" si="6"/>
        <v>no</v>
      </c>
      <c r="AM119" s="17" t="str">
        <f t="shared" si="4"/>
        <v>no</v>
      </c>
      <c r="AN119" s="10" t="str">
        <f t="shared" si="7"/>
        <v>no</v>
      </c>
    </row>
    <row r="120" spans="1:40" x14ac:dyDescent="0.25">
      <c r="A120" s="4" t="s">
        <v>48</v>
      </c>
      <c r="B120" s="4" t="s">
        <v>123</v>
      </c>
      <c r="C120" s="4" t="s">
        <v>127</v>
      </c>
      <c r="D120" s="5">
        <v>10066947</v>
      </c>
      <c r="E120" s="5">
        <v>3317.8752000000004</v>
      </c>
      <c r="F120" s="6">
        <v>0</v>
      </c>
      <c r="G120" s="7">
        <v>0</v>
      </c>
      <c r="H120" s="6">
        <v>309.48480000000001</v>
      </c>
      <c r="I120" s="7">
        <v>9.3278011180167347E-2</v>
      </c>
      <c r="J120" s="6">
        <v>0</v>
      </c>
      <c r="K120" s="7">
        <v>0</v>
      </c>
      <c r="L120" s="6">
        <v>0</v>
      </c>
      <c r="M120" s="7">
        <v>0</v>
      </c>
      <c r="N120" s="6">
        <v>0</v>
      </c>
      <c r="O120" s="7">
        <v>0</v>
      </c>
      <c r="P120" s="6">
        <v>0</v>
      </c>
      <c r="Q120" s="7">
        <v>0</v>
      </c>
      <c r="R120" s="6">
        <v>0</v>
      </c>
      <c r="S120" s="7">
        <v>0</v>
      </c>
      <c r="T120" s="6">
        <v>2148.0192000000002</v>
      </c>
      <c r="U120" s="7">
        <v>0.6474080761084684</v>
      </c>
      <c r="V120" s="6">
        <v>372.38400000000001</v>
      </c>
      <c r="W120" s="7">
        <v>0.11223568626089371</v>
      </c>
      <c r="X120" s="6">
        <v>0</v>
      </c>
      <c r="Y120" s="7">
        <v>0</v>
      </c>
      <c r="Z120" s="6">
        <v>487.98719999999997</v>
      </c>
      <c r="AA120" s="7">
        <v>0.14707822645047045</v>
      </c>
      <c r="AB120" s="6">
        <v>0</v>
      </c>
      <c r="AC120" s="7">
        <v>0</v>
      </c>
      <c r="AD120" s="6">
        <v>0</v>
      </c>
      <c r="AE120" s="7">
        <v>0</v>
      </c>
      <c r="AF120" s="6">
        <v>0</v>
      </c>
      <c r="AG120" s="7">
        <v>0</v>
      </c>
      <c r="AH120" s="5">
        <v>4316</v>
      </c>
      <c r="AI120" s="5">
        <v>19587</v>
      </c>
      <c r="AJ120" s="3">
        <v>0</v>
      </c>
      <c r="AK120" s="1">
        <f t="shared" si="5"/>
        <v>0</v>
      </c>
      <c r="AL120" s="17" t="str">
        <f t="shared" si="6"/>
        <v>no</v>
      </c>
      <c r="AM120" s="17" t="str">
        <f t="shared" si="4"/>
        <v>no</v>
      </c>
      <c r="AN120" s="10" t="str">
        <f t="shared" si="7"/>
        <v>no</v>
      </c>
    </row>
    <row r="121" spans="1:40" x14ac:dyDescent="0.25">
      <c r="A121" s="4" t="s">
        <v>48</v>
      </c>
      <c r="B121" s="4" t="s">
        <v>123</v>
      </c>
      <c r="C121" s="4" t="s">
        <v>123</v>
      </c>
      <c r="D121" s="5">
        <v>10066959</v>
      </c>
      <c r="E121" s="5">
        <v>3267.3599999999997</v>
      </c>
      <c r="F121" s="6">
        <v>0</v>
      </c>
      <c r="G121" s="7">
        <v>0</v>
      </c>
      <c r="H121" s="6">
        <v>106.9632</v>
      </c>
      <c r="I121" s="7">
        <v>3.2736888497135304E-2</v>
      </c>
      <c r="J121" s="6">
        <v>0</v>
      </c>
      <c r="K121" s="7">
        <v>0</v>
      </c>
      <c r="L121" s="6">
        <v>0</v>
      </c>
      <c r="M121" s="7">
        <v>0</v>
      </c>
      <c r="N121" s="6">
        <v>0</v>
      </c>
      <c r="O121" s="7">
        <v>0</v>
      </c>
      <c r="P121" s="6">
        <v>0</v>
      </c>
      <c r="Q121" s="7">
        <v>0</v>
      </c>
      <c r="R121" s="6">
        <v>0</v>
      </c>
      <c r="S121" s="7">
        <v>0</v>
      </c>
      <c r="T121" s="6">
        <v>2057.8175999999999</v>
      </c>
      <c r="U121" s="7">
        <v>0.62981048920229177</v>
      </c>
      <c r="V121" s="6">
        <v>561.54240000000004</v>
      </c>
      <c r="W121" s="7">
        <v>0.17186425738210667</v>
      </c>
      <c r="X121" s="6">
        <v>0</v>
      </c>
      <c r="Y121" s="7">
        <v>0</v>
      </c>
      <c r="Z121" s="6">
        <v>494.09280000000001</v>
      </c>
      <c r="AA121" s="7">
        <v>0.1512208021154694</v>
      </c>
      <c r="AB121" s="6">
        <v>46.944000000000003</v>
      </c>
      <c r="AC121" s="7">
        <v>1.4367562802996918E-2</v>
      </c>
      <c r="AD121" s="6">
        <v>0</v>
      </c>
      <c r="AE121" s="7">
        <v>0</v>
      </c>
      <c r="AF121" s="6">
        <v>0</v>
      </c>
      <c r="AG121" s="7">
        <v>0</v>
      </c>
      <c r="AH121" s="5">
        <v>4675</v>
      </c>
      <c r="AI121" s="5">
        <v>21556</v>
      </c>
      <c r="AJ121" s="3">
        <v>0</v>
      </c>
      <c r="AK121" s="1">
        <f t="shared" si="5"/>
        <v>0</v>
      </c>
      <c r="AL121" s="17" t="str">
        <f t="shared" si="6"/>
        <v>no</v>
      </c>
      <c r="AM121" s="17" t="str">
        <f t="shared" si="4"/>
        <v>no</v>
      </c>
      <c r="AN121" s="10" t="str">
        <f t="shared" si="7"/>
        <v>no</v>
      </c>
    </row>
    <row r="122" spans="1:40" x14ac:dyDescent="0.25">
      <c r="A122" s="4" t="s">
        <v>48</v>
      </c>
      <c r="B122" s="4" t="s">
        <v>123</v>
      </c>
      <c r="C122" s="4" t="s">
        <v>128</v>
      </c>
      <c r="D122" s="5">
        <v>10066971</v>
      </c>
      <c r="E122" s="5">
        <v>3207.5135999999998</v>
      </c>
      <c r="F122" s="6">
        <v>0</v>
      </c>
      <c r="G122" s="7">
        <v>0</v>
      </c>
      <c r="H122" s="6">
        <v>151.8912</v>
      </c>
      <c r="I122" s="7">
        <v>4.7354810903997416E-2</v>
      </c>
      <c r="J122" s="6">
        <v>0</v>
      </c>
      <c r="K122" s="7">
        <v>0</v>
      </c>
      <c r="L122" s="6">
        <v>0</v>
      </c>
      <c r="M122" s="7">
        <v>0</v>
      </c>
      <c r="N122" s="6">
        <v>0</v>
      </c>
      <c r="O122" s="7">
        <v>0</v>
      </c>
      <c r="P122" s="6">
        <v>0</v>
      </c>
      <c r="Q122" s="7">
        <v>0</v>
      </c>
      <c r="R122" s="6">
        <v>0</v>
      </c>
      <c r="S122" s="7">
        <v>0</v>
      </c>
      <c r="T122" s="6">
        <v>2159.5967999999998</v>
      </c>
      <c r="U122" s="7">
        <v>0.67329310778292573</v>
      </c>
      <c r="V122" s="6">
        <v>534.12480000000005</v>
      </c>
      <c r="W122" s="7">
        <v>0.16652300398663941</v>
      </c>
      <c r="X122" s="6">
        <v>0</v>
      </c>
      <c r="Y122" s="7">
        <v>0</v>
      </c>
      <c r="Z122" s="6">
        <v>361.9008</v>
      </c>
      <c r="AA122" s="7">
        <v>0.11282907732643753</v>
      </c>
      <c r="AB122" s="6">
        <v>0</v>
      </c>
      <c r="AC122" s="7">
        <v>0</v>
      </c>
      <c r="AD122" s="6">
        <v>0</v>
      </c>
      <c r="AE122" s="7">
        <v>0</v>
      </c>
      <c r="AF122" s="6">
        <v>0</v>
      </c>
      <c r="AG122" s="7">
        <v>0</v>
      </c>
      <c r="AH122" s="5">
        <v>5147</v>
      </c>
      <c r="AI122" s="5">
        <v>22517</v>
      </c>
      <c r="AJ122" s="3">
        <v>0</v>
      </c>
      <c r="AK122" s="1">
        <f t="shared" si="5"/>
        <v>0</v>
      </c>
      <c r="AL122" s="17" t="str">
        <f t="shared" si="6"/>
        <v>no</v>
      </c>
      <c r="AM122" s="17" t="str">
        <f t="shared" si="4"/>
        <v>no</v>
      </c>
      <c r="AN122" s="10" t="str">
        <f t="shared" si="7"/>
        <v>no</v>
      </c>
    </row>
    <row r="123" spans="1:40" x14ac:dyDescent="0.25">
      <c r="A123" s="4" t="s">
        <v>48</v>
      </c>
      <c r="B123" s="4" t="s">
        <v>123</v>
      </c>
      <c r="C123" s="4" t="s">
        <v>129</v>
      </c>
      <c r="D123" s="5">
        <v>10066983</v>
      </c>
      <c r="E123" s="5">
        <v>3987.3599999999997</v>
      </c>
      <c r="F123" s="6">
        <v>0</v>
      </c>
      <c r="G123" s="7">
        <v>0</v>
      </c>
      <c r="H123" s="6">
        <v>316.6848</v>
      </c>
      <c r="I123" s="7">
        <v>7.9422174070061399E-2</v>
      </c>
      <c r="J123" s="6">
        <v>0</v>
      </c>
      <c r="K123" s="7">
        <v>0</v>
      </c>
      <c r="L123" s="6">
        <v>0</v>
      </c>
      <c r="M123" s="7">
        <v>0</v>
      </c>
      <c r="N123" s="6">
        <v>0</v>
      </c>
      <c r="O123" s="7">
        <v>0</v>
      </c>
      <c r="P123" s="6">
        <v>0</v>
      </c>
      <c r="Q123" s="7">
        <v>0</v>
      </c>
      <c r="R123" s="6">
        <v>0</v>
      </c>
      <c r="S123" s="7">
        <v>0</v>
      </c>
      <c r="T123" s="6">
        <v>2402.3807999999999</v>
      </c>
      <c r="U123" s="7">
        <v>0.60249909714698446</v>
      </c>
      <c r="V123" s="6">
        <v>388.62720000000002</v>
      </c>
      <c r="W123" s="7">
        <v>9.7464788732394378E-2</v>
      </c>
      <c r="X123" s="6">
        <v>0</v>
      </c>
      <c r="Y123" s="7">
        <v>0</v>
      </c>
      <c r="Z123" s="6">
        <v>879.09119999999996</v>
      </c>
      <c r="AA123" s="7">
        <v>0.22046948356807514</v>
      </c>
      <c r="AB123" s="6">
        <v>0</v>
      </c>
      <c r="AC123" s="7">
        <v>0</v>
      </c>
      <c r="AD123" s="6">
        <v>0.57599999999999996</v>
      </c>
      <c r="AE123" s="7">
        <v>1.4445648248465149E-4</v>
      </c>
      <c r="AF123" s="6">
        <v>0</v>
      </c>
      <c r="AG123" s="7">
        <v>0</v>
      </c>
      <c r="AH123" s="5">
        <v>7130</v>
      </c>
      <c r="AI123" s="5">
        <v>33725</v>
      </c>
      <c r="AJ123" s="3">
        <v>0</v>
      </c>
      <c r="AK123" s="1">
        <f t="shared" si="5"/>
        <v>0</v>
      </c>
      <c r="AL123" s="17" t="str">
        <f t="shared" si="6"/>
        <v>no</v>
      </c>
      <c r="AM123" s="17" t="str">
        <f t="shared" si="4"/>
        <v>no</v>
      </c>
      <c r="AN123" s="10" t="str">
        <f t="shared" si="7"/>
        <v>no</v>
      </c>
    </row>
    <row r="124" spans="1:40" x14ac:dyDescent="0.25">
      <c r="A124" s="4" t="s">
        <v>48</v>
      </c>
      <c r="B124" s="4" t="s">
        <v>130</v>
      </c>
      <c r="C124" s="4" t="s">
        <v>131</v>
      </c>
      <c r="D124" s="5">
        <v>10069410</v>
      </c>
      <c r="E124" s="5">
        <v>2745.8496</v>
      </c>
      <c r="F124" s="6">
        <v>0</v>
      </c>
      <c r="G124" s="7">
        <v>0</v>
      </c>
      <c r="H124" s="6">
        <v>757.38239999999996</v>
      </c>
      <c r="I124" s="7">
        <v>0.27582807157391287</v>
      </c>
      <c r="J124" s="6">
        <v>0</v>
      </c>
      <c r="K124" s="7">
        <v>0</v>
      </c>
      <c r="L124" s="6">
        <v>0</v>
      </c>
      <c r="M124" s="7">
        <v>0</v>
      </c>
      <c r="N124" s="6">
        <v>0</v>
      </c>
      <c r="O124" s="7">
        <v>0</v>
      </c>
      <c r="P124" s="6">
        <v>0</v>
      </c>
      <c r="Q124" s="7">
        <v>0</v>
      </c>
      <c r="R124" s="6">
        <v>0</v>
      </c>
      <c r="S124" s="7">
        <v>0</v>
      </c>
      <c r="T124" s="6">
        <v>546.048</v>
      </c>
      <c r="U124" s="7">
        <v>0.19886304042289862</v>
      </c>
      <c r="V124" s="6">
        <v>0</v>
      </c>
      <c r="W124" s="7">
        <v>0</v>
      </c>
      <c r="X124" s="6">
        <v>0</v>
      </c>
      <c r="Y124" s="7">
        <v>0</v>
      </c>
      <c r="Z124" s="6">
        <v>1433.2608</v>
      </c>
      <c r="AA124" s="7">
        <v>0.52197352688217158</v>
      </c>
      <c r="AB124" s="6">
        <v>0</v>
      </c>
      <c r="AC124" s="7">
        <v>0</v>
      </c>
      <c r="AD124" s="6">
        <v>9.1584000000000003</v>
      </c>
      <c r="AE124" s="7">
        <v>3.3353611210169705E-3</v>
      </c>
      <c r="AF124" s="6">
        <v>0</v>
      </c>
      <c r="AG124" s="7">
        <v>0</v>
      </c>
      <c r="AH124" s="5">
        <v>6166</v>
      </c>
      <c r="AI124" s="5">
        <v>27608</v>
      </c>
      <c r="AJ124" s="3">
        <v>0</v>
      </c>
      <c r="AK124" s="1">
        <f t="shared" si="5"/>
        <v>0</v>
      </c>
      <c r="AL124" s="17" t="str">
        <f t="shared" si="6"/>
        <v>no</v>
      </c>
      <c r="AM124" s="17" t="str">
        <f t="shared" si="4"/>
        <v>no</v>
      </c>
      <c r="AN124" s="10" t="str">
        <f t="shared" si="7"/>
        <v>no</v>
      </c>
    </row>
    <row r="125" spans="1:40" x14ac:dyDescent="0.25">
      <c r="A125" s="4" t="s">
        <v>48</v>
      </c>
      <c r="B125" s="4" t="s">
        <v>130</v>
      </c>
      <c r="C125" s="4" t="s">
        <v>132</v>
      </c>
      <c r="D125" s="5">
        <v>10069421</v>
      </c>
      <c r="E125" s="5">
        <v>2134.3679999999999</v>
      </c>
      <c r="F125" s="6">
        <v>0</v>
      </c>
      <c r="G125" s="7">
        <v>0</v>
      </c>
      <c r="H125" s="6">
        <v>1058.3424</v>
      </c>
      <c r="I125" s="7">
        <v>0.49585750910808257</v>
      </c>
      <c r="J125" s="6">
        <v>0</v>
      </c>
      <c r="K125" s="7">
        <v>0</v>
      </c>
      <c r="L125" s="6">
        <v>0</v>
      </c>
      <c r="M125" s="7">
        <v>0</v>
      </c>
      <c r="N125" s="6">
        <v>0</v>
      </c>
      <c r="O125" s="7">
        <v>0</v>
      </c>
      <c r="P125" s="6">
        <v>0</v>
      </c>
      <c r="Q125" s="7">
        <v>0</v>
      </c>
      <c r="R125" s="6">
        <v>0</v>
      </c>
      <c r="S125" s="7">
        <v>0</v>
      </c>
      <c r="T125" s="6">
        <v>66.873599999999996</v>
      </c>
      <c r="U125" s="7">
        <v>3.133180407502361E-2</v>
      </c>
      <c r="V125" s="6">
        <v>201.71520000000001</v>
      </c>
      <c r="W125" s="7">
        <v>9.4508163540682782E-2</v>
      </c>
      <c r="X125" s="6">
        <v>0</v>
      </c>
      <c r="Y125" s="7">
        <v>0</v>
      </c>
      <c r="Z125" s="6">
        <v>805.7088</v>
      </c>
      <c r="AA125" s="7">
        <v>0.37749291593577117</v>
      </c>
      <c r="AB125" s="6">
        <v>0</v>
      </c>
      <c r="AC125" s="7">
        <v>0</v>
      </c>
      <c r="AD125" s="6">
        <v>1.728</v>
      </c>
      <c r="AE125" s="7">
        <v>8.0960734043988662E-4</v>
      </c>
      <c r="AF125" s="6">
        <v>0</v>
      </c>
      <c r="AG125" s="7">
        <v>0</v>
      </c>
      <c r="AH125" s="5">
        <v>6120</v>
      </c>
      <c r="AI125" s="5">
        <v>26136</v>
      </c>
      <c r="AJ125" s="3">
        <v>0</v>
      </c>
      <c r="AK125" s="1">
        <f t="shared" si="5"/>
        <v>0</v>
      </c>
      <c r="AL125" s="17" t="str">
        <f t="shared" si="6"/>
        <v>no</v>
      </c>
      <c r="AM125" s="17" t="str">
        <f t="shared" si="4"/>
        <v>no</v>
      </c>
      <c r="AN125" s="10" t="str">
        <f t="shared" si="7"/>
        <v>no</v>
      </c>
    </row>
    <row r="126" spans="1:40" x14ac:dyDescent="0.25">
      <c r="A126" s="4" t="s">
        <v>48</v>
      </c>
      <c r="B126" s="4" t="s">
        <v>130</v>
      </c>
      <c r="C126" s="4" t="s">
        <v>133</v>
      </c>
      <c r="D126" s="5">
        <v>10069431</v>
      </c>
      <c r="E126" s="5">
        <v>2903.7311999999997</v>
      </c>
      <c r="F126" s="6">
        <v>0</v>
      </c>
      <c r="G126" s="7">
        <v>0</v>
      </c>
      <c r="H126" s="6">
        <v>463.27679999999998</v>
      </c>
      <c r="I126" s="7">
        <v>0.15954534634610809</v>
      </c>
      <c r="J126" s="6">
        <v>0</v>
      </c>
      <c r="K126" s="7">
        <v>0</v>
      </c>
      <c r="L126" s="6">
        <v>0</v>
      </c>
      <c r="M126" s="7">
        <v>0</v>
      </c>
      <c r="N126" s="6">
        <v>0</v>
      </c>
      <c r="O126" s="7">
        <v>0</v>
      </c>
      <c r="P126" s="6">
        <v>0</v>
      </c>
      <c r="Q126" s="7">
        <v>0</v>
      </c>
      <c r="R126" s="6">
        <v>0</v>
      </c>
      <c r="S126" s="7">
        <v>0</v>
      </c>
      <c r="T126" s="6">
        <v>948.49919999999997</v>
      </c>
      <c r="U126" s="7">
        <v>0.32664841704356107</v>
      </c>
      <c r="V126" s="6">
        <v>194.4</v>
      </c>
      <c r="W126" s="7">
        <v>6.6948345631992395E-2</v>
      </c>
      <c r="X126" s="6">
        <v>0</v>
      </c>
      <c r="Y126" s="7">
        <v>0</v>
      </c>
      <c r="Z126" s="6">
        <v>1293.8688</v>
      </c>
      <c r="AA126" s="7">
        <v>0.44558835197968738</v>
      </c>
      <c r="AB126" s="6">
        <v>0</v>
      </c>
      <c r="AC126" s="7">
        <v>0</v>
      </c>
      <c r="AD126" s="6">
        <v>3.6863999999999999</v>
      </c>
      <c r="AE126" s="7">
        <v>1.2695389986511149E-3</v>
      </c>
      <c r="AF126" s="6">
        <v>0</v>
      </c>
      <c r="AG126" s="7">
        <v>0</v>
      </c>
      <c r="AH126" s="5">
        <v>5561</v>
      </c>
      <c r="AI126" s="5">
        <v>24871</v>
      </c>
      <c r="AJ126" s="3">
        <v>0</v>
      </c>
      <c r="AK126" s="1">
        <f t="shared" si="5"/>
        <v>0</v>
      </c>
      <c r="AL126" s="17" t="str">
        <f t="shared" si="6"/>
        <v>no</v>
      </c>
      <c r="AM126" s="17" t="str">
        <f t="shared" si="4"/>
        <v>no</v>
      </c>
      <c r="AN126" s="10" t="str">
        <f t="shared" si="7"/>
        <v>no</v>
      </c>
    </row>
    <row r="127" spans="1:40" x14ac:dyDescent="0.25">
      <c r="A127" s="4" t="s">
        <v>48</v>
      </c>
      <c r="B127" s="4" t="s">
        <v>130</v>
      </c>
      <c r="C127" s="4" t="s">
        <v>134</v>
      </c>
      <c r="D127" s="5">
        <v>10069442</v>
      </c>
      <c r="E127" s="5">
        <v>2722.2336000000005</v>
      </c>
      <c r="F127" s="6">
        <v>0</v>
      </c>
      <c r="G127" s="7">
        <v>0</v>
      </c>
      <c r="H127" s="6">
        <v>2070.8928000000001</v>
      </c>
      <c r="I127" s="7">
        <v>0.76073295105901262</v>
      </c>
      <c r="J127" s="6">
        <v>0</v>
      </c>
      <c r="K127" s="7">
        <v>0</v>
      </c>
      <c r="L127" s="6">
        <v>0</v>
      </c>
      <c r="M127" s="7">
        <v>0</v>
      </c>
      <c r="N127" s="6">
        <v>0</v>
      </c>
      <c r="O127" s="7">
        <v>0</v>
      </c>
      <c r="P127" s="6">
        <v>0</v>
      </c>
      <c r="Q127" s="7">
        <v>0</v>
      </c>
      <c r="R127" s="6">
        <v>0</v>
      </c>
      <c r="S127" s="7">
        <v>0</v>
      </c>
      <c r="T127" s="6">
        <v>60.307200000000002</v>
      </c>
      <c r="U127" s="7">
        <v>2.215357271323078E-2</v>
      </c>
      <c r="V127" s="6">
        <v>119.0016</v>
      </c>
      <c r="W127" s="7">
        <v>4.3714690759823101E-2</v>
      </c>
      <c r="X127" s="6">
        <v>0</v>
      </c>
      <c r="Y127" s="7">
        <v>0</v>
      </c>
      <c r="Z127" s="6">
        <v>470.24639999999999</v>
      </c>
      <c r="AA127" s="7">
        <v>0.17274285351558363</v>
      </c>
      <c r="AB127" s="6">
        <v>0</v>
      </c>
      <c r="AC127" s="7">
        <v>0</v>
      </c>
      <c r="AD127" s="6">
        <v>1.7856000000000001</v>
      </c>
      <c r="AE127" s="7">
        <v>6.5593195234971743E-4</v>
      </c>
      <c r="AF127" s="6">
        <v>0</v>
      </c>
      <c r="AG127" s="7">
        <v>0</v>
      </c>
      <c r="AH127" s="5">
        <v>4917</v>
      </c>
      <c r="AI127" s="5">
        <v>22997</v>
      </c>
      <c r="AJ127" s="3">
        <v>0</v>
      </c>
      <c r="AK127" s="1">
        <f t="shared" si="5"/>
        <v>0</v>
      </c>
      <c r="AL127" s="17" t="str">
        <f t="shared" si="6"/>
        <v>no</v>
      </c>
      <c r="AM127" s="17" t="str">
        <f t="shared" si="4"/>
        <v>YES</v>
      </c>
      <c r="AN127" s="10" t="str">
        <f t="shared" si="7"/>
        <v>no</v>
      </c>
    </row>
    <row r="128" spans="1:40" x14ac:dyDescent="0.25">
      <c r="A128" s="4" t="s">
        <v>48</v>
      </c>
      <c r="B128" s="4" t="s">
        <v>130</v>
      </c>
      <c r="C128" s="4" t="s">
        <v>135</v>
      </c>
      <c r="D128" s="5">
        <v>10069452</v>
      </c>
      <c r="E128" s="5">
        <v>2615.1552000000001</v>
      </c>
      <c r="F128" s="6">
        <v>0</v>
      </c>
      <c r="G128" s="7">
        <v>0</v>
      </c>
      <c r="H128" s="6">
        <v>1770.7968000000001</v>
      </c>
      <c r="I128" s="7">
        <v>0.6771287608475397</v>
      </c>
      <c r="J128" s="6">
        <v>0</v>
      </c>
      <c r="K128" s="7">
        <v>0</v>
      </c>
      <c r="L128" s="6">
        <v>0</v>
      </c>
      <c r="M128" s="7">
        <v>0</v>
      </c>
      <c r="N128" s="6">
        <v>0</v>
      </c>
      <c r="O128" s="7">
        <v>0</v>
      </c>
      <c r="P128" s="6">
        <v>0</v>
      </c>
      <c r="Q128" s="7">
        <v>0</v>
      </c>
      <c r="R128" s="6">
        <v>0</v>
      </c>
      <c r="S128" s="7">
        <v>0</v>
      </c>
      <c r="T128" s="6">
        <v>106.848</v>
      </c>
      <c r="U128" s="7">
        <v>4.0857230958988591E-2</v>
      </c>
      <c r="V128" s="6">
        <v>0</v>
      </c>
      <c r="W128" s="7">
        <v>0</v>
      </c>
      <c r="X128" s="6">
        <v>0</v>
      </c>
      <c r="Y128" s="7">
        <v>0</v>
      </c>
      <c r="Z128" s="6">
        <v>725.93280000000004</v>
      </c>
      <c r="AA128" s="7">
        <v>0.27758689044535484</v>
      </c>
      <c r="AB128" s="6">
        <v>0</v>
      </c>
      <c r="AC128" s="7">
        <v>0</v>
      </c>
      <c r="AD128" s="6">
        <v>11.5776</v>
      </c>
      <c r="AE128" s="7">
        <v>4.4271177481168232E-3</v>
      </c>
      <c r="AF128" s="6">
        <v>0</v>
      </c>
      <c r="AG128" s="7">
        <v>0</v>
      </c>
      <c r="AH128" s="5">
        <v>5592</v>
      </c>
      <c r="AI128" s="5">
        <v>24442</v>
      </c>
      <c r="AJ128" s="3">
        <v>0</v>
      </c>
      <c r="AK128" s="1">
        <f t="shared" si="5"/>
        <v>0</v>
      </c>
      <c r="AL128" s="17" t="str">
        <f t="shared" si="6"/>
        <v>no</v>
      </c>
      <c r="AM128" s="17" t="str">
        <f t="shared" si="4"/>
        <v>no</v>
      </c>
      <c r="AN128" s="10" t="str">
        <f t="shared" si="7"/>
        <v>no</v>
      </c>
    </row>
    <row r="129" spans="1:40" x14ac:dyDescent="0.25">
      <c r="A129" s="4" t="s">
        <v>48</v>
      </c>
      <c r="B129" s="4" t="s">
        <v>130</v>
      </c>
      <c r="C129" s="4" t="s">
        <v>136</v>
      </c>
      <c r="D129" s="5">
        <v>10069463</v>
      </c>
      <c r="E129" s="5">
        <v>2379.5135999999998</v>
      </c>
      <c r="F129" s="6">
        <v>0</v>
      </c>
      <c r="G129" s="7">
        <v>0</v>
      </c>
      <c r="H129" s="6">
        <v>1424.2175999999999</v>
      </c>
      <c r="I129" s="7">
        <v>0.5985330783568541</v>
      </c>
      <c r="J129" s="6">
        <v>0</v>
      </c>
      <c r="K129" s="7">
        <v>0</v>
      </c>
      <c r="L129" s="6">
        <v>0</v>
      </c>
      <c r="M129" s="7">
        <v>0</v>
      </c>
      <c r="N129" s="6">
        <v>0</v>
      </c>
      <c r="O129" s="7">
        <v>0</v>
      </c>
      <c r="P129" s="6">
        <v>0</v>
      </c>
      <c r="Q129" s="7">
        <v>0</v>
      </c>
      <c r="R129" s="6">
        <v>0</v>
      </c>
      <c r="S129" s="7">
        <v>0</v>
      </c>
      <c r="T129" s="6">
        <v>26.0928</v>
      </c>
      <c r="U129" s="7">
        <v>1.0965602381932175E-2</v>
      </c>
      <c r="V129" s="6">
        <v>59.731200000000001</v>
      </c>
      <c r="W129" s="7">
        <v>2.5102273002348047E-2</v>
      </c>
      <c r="X129" s="6">
        <v>0</v>
      </c>
      <c r="Y129" s="7">
        <v>0</v>
      </c>
      <c r="Z129" s="6">
        <v>865.9008</v>
      </c>
      <c r="AA129" s="7">
        <v>0.36389823533683524</v>
      </c>
      <c r="AB129" s="6">
        <v>0</v>
      </c>
      <c r="AC129" s="7">
        <v>0</v>
      </c>
      <c r="AD129" s="6">
        <v>3.5712000000000002</v>
      </c>
      <c r="AE129" s="7">
        <v>1.5008109220304522E-3</v>
      </c>
      <c r="AF129" s="6">
        <v>0</v>
      </c>
      <c r="AG129" s="7">
        <v>0</v>
      </c>
      <c r="AH129" s="5">
        <v>5784</v>
      </c>
      <c r="AI129" s="5">
        <v>25071</v>
      </c>
      <c r="AJ129" s="3">
        <v>0</v>
      </c>
      <c r="AK129" s="1">
        <f t="shared" si="5"/>
        <v>0</v>
      </c>
      <c r="AL129" s="17" t="str">
        <f t="shared" si="6"/>
        <v>no</v>
      </c>
      <c r="AM129" s="17" t="str">
        <f t="shared" si="4"/>
        <v>no</v>
      </c>
      <c r="AN129" s="10" t="str">
        <f t="shared" si="7"/>
        <v>no</v>
      </c>
    </row>
    <row r="130" spans="1:40" x14ac:dyDescent="0.25">
      <c r="A130" s="4" t="s">
        <v>48</v>
      </c>
      <c r="B130" s="4" t="s">
        <v>130</v>
      </c>
      <c r="C130" s="4" t="s">
        <v>137</v>
      </c>
      <c r="D130" s="5">
        <v>10069473</v>
      </c>
      <c r="E130" s="5">
        <v>4977.2159999999994</v>
      </c>
      <c r="F130" s="6">
        <v>0</v>
      </c>
      <c r="G130" s="7">
        <v>0</v>
      </c>
      <c r="H130" s="6">
        <v>4095.0720000000001</v>
      </c>
      <c r="I130" s="7">
        <v>0.82276356903136227</v>
      </c>
      <c r="J130" s="6">
        <v>0</v>
      </c>
      <c r="K130" s="7">
        <v>0</v>
      </c>
      <c r="L130" s="6">
        <v>0</v>
      </c>
      <c r="M130" s="7">
        <v>0</v>
      </c>
      <c r="N130" s="6">
        <v>0</v>
      </c>
      <c r="O130" s="7">
        <v>0</v>
      </c>
      <c r="P130" s="6">
        <v>0</v>
      </c>
      <c r="Q130" s="7">
        <v>0</v>
      </c>
      <c r="R130" s="6">
        <v>0</v>
      </c>
      <c r="S130" s="7">
        <v>0</v>
      </c>
      <c r="T130" s="6">
        <v>205.74719999999999</v>
      </c>
      <c r="U130" s="7">
        <v>4.1337808124059718E-2</v>
      </c>
      <c r="V130" s="6">
        <v>179.7696</v>
      </c>
      <c r="W130" s="7">
        <v>3.611850480268488E-2</v>
      </c>
      <c r="X130" s="6">
        <v>0</v>
      </c>
      <c r="Y130" s="7">
        <v>0</v>
      </c>
      <c r="Z130" s="6">
        <v>482.4</v>
      </c>
      <c r="AA130" s="7">
        <v>9.6921652586506202E-2</v>
      </c>
      <c r="AB130" s="6">
        <v>0</v>
      </c>
      <c r="AC130" s="7">
        <v>0</v>
      </c>
      <c r="AD130" s="6">
        <v>14.2272</v>
      </c>
      <c r="AE130" s="7">
        <v>2.8584654553871084E-3</v>
      </c>
      <c r="AF130" s="6">
        <v>0</v>
      </c>
      <c r="AG130" s="7">
        <v>0</v>
      </c>
      <c r="AH130" s="5">
        <v>5768</v>
      </c>
      <c r="AI130" s="5">
        <v>27073</v>
      </c>
      <c r="AJ130" s="3">
        <v>0</v>
      </c>
      <c r="AK130" s="1">
        <f t="shared" si="5"/>
        <v>0</v>
      </c>
      <c r="AL130" s="17" t="str">
        <f t="shared" si="6"/>
        <v>no</v>
      </c>
      <c r="AM130" s="17" t="str">
        <f t="shared" si="4"/>
        <v>YES</v>
      </c>
      <c r="AN130" s="10" t="str">
        <f t="shared" si="7"/>
        <v>no</v>
      </c>
    </row>
    <row r="131" spans="1:40" x14ac:dyDescent="0.25">
      <c r="A131" s="4" t="s">
        <v>48</v>
      </c>
      <c r="B131" s="4" t="s">
        <v>130</v>
      </c>
      <c r="C131" s="4" t="s">
        <v>138</v>
      </c>
      <c r="D131" s="5">
        <v>10069484</v>
      </c>
      <c r="E131" s="5">
        <v>2045.952</v>
      </c>
      <c r="F131" s="6">
        <v>0</v>
      </c>
      <c r="G131" s="7">
        <v>0</v>
      </c>
      <c r="H131" s="6">
        <v>199.69919999999999</v>
      </c>
      <c r="I131" s="7">
        <v>9.7606981981981977E-2</v>
      </c>
      <c r="J131" s="6">
        <v>0</v>
      </c>
      <c r="K131" s="7">
        <v>0</v>
      </c>
      <c r="L131" s="6">
        <v>0</v>
      </c>
      <c r="M131" s="7">
        <v>0</v>
      </c>
      <c r="N131" s="6">
        <v>0</v>
      </c>
      <c r="O131" s="7">
        <v>0</v>
      </c>
      <c r="P131" s="6">
        <v>0</v>
      </c>
      <c r="Q131" s="7">
        <v>0</v>
      </c>
      <c r="R131" s="6">
        <v>0</v>
      </c>
      <c r="S131" s="7">
        <v>0</v>
      </c>
      <c r="T131" s="6">
        <v>578.93759999999997</v>
      </c>
      <c r="U131" s="7">
        <v>0.28296734234234233</v>
      </c>
      <c r="V131" s="6">
        <v>283.91039999999998</v>
      </c>
      <c r="W131" s="7">
        <v>0.13876689189189187</v>
      </c>
      <c r="X131" s="6">
        <v>0</v>
      </c>
      <c r="Y131" s="7">
        <v>0</v>
      </c>
      <c r="Z131" s="6">
        <v>657.10080000000005</v>
      </c>
      <c r="AA131" s="7">
        <v>0.32117117117117122</v>
      </c>
      <c r="AB131" s="6">
        <v>318.35520000000002</v>
      </c>
      <c r="AC131" s="7">
        <v>0.15560247747747749</v>
      </c>
      <c r="AD131" s="6">
        <v>7.9488000000000003</v>
      </c>
      <c r="AE131" s="7">
        <v>3.8851351351351354E-3</v>
      </c>
      <c r="AF131" s="6">
        <v>0</v>
      </c>
      <c r="AG131" s="7">
        <v>0</v>
      </c>
      <c r="AH131" s="5">
        <v>6341</v>
      </c>
      <c r="AI131" s="5">
        <v>28972</v>
      </c>
      <c r="AJ131" s="3">
        <v>0</v>
      </c>
      <c r="AK131" s="1">
        <f t="shared" si="5"/>
        <v>0</v>
      </c>
      <c r="AL131" s="17" t="str">
        <f t="shared" si="6"/>
        <v>no</v>
      </c>
      <c r="AM131" s="17" t="str">
        <f t="shared" si="4"/>
        <v>no</v>
      </c>
      <c r="AN131" s="10" t="str">
        <f t="shared" si="7"/>
        <v>no</v>
      </c>
    </row>
    <row r="132" spans="1:40" x14ac:dyDescent="0.25">
      <c r="A132" s="4" t="s">
        <v>48</v>
      </c>
      <c r="B132" s="4" t="s">
        <v>130</v>
      </c>
      <c r="C132" s="4" t="s">
        <v>139</v>
      </c>
      <c r="D132" s="5">
        <v>10069494</v>
      </c>
      <c r="E132" s="5">
        <v>2676.4992000000002</v>
      </c>
      <c r="F132" s="6">
        <v>0</v>
      </c>
      <c r="G132" s="7">
        <v>0</v>
      </c>
      <c r="H132" s="6">
        <v>1349.856</v>
      </c>
      <c r="I132" s="7">
        <v>0.50433641078614933</v>
      </c>
      <c r="J132" s="6">
        <v>0</v>
      </c>
      <c r="K132" s="7">
        <v>0</v>
      </c>
      <c r="L132" s="6">
        <v>0</v>
      </c>
      <c r="M132" s="7">
        <v>0</v>
      </c>
      <c r="N132" s="6">
        <v>0</v>
      </c>
      <c r="O132" s="7">
        <v>0</v>
      </c>
      <c r="P132" s="6">
        <v>0</v>
      </c>
      <c r="Q132" s="7">
        <v>0</v>
      </c>
      <c r="R132" s="6">
        <v>0</v>
      </c>
      <c r="S132" s="7">
        <v>0</v>
      </c>
      <c r="T132" s="6">
        <v>127.008</v>
      </c>
      <c r="U132" s="7">
        <v>4.7453031183420487E-2</v>
      </c>
      <c r="V132" s="6">
        <v>26.438400000000001</v>
      </c>
      <c r="W132" s="7">
        <v>9.8779779198140613E-3</v>
      </c>
      <c r="X132" s="6">
        <v>0</v>
      </c>
      <c r="Y132" s="7">
        <v>0</v>
      </c>
      <c r="Z132" s="6">
        <v>1163.0591999999999</v>
      </c>
      <c r="AA132" s="7">
        <v>0.43454494587556752</v>
      </c>
      <c r="AB132" s="6">
        <v>0</v>
      </c>
      <c r="AC132" s="7">
        <v>0</v>
      </c>
      <c r="AD132" s="6">
        <v>10.137600000000001</v>
      </c>
      <c r="AE132" s="7">
        <v>3.787634235048529E-3</v>
      </c>
      <c r="AF132" s="6">
        <v>0</v>
      </c>
      <c r="AG132" s="7">
        <v>0</v>
      </c>
      <c r="AH132" s="5">
        <v>6710</v>
      </c>
      <c r="AI132" s="5">
        <v>27789</v>
      </c>
      <c r="AJ132" s="3">
        <v>0</v>
      </c>
      <c r="AK132" s="1">
        <f t="shared" si="5"/>
        <v>0</v>
      </c>
      <c r="AL132" s="17" t="str">
        <f t="shared" si="6"/>
        <v>no</v>
      </c>
      <c r="AM132" s="17" t="str">
        <f t="shared" si="4"/>
        <v>no</v>
      </c>
      <c r="AN132" s="10" t="str">
        <f t="shared" si="7"/>
        <v>no</v>
      </c>
    </row>
    <row r="133" spans="1:40" x14ac:dyDescent="0.25">
      <c r="A133" s="4" t="s">
        <v>140</v>
      </c>
      <c r="B133" s="4" t="s">
        <v>141</v>
      </c>
      <c r="C133" s="4" t="s">
        <v>142</v>
      </c>
      <c r="D133" s="5">
        <v>10091812</v>
      </c>
      <c r="E133" s="5">
        <v>1169.9712</v>
      </c>
      <c r="F133" s="6">
        <v>0</v>
      </c>
      <c r="G133" s="7">
        <v>0</v>
      </c>
      <c r="H133" s="6">
        <v>62.035200000000003</v>
      </c>
      <c r="I133" s="7">
        <v>5.3022843639228046E-2</v>
      </c>
      <c r="J133" s="6">
        <v>0</v>
      </c>
      <c r="K133" s="7">
        <v>0</v>
      </c>
      <c r="L133" s="6">
        <v>0</v>
      </c>
      <c r="M133" s="7">
        <v>0</v>
      </c>
      <c r="N133" s="6">
        <v>0</v>
      </c>
      <c r="O133" s="7">
        <v>0</v>
      </c>
      <c r="P133" s="6">
        <v>0</v>
      </c>
      <c r="Q133" s="7">
        <v>0</v>
      </c>
      <c r="R133" s="6">
        <v>0</v>
      </c>
      <c r="S133" s="7">
        <v>0</v>
      </c>
      <c r="T133" s="6">
        <v>369.73439999999999</v>
      </c>
      <c r="U133" s="7">
        <v>0.31602008664828674</v>
      </c>
      <c r="V133" s="6">
        <v>0</v>
      </c>
      <c r="W133" s="7">
        <v>0</v>
      </c>
      <c r="X133" s="6">
        <v>0</v>
      </c>
      <c r="Y133" s="7">
        <v>0</v>
      </c>
      <c r="Z133" s="6">
        <v>308.10239999999999</v>
      </c>
      <c r="AA133" s="7">
        <v>0.26334186687672312</v>
      </c>
      <c r="AB133" s="6">
        <v>426.81599999999997</v>
      </c>
      <c r="AC133" s="7">
        <v>0.36480897991335171</v>
      </c>
      <c r="AD133" s="6">
        <v>3.2831999999999999</v>
      </c>
      <c r="AE133" s="7">
        <v>2.8062229224103978E-3</v>
      </c>
      <c r="AF133" s="6">
        <v>0</v>
      </c>
      <c r="AG133" s="7">
        <v>0</v>
      </c>
      <c r="AH133" s="5">
        <v>3417</v>
      </c>
      <c r="AI133" s="5">
        <v>16943</v>
      </c>
      <c r="AJ133" s="3">
        <v>1169.7821985300002</v>
      </c>
      <c r="AK133" s="1">
        <f t="shared" si="5"/>
        <v>0.99983845630559132</v>
      </c>
      <c r="AL133" s="17" t="str">
        <f t="shared" si="6"/>
        <v>no</v>
      </c>
      <c r="AM133" s="17" t="str">
        <f t="shared" si="4"/>
        <v>no</v>
      </c>
      <c r="AN133" s="10" t="str">
        <f t="shared" si="7"/>
        <v>YES</v>
      </c>
    </row>
    <row r="134" spans="1:40" x14ac:dyDescent="0.25">
      <c r="A134" s="4" t="s">
        <v>140</v>
      </c>
      <c r="B134" s="4" t="s">
        <v>141</v>
      </c>
      <c r="C134" s="4" t="s">
        <v>143</v>
      </c>
      <c r="D134" s="5">
        <v>10091814</v>
      </c>
      <c r="E134" s="5">
        <v>1788.3648000000001</v>
      </c>
      <c r="F134" s="6">
        <v>0</v>
      </c>
      <c r="G134" s="7">
        <v>0</v>
      </c>
      <c r="H134" s="6">
        <v>212.14080000000001</v>
      </c>
      <c r="I134" s="7">
        <v>0.11862277763463025</v>
      </c>
      <c r="J134" s="6">
        <v>0</v>
      </c>
      <c r="K134" s="7">
        <v>0</v>
      </c>
      <c r="L134" s="6">
        <v>0</v>
      </c>
      <c r="M134" s="7">
        <v>0</v>
      </c>
      <c r="N134" s="6">
        <v>0</v>
      </c>
      <c r="O134" s="7">
        <v>0</v>
      </c>
      <c r="P134" s="6">
        <v>0</v>
      </c>
      <c r="Q134" s="7">
        <v>0</v>
      </c>
      <c r="R134" s="6">
        <v>0</v>
      </c>
      <c r="S134" s="7">
        <v>0</v>
      </c>
      <c r="T134" s="6">
        <v>539.02080000000001</v>
      </c>
      <c r="U134" s="7">
        <v>0.3014042772481319</v>
      </c>
      <c r="V134" s="6">
        <v>14.2272</v>
      </c>
      <c r="W134" s="7">
        <v>7.9554238598299395E-3</v>
      </c>
      <c r="X134" s="6">
        <v>0</v>
      </c>
      <c r="Y134" s="7">
        <v>0</v>
      </c>
      <c r="Z134" s="6">
        <v>605.952</v>
      </c>
      <c r="AA134" s="7">
        <v>0.33883019840247358</v>
      </c>
      <c r="AB134" s="6">
        <v>412.93439999999998</v>
      </c>
      <c r="AC134" s="7">
        <v>0.23090054109765523</v>
      </c>
      <c r="AD134" s="6">
        <v>4.0895999999999999</v>
      </c>
      <c r="AE134" s="7">
        <v>2.2867817572790518E-3</v>
      </c>
      <c r="AF134" s="6">
        <v>0</v>
      </c>
      <c r="AG134" s="7">
        <v>0</v>
      </c>
      <c r="AH134" s="5">
        <v>7392</v>
      </c>
      <c r="AI134" s="5">
        <v>36548</v>
      </c>
      <c r="AJ134" s="3">
        <v>1774.9500815599999</v>
      </c>
      <c r="AK134" s="1">
        <f t="shared" si="5"/>
        <v>0.99249889147896442</v>
      </c>
      <c r="AL134" s="17" t="str">
        <f t="shared" si="6"/>
        <v>no</v>
      </c>
      <c r="AM134" s="17" t="str">
        <f t="shared" ref="AM134:AM197" si="8">IF(I134&gt;=70%, "YES","no")</f>
        <v>no</v>
      </c>
      <c r="AN134" s="10" t="str">
        <f t="shared" si="7"/>
        <v>YES</v>
      </c>
    </row>
    <row r="135" spans="1:40" x14ac:dyDescent="0.25">
      <c r="A135" s="4" t="s">
        <v>140</v>
      </c>
      <c r="B135" s="4" t="s">
        <v>141</v>
      </c>
      <c r="C135" s="4" t="s">
        <v>144</v>
      </c>
      <c r="D135" s="5">
        <v>10091821</v>
      </c>
      <c r="E135" s="5">
        <v>1564.7039999999997</v>
      </c>
      <c r="F135" s="6">
        <v>0</v>
      </c>
      <c r="G135" s="7">
        <v>0</v>
      </c>
      <c r="H135" s="6">
        <v>283.392</v>
      </c>
      <c r="I135" s="7">
        <v>0.18111540585311986</v>
      </c>
      <c r="J135" s="6">
        <v>0</v>
      </c>
      <c r="K135" s="7">
        <v>0</v>
      </c>
      <c r="L135" s="6">
        <v>0</v>
      </c>
      <c r="M135" s="7">
        <v>0</v>
      </c>
      <c r="N135" s="6">
        <v>0</v>
      </c>
      <c r="O135" s="7">
        <v>0</v>
      </c>
      <c r="P135" s="6">
        <v>0</v>
      </c>
      <c r="Q135" s="7">
        <v>0</v>
      </c>
      <c r="R135" s="6">
        <v>0</v>
      </c>
      <c r="S135" s="7">
        <v>0</v>
      </c>
      <c r="T135" s="6">
        <v>692.06399999999996</v>
      </c>
      <c r="U135" s="7">
        <v>0.4422970734400884</v>
      </c>
      <c r="V135" s="6">
        <v>85.651200000000003</v>
      </c>
      <c r="W135" s="7">
        <v>5.473955457390025E-2</v>
      </c>
      <c r="X135" s="6">
        <v>0</v>
      </c>
      <c r="Y135" s="7">
        <v>0</v>
      </c>
      <c r="Z135" s="6">
        <v>459.53280000000001</v>
      </c>
      <c r="AA135" s="7">
        <v>0.29368672924719313</v>
      </c>
      <c r="AB135" s="6">
        <v>39.167999999999999</v>
      </c>
      <c r="AC135" s="7">
        <v>2.5032210565065344E-2</v>
      </c>
      <c r="AD135" s="6">
        <v>4.8959999999999999</v>
      </c>
      <c r="AE135" s="7">
        <v>3.129026320633168E-3</v>
      </c>
      <c r="AF135" s="6">
        <v>0</v>
      </c>
      <c r="AG135" s="7">
        <v>0</v>
      </c>
      <c r="AH135" s="5">
        <v>3930</v>
      </c>
      <c r="AI135" s="5">
        <v>19261</v>
      </c>
      <c r="AJ135" s="3">
        <v>1479.2460970100001</v>
      </c>
      <c r="AK135" s="1">
        <f t="shared" ref="AK135:AK198" si="9">AJ135/E135</f>
        <v>0.94538398125779721</v>
      </c>
      <c r="AL135" s="17" t="str">
        <f t="shared" ref="AL135:AL198" si="10">IF(G135&gt;=70%, "YES","no")</f>
        <v>no</v>
      </c>
      <c r="AM135" s="17" t="str">
        <f t="shared" si="8"/>
        <v>no</v>
      </c>
      <c r="AN135" s="10" t="str">
        <f t="shared" ref="AN135:AN198" si="11">IF(AK135&gt;=70%,"YES","no")</f>
        <v>YES</v>
      </c>
    </row>
    <row r="136" spans="1:40" x14ac:dyDescent="0.25">
      <c r="A136" s="4" t="s">
        <v>140</v>
      </c>
      <c r="B136" s="4" t="s">
        <v>141</v>
      </c>
      <c r="C136" s="4" t="s">
        <v>145</v>
      </c>
      <c r="D136" s="5">
        <v>10091829</v>
      </c>
      <c r="E136" s="5">
        <v>1290.0096000000001</v>
      </c>
      <c r="F136" s="6">
        <v>0</v>
      </c>
      <c r="G136" s="7">
        <v>0</v>
      </c>
      <c r="H136" s="6">
        <v>60.019199999999998</v>
      </c>
      <c r="I136" s="7">
        <v>4.6526165386676185E-2</v>
      </c>
      <c r="J136" s="6">
        <v>0</v>
      </c>
      <c r="K136" s="7">
        <v>0</v>
      </c>
      <c r="L136" s="6">
        <v>0</v>
      </c>
      <c r="M136" s="7">
        <v>0</v>
      </c>
      <c r="N136" s="6">
        <v>0</v>
      </c>
      <c r="O136" s="7">
        <v>0</v>
      </c>
      <c r="P136" s="6">
        <v>0</v>
      </c>
      <c r="Q136" s="7">
        <v>0</v>
      </c>
      <c r="R136" s="6">
        <v>0</v>
      </c>
      <c r="S136" s="7">
        <v>0</v>
      </c>
      <c r="T136" s="6">
        <v>501.63839999999999</v>
      </c>
      <c r="U136" s="7">
        <v>0.38886408287194141</v>
      </c>
      <c r="V136" s="6">
        <v>246.816</v>
      </c>
      <c r="W136" s="7">
        <v>0.1913288087158421</v>
      </c>
      <c r="X136" s="6">
        <v>0</v>
      </c>
      <c r="Y136" s="7">
        <v>0</v>
      </c>
      <c r="Z136" s="6">
        <v>178.79040000000001</v>
      </c>
      <c r="AA136" s="7">
        <v>0.13859617788890874</v>
      </c>
      <c r="AB136" s="6">
        <v>302.28480000000002</v>
      </c>
      <c r="AC136" s="7">
        <v>0.23432755849258796</v>
      </c>
      <c r="AD136" s="6">
        <v>0.46079999999999999</v>
      </c>
      <c r="AE136" s="7">
        <v>3.5720664404357915E-4</v>
      </c>
      <c r="AF136" s="6">
        <v>0</v>
      </c>
      <c r="AG136" s="7">
        <v>0</v>
      </c>
      <c r="AH136" s="5">
        <v>4415</v>
      </c>
      <c r="AI136" s="5">
        <v>21284</v>
      </c>
      <c r="AJ136" s="3">
        <v>1043.45131881</v>
      </c>
      <c r="AK136" s="1">
        <f t="shared" si="9"/>
        <v>0.8088709718206748</v>
      </c>
      <c r="AL136" s="17" t="str">
        <f t="shared" si="10"/>
        <v>no</v>
      </c>
      <c r="AM136" s="17" t="str">
        <f t="shared" si="8"/>
        <v>no</v>
      </c>
      <c r="AN136" s="10" t="str">
        <f t="shared" si="11"/>
        <v>YES</v>
      </c>
    </row>
    <row r="137" spans="1:40" x14ac:dyDescent="0.25">
      <c r="A137" s="4" t="s">
        <v>140</v>
      </c>
      <c r="B137" s="4" t="s">
        <v>141</v>
      </c>
      <c r="C137" s="4" t="s">
        <v>146</v>
      </c>
      <c r="D137" s="5">
        <v>10091836</v>
      </c>
      <c r="E137" s="5">
        <v>2091.2256000000002</v>
      </c>
      <c r="F137" s="6">
        <v>0</v>
      </c>
      <c r="G137" s="7">
        <v>0</v>
      </c>
      <c r="H137" s="6">
        <v>238.6944</v>
      </c>
      <c r="I137" s="7">
        <v>0.11414091334765603</v>
      </c>
      <c r="J137" s="6">
        <v>0</v>
      </c>
      <c r="K137" s="7">
        <v>0</v>
      </c>
      <c r="L137" s="6">
        <v>0</v>
      </c>
      <c r="M137" s="7">
        <v>0</v>
      </c>
      <c r="N137" s="6">
        <v>0</v>
      </c>
      <c r="O137" s="7">
        <v>0</v>
      </c>
      <c r="P137" s="6">
        <v>0</v>
      </c>
      <c r="Q137" s="7">
        <v>0</v>
      </c>
      <c r="R137" s="6">
        <v>3.2256</v>
      </c>
      <c r="S137" s="7">
        <v>1.5424447749683246E-3</v>
      </c>
      <c r="T137" s="6">
        <v>327.22559999999999</v>
      </c>
      <c r="U137" s="7">
        <v>0.15647551368919735</v>
      </c>
      <c r="V137" s="6">
        <v>789.12</v>
      </c>
      <c r="W137" s="7">
        <v>0.37734809673332226</v>
      </c>
      <c r="X137" s="6">
        <v>0</v>
      </c>
      <c r="Y137" s="7">
        <v>0</v>
      </c>
      <c r="Z137" s="6">
        <v>355.04640000000001</v>
      </c>
      <c r="AA137" s="7">
        <v>0.16977909987329917</v>
      </c>
      <c r="AB137" s="6">
        <v>373.59359999999998</v>
      </c>
      <c r="AC137" s="7">
        <v>0.17864815732936701</v>
      </c>
      <c r="AD137" s="6">
        <v>4.32</v>
      </c>
      <c r="AE137" s="7">
        <v>2.0657742521897208E-3</v>
      </c>
      <c r="AF137" s="6">
        <v>0</v>
      </c>
      <c r="AG137" s="7">
        <v>0</v>
      </c>
      <c r="AH137" s="5">
        <v>6456</v>
      </c>
      <c r="AI137" s="5">
        <v>31951</v>
      </c>
      <c r="AJ137" s="3">
        <v>1303.03969848</v>
      </c>
      <c r="AK137" s="1">
        <f t="shared" si="9"/>
        <v>0.62309857840301874</v>
      </c>
      <c r="AL137" s="17" t="str">
        <f t="shared" si="10"/>
        <v>no</v>
      </c>
      <c r="AM137" s="17" t="str">
        <f t="shared" si="8"/>
        <v>no</v>
      </c>
      <c r="AN137" s="10" t="str">
        <f t="shared" si="11"/>
        <v>no</v>
      </c>
    </row>
    <row r="138" spans="1:40" x14ac:dyDescent="0.25">
      <c r="A138" s="4" t="s">
        <v>140</v>
      </c>
      <c r="B138" s="4" t="s">
        <v>141</v>
      </c>
      <c r="C138" s="4" t="s">
        <v>147</v>
      </c>
      <c r="D138" s="5">
        <v>10091851</v>
      </c>
      <c r="E138" s="5">
        <v>5741.1648000000005</v>
      </c>
      <c r="F138" s="6">
        <v>0</v>
      </c>
      <c r="G138" s="7">
        <v>0</v>
      </c>
      <c r="H138" s="6">
        <v>707.55840000000001</v>
      </c>
      <c r="I138" s="7">
        <v>0.12324300462512415</v>
      </c>
      <c r="J138" s="6">
        <v>0</v>
      </c>
      <c r="K138" s="7">
        <v>0</v>
      </c>
      <c r="L138" s="6">
        <v>3.2831999999999999</v>
      </c>
      <c r="M138" s="7">
        <v>5.7187001494888277E-4</v>
      </c>
      <c r="N138" s="6">
        <v>0</v>
      </c>
      <c r="O138" s="7">
        <v>0</v>
      </c>
      <c r="P138" s="6">
        <v>0</v>
      </c>
      <c r="Q138" s="7">
        <v>0</v>
      </c>
      <c r="R138" s="6">
        <v>487.87200000000001</v>
      </c>
      <c r="S138" s="7">
        <v>8.497787765994802E-2</v>
      </c>
      <c r="T138" s="6">
        <v>1344.7872</v>
      </c>
      <c r="U138" s="7">
        <v>0.23423595156160643</v>
      </c>
      <c r="V138" s="6">
        <v>2001.6576</v>
      </c>
      <c r="W138" s="7">
        <v>0.34865008578050222</v>
      </c>
      <c r="X138" s="6">
        <v>2.1312000000000002</v>
      </c>
      <c r="Y138" s="7">
        <v>3.7121386935278362E-4</v>
      </c>
      <c r="Z138" s="6">
        <v>1189.6704</v>
      </c>
      <c r="AA138" s="7">
        <v>0.20721760155709168</v>
      </c>
      <c r="AB138" s="6">
        <v>0</v>
      </c>
      <c r="AC138" s="7">
        <v>0</v>
      </c>
      <c r="AD138" s="6">
        <v>4.2047999999999996</v>
      </c>
      <c r="AE138" s="7">
        <v>7.3239493142576207E-4</v>
      </c>
      <c r="AF138" s="6">
        <v>0</v>
      </c>
      <c r="AG138" s="7">
        <v>0</v>
      </c>
      <c r="AH138" s="5">
        <v>9587</v>
      </c>
      <c r="AI138" s="5">
        <v>46924</v>
      </c>
      <c r="AJ138" s="3">
        <v>3737.50582334</v>
      </c>
      <c r="AK138" s="1">
        <f t="shared" si="9"/>
        <v>0.65100131306803799</v>
      </c>
      <c r="AL138" s="17" t="str">
        <f t="shared" si="10"/>
        <v>no</v>
      </c>
      <c r="AM138" s="17" t="str">
        <f t="shared" si="8"/>
        <v>no</v>
      </c>
      <c r="AN138" s="10" t="str">
        <f t="shared" si="11"/>
        <v>no</v>
      </c>
    </row>
    <row r="139" spans="1:40" x14ac:dyDescent="0.25">
      <c r="A139" s="4" t="s">
        <v>140</v>
      </c>
      <c r="B139" s="4" t="s">
        <v>141</v>
      </c>
      <c r="C139" s="4" t="s">
        <v>148</v>
      </c>
      <c r="D139" s="5">
        <v>10091855</v>
      </c>
      <c r="E139" s="5">
        <v>2928.8447999999999</v>
      </c>
      <c r="F139" s="6">
        <v>0</v>
      </c>
      <c r="G139" s="7">
        <v>0</v>
      </c>
      <c r="H139" s="6">
        <v>916.35839999999996</v>
      </c>
      <c r="I139" s="7">
        <v>0.31287366268093142</v>
      </c>
      <c r="J139" s="6">
        <v>0</v>
      </c>
      <c r="K139" s="7">
        <v>0</v>
      </c>
      <c r="L139" s="6">
        <v>0</v>
      </c>
      <c r="M139" s="7">
        <v>0</v>
      </c>
      <c r="N139" s="6">
        <v>0</v>
      </c>
      <c r="O139" s="7">
        <v>0</v>
      </c>
      <c r="P139" s="6">
        <v>0</v>
      </c>
      <c r="Q139" s="7">
        <v>0</v>
      </c>
      <c r="R139" s="6">
        <v>1.6128</v>
      </c>
      <c r="S139" s="7">
        <v>5.506607929515419E-4</v>
      </c>
      <c r="T139" s="6">
        <v>1041.8112000000001</v>
      </c>
      <c r="U139" s="7">
        <v>0.35570720578980497</v>
      </c>
      <c r="V139" s="6">
        <v>182.7072</v>
      </c>
      <c r="W139" s="7">
        <v>6.2382001258653244E-2</v>
      </c>
      <c r="X139" s="6">
        <v>0</v>
      </c>
      <c r="Y139" s="7">
        <v>0</v>
      </c>
      <c r="Z139" s="6">
        <v>783.87840000000006</v>
      </c>
      <c r="AA139" s="7">
        <v>0.26764081183134047</v>
      </c>
      <c r="AB139" s="6">
        <v>0</v>
      </c>
      <c r="AC139" s="7">
        <v>0</v>
      </c>
      <c r="AD139" s="6">
        <v>2.4767999999999999</v>
      </c>
      <c r="AE139" s="7">
        <v>8.4565764631843929E-4</v>
      </c>
      <c r="AF139" s="6">
        <v>0</v>
      </c>
      <c r="AG139" s="7">
        <v>0</v>
      </c>
      <c r="AH139" s="5">
        <v>7543</v>
      </c>
      <c r="AI139" s="5">
        <v>35496</v>
      </c>
      <c r="AJ139" s="3">
        <v>2747.3076424000001</v>
      </c>
      <c r="AK139" s="1">
        <f t="shared" si="9"/>
        <v>0.93801748812364527</v>
      </c>
      <c r="AL139" s="17" t="str">
        <f t="shared" si="10"/>
        <v>no</v>
      </c>
      <c r="AM139" s="17" t="str">
        <f t="shared" si="8"/>
        <v>no</v>
      </c>
      <c r="AN139" s="10" t="str">
        <f t="shared" si="11"/>
        <v>YES</v>
      </c>
    </row>
    <row r="140" spans="1:40" x14ac:dyDescent="0.25">
      <c r="A140" s="4" t="s">
        <v>140</v>
      </c>
      <c r="B140" s="4" t="s">
        <v>141</v>
      </c>
      <c r="C140" s="4" t="s">
        <v>149</v>
      </c>
      <c r="D140" s="5">
        <v>10091858</v>
      </c>
      <c r="E140" s="5">
        <v>1678.4063999999998</v>
      </c>
      <c r="F140" s="6">
        <v>0</v>
      </c>
      <c r="G140" s="7">
        <v>0</v>
      </c>
      <c r="H140" s="6">
        <v>71.251199999999997</v>
      </c>
      <c r="I140" s="7">
        <v>4.2451697038333507E-2</v>
      </c>
      <c r="J140" s="6">
        <v>0</v>
      </c>
      <c r="K140" s="7">
        <v>0</v>
      </c>
      <c r="L140" s="6">
        <v>38.476799999999997</v>
      </c>
      <c r="M140" s="7">
        <v>2.292460276605237E-2</v>
      </c>
      <c r="N140" s="6">
        <v>0</v>
      </c>
      <c r="O140" s="7">
        <v>0</v>
      </c>
      <c r="P140" s="6">
        <v>0</v>
      </c>
      <c r="Q140" s="7">
        <v>0</v>
      </c>
      <c r="R140" s="6">
        <v>301.82400000000001</v>
      </c>
      <c r="S140" s="7">
        <v>0.17982772229657848</v>
      </c>
      <c r="T140" s="6">
        <v>420.07679999999999</v>
      </c>
      <c r="U140" s="7">
        <v>0.2502831257078143</v>
      </c>
      <c r="V140" s="6">
        <v>659.17439999999999</v>
      </c>
      <c r="W140" s="7">
        <v>0.39273825457290917</v>
      </c>
      <c r="X140" s="6">
        <v>0</v>
      </c>
      <c r="Y140" s="7">
        <v>0</v>
      </c>
      <c r="Z140" s="6">
        <v>185.06880000000001</v>
      </c>
      <c r="AA140" s="7">
        <v>0.11026459384330281</v>
      </c>
      <c r="AB140" s="6">
        <v>0</v>
      </c>
      <c r="AC140" s="7">
        <v>0</v>
      </c>
      <c r="AD140" s="6">
        <v>2.5344000000000002</v>
      </c>
      <c r="AE140" s="7">
        <v>1.5100037750094377E-3</v>
      </c>
      <c r="AF140" s="6">
        <v>0</v>
      </c>
      <c r="AG140" s="7">
        <v>0</v>
      </c>
      <c r="AH140" s="5">
        <v>3131</v>
      </c>
      <c r="AI140" s="5">
        <v>13560</v>
      </c>
      <c r="AJ140" s="3">
        <v>1021.80828078</v>
      </c>
      <c r="AK140" s="1">
        <f t="shared" si="9"/>
        <v>0.60879670190723778</v>
      </c>
      <c r="AL140" s="17" t="str">
        <f t="shared" si="10"/>
        <v>no</v>
      </c>
      <c r="AM140" s="17" t="str">
        <f t="shared" si="8"/>
        <v>no</v>
      </c>
      <c r="AN140" s="10" t="str">
        <f t="shared" si="11"/>
        <v>no</v>
      </c>
    </row>
    <row r="141" spans="1:40" x14ac:dyDescent="0.25">
      <c r="A141" s="4" t="s">
        <v>140</v>
      </c>
      <c r="B141" s="4" t="s">
        <v>141</v>
      </c>
      <c r="C141" s="4" t="s">
        <v>150</v>
      </c>
      <c r="D141" s="5">
        <v>10091865</v>
      </c>
      <c r="E141" s="5">
        <v>1822.5216000000003</v>
      </c>
      <c r="F141" s="6">
        <v>0</v>
      </c>
      <c r="G141" s="7">
        <v>0</v>
      </c>
      <c r="H141" s="6">
        <v>105.35039999999999</v>
      </c>
      <c r="I141" s="7">
        <v>5.7804747005467574E-2</v>
      </c>
      <c r="J141" s="6">
        <v>0</v>
      </c>
      <c r="K141" s="7">
        <v>0</v>
      </c>
      <c r="L141" s="6">
        <v>0</v>
      </c>
      <c r="M141" s="7">
        <v>0</v>
      </c>
      <c r="N141" s="6">
        <v>0</v>
      </c>
      <c r="O141" s="7">
        <v>0</v>
      </c>
      <c r="P141" s="6">
        <v>0</v>
      </c>
      <c r="Q141" s="7">
        <v>0</v>
      </c>
      <c r="R141" s="6">
        <v>0</v>
      </c>
      <c r="S141" s="7">
        <v>0</v>
      </c>
      <c r="T141" s="6">
        <v>808.58879999999999</v>
      </c>
      <c r="U141" s="7">
        <v>0.44366486520653575</v>
      </c>
      <c r="V141" s="6">
        <v>1.9008</v>
      </c>
      <c r="W141" s="7">
        <v>1.0429506020669384E-3</v>
      </c>
      <c r="X141" s="6">
        <v>0</v>
      </c>
      <c r="Y141" s="7">
        <v>0</v>
      </c>
      <c r="Z141" s="6">
        <v>903.39840000000004</v>
      </c>
      <c r="AA141" s="7">
        <v>0.49568597705508671</v>
      </c>
      <c r="AB141" s="6">
        <v>0</v>
      </c>
      <c r="AC141" s="7">
        <v>0</v>
      </c>
      <c r="AD141" s="6">
        <v>3.2831999999999999</v>
      </c>
      <c r="AE141" s="7">
        <v>1.8014601308428933E-3</v>
      </c>
      <c r="AF141" s="6">
        <v>0</v>
      </c>
      <c r="AG141" s="7">
        <v>0</v>
      </c>
      <c r="AH141" s="5">
        <v>5166</v>
      </c>
      <c r="AI141" s="5">
        <v>24738</v>
      </c>
      <c r="AJ141" s="3">
        <v>1820.4597879099999</v>
      </c>
      <c r="AK141" s="1">
        <f t="shared" si="9"/>
        <v>0.99886870361920521</v>
      </c>
      <c r="AL141" s="17" t="str">
        <f t="shared" si="10"/>
        <v>no</v>
      </c>
      <c r="AM141" s="17" t="str">
        <f t="shared" si="8"/>
        <v>no</v>
      </c>
      <c r="AN141" s="10" t="str">
        <f t="shared" si="11"/>
        <v>YES</v>
      </c>
    </row>
    <row r="142" spans="1:40" x14ac:dyDescent="0.25">
      <c r="A142" s="4" t="s">
        <v>140</v>
      </c>
      <c r="B142" s="4" t="s">
        <v>141</v>
      </c>
      <c r="C142" s="4" t="s">
        <v>151</v>
      </c>
      <c r="D142" s="5">
        <v>10091873</v>
      </c>
      <c r="E142" s="5">
        <v>9255.8592000000008</v>
      </c>
      <c r="F142" s="6">
        <v>0</v>
      </c>
      <c r="G142" s="7">
        <v>0</v>
      </c>
      <c r="H142" s="6">
        <v>1417.0175999999999</v>
      </c>
      <c r="I142" s="7">
        <v>0.15309411793990987</v>
      </c>
      <c r="J142" s="6">
        <v>0</v>
      </c>
      <c r="K142" s="7">
        <v>0</v>
      </c>
      <c r="L142" s="6">
        <v>0</v>
      </c>
      <c r="M142" s="7">
        <v>0</v>
      </c>
      <c r="N142" s="6">
        <v>0</v>
      </c>
      <c r="O142" s="7">
        <v>0</v>
      </c>
      <c r="P142" s="6">
        <v>0</v>
      </c>
      <c r="Q142" s="7">
        <v>0</v>
      </c>
      <c r="R142" s="6">
        <v>459.8784</v>
      </c>
      <c r="S142" s="7">
        <v>4.968511189107111E-2</v>
      </c>
      <c r="T142" s="6">
        <v>1408.4351999999999</v>
      </c>
      <c r="U142" s="7">
        <v>0.15216687825156197</v>
      </c>
      <c r="V142" s="6">
        <v>5268.384</v>
      </c>
      <c r="W142" s="7">
        <v>0.56919448385731708</v>
      </c>
      <c r="X142" s="6">
        <v>21.7728</v>
      </c>
      <c r="Y142" s="7">
        <v>2.3523261892315732E-3</v>
      </c>
      <c r="Z142" s="6">
        <v>673.1712</v>
      </c>
      <c r="AA142" s="7">
        <v>7.2729196226321152E-2</v>
      </c>
      <c r="AB142" s="6">
        <v>0</v>
      </c>
      <c r="AC142" s="7">
        <v>0</v>
      </c>
      <c r="AD142" s="6">
        <v>7.2</v>
      </c>
      <c r="AE142" s="7">
        <v>7.7788564458716053E-4</v>
      </c>
      <c r="AF142" s="6">
        <v>0</v>
      </c>
      <c r="AG142" s="7">
        <v>0</v>
      </c>
      <c r="AH142" s="5">
        <v>8910</v>
      </c>
      <c r="AI142" s="5">
        <v>44917</v>
      </c>
      <c r="AJ142" s="3">
        <v>3989.7856760300001</v>
      </c>
      <c r="AK142" s="1">
        <f t="shared" si="9"/>
        <v>0.43105513921711341</v>
      </c>
      <c r="AL142" s="17" t="str">
        <f t="shared" si="10"/>
        <v>no</v>
      </c>
      <c r="AM142" s="17" t="str">
        <f t="shared" si="8"/>
        <v>no</v>
      </c>
      <c r="AN142" s="10" t="str">
        <f t="shared" si="11"/>
        <v>no</v>
      </c>
    </row>
    <row r="143" spans="1:40" x14ac:dyDescent="0.25">
      <c r="A143" s="4" t="s">
        <v>140</v>
      </c>
      <c r="B143" s="4" t="s">
        <v>141</v>
      </c>
      <c r="C143" s="4" t="s">
        <v>152</v>
      </c>
      <c r="D143" s="5">
        <v>10091880</v>
      </c>
      <c r="E143" s="5">
        <v>2116.7424000000001</v>
      </c>
      <c r="F143" s="6">
        <v>0</v>
      </c>
      <c r="G143" s="7">
        <v>0</v>
      </c>
      <c r="H143" s="6">
        <v>58.463999999999999</v>
      </c>
      <c r="I143" s="7">
        <v>2.7619799178208931E-2</v>
      </c>
      <c r="J143" s="6">
        <v>0</v>
      </c>
      <c r="K143" s="7">
        <v>0</v>
      </c>
      <c r="L143" s="6">
        <v>7.6608000000000001</v>
      </c>
      <c r="M143" s="7">
        <v>3.6191460992135841E-3</v>
      </c>
      <c r="N143" s="6">
        <v>0</v>
      </c>
      <c r="O143" s="7">
        <v>0</v>
      </c>
      <c r="P143" s="6">
        <v>0</v>
      </c>
      <c r="Q143" s="7">
        <v>0</v>
      </c>
      <c r="R143" s="6">
        <v>10.1952</v>
      </c>
      <c r="S143" s="7">
        <v>4.8164575906827394E-3</v>
      </c>
      <c r="T143" s="6">
        <v>801.96479999999997</v>
      </c>
      <c r="U143" s="7">
        <v>0.37886745217556939</v>
      </c>
      <c r="V143" s="6">
        <v>287.59679999999997</v>
      </c>
      <c r="W143" s="7">
        <v>0.13586764265694304</v>
      </c>
      <c r="X143" s="6">
        <v>0</v>
      </c>
      <c r="Y143" s="7">
        <v>0</v>
      </c>
      <c r="Z143" s="6">
        <v>947.52</v>
      </c>
      <c r="AA143" s="7">
        <v>0.4476312280606275</v>
      </c>
      <c r="AB143" s="6">
        <v>0</v>
      </c>
      <c r="AC143" s="7">
        <v>0</v>
      </c>
      <c r="AD143" s="6">
        <v>3.3408000000000002</v>
      </c>
      <c r="AE143" s="7">
        <v>1.5782742387547961E-3</v>
      </c>
      <c r="AF143" s="6">
        <v>0</v>
      </c>
      <c r="AG143" s="7">
        <v>0</v>
      </c>
      <c r="AH143" s="5">
        <v>6117</v>
      </c>
      <c r="AI143" s="5">
        <v>29794</v>
      </c>
      <c r="AJ143" s="3">
        <v>1829.3034992400001</v>
      </c>
      <c r="AK143" s="1">
        <f t="shared" si="9"/>
        <v>0.86420695274021064</v>
      </c>
      <c r="AL143" s="17" t="str">
        <f t="shared" si="10"/>
        <v>no</v>
      </c>
      <c r="AM143" s="17" t="str">
        <f t="shared" si="8"/>
        <v>no</v>
      </c>
      <c r="AN143" s="10" t="str">
        <f t="shared" si="11"/>
        <v>YES</v>
      </c>
    </row>
    <row r="144" spans="1:40" x14ac:dyDescent="0.25">
      <c r="A144" s="4" t="s">
        <v>140</v>
      </c>
      <c r="B144" s="4" t="s">
        <v>141</v>
      </c>
      <c r="C144" s="4" t="s">
        <v>153</v>
      </c>
      <c r="D144" s="5">
        <v>10091887</v>
      </c>
      <c r="E144" s="5">
        <v>5097.9456</v>
      </c>
      <c r="F144" s="6">
        <v>0</v>
      </c>
      <c r="G144" s="7">
        <v>0</v>
      </c>
      <c r="H144" s="6">
        <v>345.77280000000002</v>
      </c>
      <c r="I144" s="7">
        <v>6.7825910107789308E-2</v>
      </c>
      <c r="J144" s="6">
        <v>0</v>
      </c>
      <c r="K144" s="7">
        <v>0</v>
      </c>
      <c r="L144" s="6">
        <v>0</v>
      </c>
      <c r="M144" s="7">
        <v>0</v>
      </c>
      <c r="N144" s="6">
        <v>0</v>
      </c>
      <c r="O144" s="7">
        <v>0</v>
      </c>
      <c r="P144" s="6">
        <v>0</v>
      </c>
      <c r="Q144" s="7">
        <v>0</v>
      </c>
      <c r="R144" s="6">
        <v>7.8335999999999997</v>
      </c>
      <c r="S144" s="7">
        <v>1.5366189862834158E-3</v>
      </c>
      <c r="T144" s="6">
        <v>3185.0495999999998</v>
      </c>
      <c r="U144" s="7">
        <v>0.62477120195240998</v>
      </c>
      <c r="V144" s="6">
        <v>1015.8336</v>
      </c>
      <c r="W144" s="7">
        <v>0.1992633267801053</v>
      </c>
      <c r="X144" s="6">
        <v>0</v>
      </c>
      <c r="Y144" s="7">
        <v>0</v>
      </c>
      <c r="Z144" s="6">
        <v>542.30399999999997</v>
      </c>
      <c r="AA144" s="7">
        <v>0.10637696879307618</v>
      </c>
      <c r="AB144" s="6">
        <v>0</v>
      </c>
      <c r="AC144" s="7">
        <v>0</v>
      </c>
      <c r="AD144" s="6">
        <v>1.1519999999999999</v>
      </c>
      <c r="AE144" s="7">
        <v>2.2597338033579641E-4</v>
      </c>
      <c r="AF144" s="6">
        <v>0</v>
      </c>
      <c r="AG144" s="7">
        <v>0</v>
      </c>
      <c r="AH144" s="5">
        <v>6378</v>
      </c>
      <c r="AI144" s="5">
        <v>31053</v>
      </c>
      <c r="AJ144" s="3">
        <v>4079.8607882399997</v>
      </c>
      <c r="AK144" s="1">
        <f t="shared" si="9"/>
        <v>0.80029508126567683</v>
      </c>
      <c r="AL144" s="17" t="str">
        <f t="shared" si="10"/>
        <v>no</v>
      </c>
      <c r="AM144" s="17" t="str">
        <f t="shared" si="8"/>
        <v>no</v>
      </c>
      <c r="AN144" s="10" t="str">
        <f t="shared" si="11"/>
        <v>YES</v>
      </c>
    </row>
    <row r="145" spans="1:40" x14ac:dyDescent="0.25">
      <c r="A145" s="4" t="s">
        <v>140</v>
      </c>
      <c r="B145" s="4" t="s">
        <v>141</v>
      </c>
      <c r="C145" s="4" t="s">
        <v>154</v>
      </c>
      <c r="D145" s="5">
        <v>10091894</v>
      </c>
      <c r="E145" s="5">
        <v>6006.5855999999994</v>
      </c>
      <c r="F145" s="6">
        <v>0</v>
      </c>
      <c r="G145" s="7">
        <v>0</v>
      </c>
      <c r="H145" s="6">
        <v>204.30719999999999</v>
      </c>
      <c r="I145" s="7">
        <v>3.4013866380261028E-2</v>
      </c>
      <c r="J145" s="6">
        <v>0</v>
      </c>
      <c r="K145" s="7">
        <v>0</v>
      </c>
      <c r="L145" s="6">
        <v>55.065600000000003</v>
      </c>
      <c r="M145" s="7">
        <v>9.1675377106088373E-3</v>
      </c>
      <c r="N145" s="6">
        <v>0</v>
      </c>
      <c r="O145" s="7">
        <v>0</v>
      </c>
      <c r="P145" s="6">
        <v>0</v>
      </c>
      <c r="Q145" s="7">
        <v>0</v>
      </c>
      <c r="R145" s="6">
        <v>10.4832</v>
      </c>
      <c r="S145" s="7">
        <v>1.7452843758690463E-3</v>
      </c>
      <c r="T145" s="6">
        <v>3964.4928</v>
      </c>
      <c r="U145" s="7">
        <v>0.66002435726546549</v>
      </c>
      <c r="V145" s="6">
        <v>1139.616</v>
      </c>
      <c r="W145" s="7">
        <v>0.18972775481631363</v>
      </c>
      <c r="X145" s="6">
        <v>0</v>
      </c>
      <c r="Y145" s="7">
        <v>0</v>
      </c>
      <c r="Z145" s="6">
        <v>632.62080000000003</v>
      </c>
      <c r="AA145" s="7">
        <v>0.10532119945148206</v>
      </c>
      <c r="AB145" s="6">
        <v>0</v>
      </c>
      <c r="AC145" s="7">
        <v>0</v>
      </c>
      <c r="AD145" s="6">
        <v>0</v>
      </c>
      <c r="AE145" s="7">
        <v>0</v>
      </c>
      <c r="AF145" s="6">
        <v>0</v>
      </c>
      <c r="AG145" s="7">
        <v>0</v>
      </c>
      <c r="AH145" s="5">
        <v>5991</v>
      </c>
      <c r="AI145" s="5">
        <v>30574</v>
      </c>
      <c r="AJ145" s="3">
        <v>4868.4628757299997</v>
      </c>
      <c r="AK145" s="1">
        <f t="shared" si="9"/>
        <v>0.81052085160161547</v>
      </c>
      <c r="AL145" s="17" t="str">
        <f t="shared" si="10"/>
        <v>no</v>
      </c>
      <c r="AM145" s="17" t="str">
        <f t="shared" si="8"/>
        <v>no</v>
      </c>
      <c r="AN145" s="10" t="str">
        <f t="shared" si="11"/>
        <v>YES</v>
      </c>
    </row>
    <row r="146" spans="1:40" x14ac:dyDescent="0.25">
      <c r="A146" s="4" t="s">
        <v>140</v>
      </c>
      <c r="B146" s="4" t="s">
        <v>155</v>
      </c>
      <c r="C146" s="4" t="s">
        <v>156</v>
      </c>
      <c r="D146" s="5">
        <v>10092116</v>
      </c>
      <c r="E146" s="5">
        <v>2726.6111999999998</v>
      </c>
      <c r="F146" s="6">
        <v>0</v>
      </c>
      <c r="G146" s="7">
        <v>0</v>
      </c>
      <c r="H146" s="6">
        <v>458.09280000000001</v>
      </c>
      <c r="I146" s="7">
        <v>0.16800811204765828</v>
      </c>
      <c r="J146" s="6">
        <v>0</v>
      </c>
      <c r="K146" s="7">
        <v>0</v>
      </c>
      <c r="L146" s="6">
        <v>0</v>
      </c>
      <c r="M146" s="7">
        <v>0</v>
      </c>
      <c r="N146" s="6">
        <v>0</v>
      </c>
      <c r="O146" s="7">
        <v>0</v>
      </c>
      <c r="P146" s="6">
        <v>0</v>
      </c>
      <c r="Q146" s="7">
        <v>0</v>
      </c>
      <c r="R146" s="6">
        <v>0</v>
      </c>
      <c r="S146" s="7">
        <v>0</v>
      </c>
      <c r="T146" s="6">
        <v>909.10080000000005</v>
      </c>
      <c r="U146" s="7">
        <v>0.3334178338297738</v>
      </c>
      <c r="V146" s="6">
        <v>194.28479999999999</v>
      </c>
      <c r="W146" s="7">
        <v>7.1255043623381295E-2</v>
      </c>
      <c r="X146" s="6">
        <v>0</v>
      </c>
      <c r="Y146" s="7">
        <v>0</v>
      </c>
      <c r="Z146" s="6">
        <v>1155.0527999999999</v>
      </c>
      <c r="AA146" s="7">
        <v>0.42362211377991849</v>
      </c>
      <c r="AB146" s="6">
        <v>4.4352</v>
      </c>
      <c r="AC146" s="7">
        <v>1.6266345564780193E-3</v>
      </c>
      <c r="AD146" s="6">
        <v>5.6448</v>
      </c>
      <c r="AE146" s="7">
        <v>2.0702621627902065E-3</v>
      </c>
      <c r="AF146" s="6">
        <v>0</v>
      </c>
      <c r="AG146" s="7">
        <v>0</v>
      </c>
      <c r="AH146" s="5">
        <v>7807</v>
      </c>
      <c r="AI146" s="5">
        <v>36924</v>
      </c>
      <c r="AJ146" s="3">
        <v>2535.06924703</v>
      </c>
      <c r="AK146" s="1">
        <f t="shared" si="9"/>
        <v>0.92975091095862883</v>
      </c>
      <c r="AL146" s="17" t="str">
        <f t="shared" si="10"/>
        <v>no</v>
      </c>
      <c r="AM146" s="17" t="str">
        <f t="shared" si="8"/>
        <v>no</v>
      </c>
      <c r="AN146" s="10" t="str">
        <f t="shared" si="11"/>
        <v>YES</v>
      </c>
    </row>
    <row r="147" spans="1:40" x14ac:dyDescent="0.25">
      <c r="A147" s="4" t="s">
        <v>140</v>
      </c>
      <c r="B147" s="4" t="s">
        <v>155</v>
      </c>
      <c r="C147" s="4" t="s">
        <v>157</v>
      </c>
      <c r="D147" s="5">
        <v>10092119</v>
      </c>
      <c r="E147" s="5">
        <v>2609.6831999999999</v>
      </c>
      <c r="F147" s="6">
        <v>0</v>
      </c>
      <c r="G147" s="7">
        <v>0</v>
      </c>
      <c r="H147" s="6">
        <v>758.59199999999998</v>
      </c>
      <c r="I147" s="7">
        <v>0.29068355883196856</v>
      </c>
      <c r="J147" s="6">
        <v>0</v>
      </c>
      <c r="K147" s="7">
        <v>0</v>
      </c>
      <c r="L147" s="6">
        <v>0</v>
      </c>
      <c r="M147" s="7">
        <v>0</v>
      </c>
      <c r="N147" s="6">
        <v>0</v>
      </c>
      <c r="O147" s="7">
        <v>0</v>
      </c>
      <c r="P147" s="6">
        <v>0</v>
      </c>
      <c r="Q147" s="7">
        <v>0</v>
      </c>
      <c r="R147" s="6">
        <v>9.5039999999999996</v>
      </c>
      <c r="S147" s="7">
        <v>3.6418213521089457E-3</v>
      </c>
      <c r="T147" s="6">
        <v>1002.0096</v>
      </c>
      <c r="U147" s="7">
        <v>0.38395832873507407</v>
      </c>
      <c r="V147" s="6">
        <v>13.363200000000001</v>
      </c>
      <c r="W147" s="7">
        <v>5.1206215375107604E-3</v>
      </c>
      <c r="X147" s="6">
        <v>0</v>
      </c>
      <c r="Y147" s="7">
        <v>0</v>
      </c>
      <c r="Z147" s="6">
        <v>824.4864</v>
      </c>
      <c r="AA147" s="7">
        <v>0.3159335202065906</v>
      </c>
      <c r="AB147" s="6">
        <v>0</v>
      </c>
      <c r="AC147" s="7">
        <v>0</v>
      </c>
      <c r="AD147" s="6">
        <v>1.728</v>
      </c>
      <c r="AE147" s="7">
        <v>6.6214933674708107E-4</v>
      </c>
      <c r="AF147" s="6">
        <v>0</v>
      </c>
      <c r="AG147" s="7">
        <v>0</v>
      </c>
      <c r="AH147" s="5">
        <v>4252</v>
      </c>
      <c r="AI147" s="5">
        <v>21501</v>
      </c>
      <c r="AJ147" s="3">
        <v>2596.5542956300001</v>
      </c>
      <c r="AK147" s="1">
        <f t="shared" si="9"/>
        <v>0.99496915780045647</v>
      </c>
      <c r="AL147" s="17" t="str">
        <f t="shared" si="10"/>
        <v>no</v>
      </c>
      <c r="AM147" s="17" t="str">
        <f t="shared" si="8"/>
        <v>no</v>
      </c>
      <c r="AN147" s="10" t="str">
        <f t="shared" si="11"/>
        <v>YES</v>
      </c>
    </row>
    <row r="148" spans="1:40" x14ac:dyDescent="0.25">
      <c r="A148" s="4" t="s">
        <v>140</v>
      </c>
      <c r="B148" s="4" t="s">
        <v>155</v>
      </c>
      <c r="C148" s="4" t="s">
        <v>158</v>
      </c>
      <c r="D148" s="5">
        <v>10092128</v>
      </c>
      <c r="E148" s="5">
        <v>8455.7376000000004</v>
      </c>
      <c r="F148" s="6">
        <v>0</v>
      </c>
      <c r="G148" s="7">
        <v>0</v>
      </c>
      <c r="H148" s="6">
        <v>428.14080000000001</v>
      </c>
      <c r="I148" s="7">
        <v>5.063317007377334E-2</v>
      </c>
      <c r="J148" s="6">
        <v>0</v>
      </c>
      <c r="K148" s="7">
        <v>0</v>
      </c>
      <c r="L148" s="6">
        <v>297.73439999999999</v>
      </c>
      <c r="M148" s="7">
        <v>3.5210931805641651E-2</v>
      </c>
      <c r="N148" s="6">
        <v>0</v>
      </c>
      <c r="O148" s="7">
        <v>0</v>
      </c>
      <c r="P148" s="6">
        <v>0</v>
      </c>
      <c r="Q148" s="7">
        <v>0</v>
      </c>
      <c r="R148" s="6">
        <v>516.44159999999999</v>
      </c>
      <c r="S148" s="7">
        <v>6.1075878229712326E-2</v>
      </c>
      <c r="T148" s="6">
        <v>2748.672</v>
      </c>
      <c r="U148" s="7">
        <v>0.32506590554560255</v>
      </c>
      <c r="V148" s="6">
        <v>4037.4720000000002</v>
      </c>
      <c r="W148" s="7">
        <v>0.47748312341196586</v>
      </c>
      <c r="X148" s="6">
        <v>0</v>
      </c>
      <c r="Y148" s="7">
        <v>0</v>
      </c>
      <c r="Z148" s="6">
        <v>426.24</v>
      </c>
      <c r="AA148" s="7">
        <v>5.0408375964741382E-2</v>
      </c>
      <c r="AB148" s="6">
        <v>0</v>
      </c>
      <c r="AC148" s="7">
        <v>0</v>
      </c>
      <c r="AD148" s="6">
        <v>1.0367999999999999</v>
      </c>
      <c r="AE148" s="7">
        <v>1.2261496856288444E-4</v>
      </c>
      <c r="AF148" s="6">
        <v>0</v>
      </c>
      <c r="AG148" s="7">
        <v>0</v>
      </c>
      <c r="AH148" s="5">
        <v>3606</v>
      </c>
      <c r="AI148" s="5">
        <v>16724</v>
      </c>
      <c r="AJ148" s="3">
        <v>4414.21212027</v>
      </c>
      <c r="AK148" s="1">
        <f t="shared" si="9"/>
        <v>0.52203750034414498</v>
      </c>
      <c r="AL148" s="17" t="str">
        <f t="shared" si="10"/>
        <v>no</v>
      </c>
      <c r="AM148" s="17" t="str">
        <f t="shared" si="8"/>
        <v>no</v>
      </c>
      <c r="AN148" s="10" t="str">
        <f t="shared" si="11"/>
        <v>no</v>
      </c>
    </row>
    <row r="149" spans="1:40" x14ac:dyDescent="0.25">
      <c r="A149" s="4" t="s">
        <v>140</v>
      </c>
      <c r="B149" s="4" t="s">
        <v>155</v>
      </c>
      <c r="C149" s="4" t="s">
        <v>159</v>
      </c>
      <c r="D149" s="5">
        <v>10092138</v>
      </c>
      <c r="E149" s="5">
        <v>2205.1584000000003</v>
      </c>
      <c r="F149" s="6">
        <v>0</v>
      </c>
      <c r="G149" s="7">
        <v>0</v>
      </c>
      <c r="H149" s="6">
        <v>57.196800000000003</v>
      </c>
      <c r="I149" s="7">
        <v>2.5937728555009924E-2</v>
      </c>
      <c r="J149" s="6">
        <v>0</v>
      </c>
      <c r="K149" s="7">
        <v>0</v>
      </c>
      <c r="L149" s="6">
        <v>0</v>
      </c>
      <c r="M149" s="7">
        <v>0</v>
      </c>
      <c r="N149" s="6">
        <v>0</v>
      </c>
      <c r="O149" s="7">
        <v>0</v>
      </c>
      <c r="P149" s="6">
        <v>0</v>
      </c>
      <c r="Q149" s="7">
        <v>0</v>
      </c>
      <c r="R149" s="6">
        <v>0</v>
      </c>
      <c r="S149" s="7">
        <v>0</v>
      </c>
      <c r="T149" s="6">
        <v>280.10879999999997</v>
      </c>
      <c r="U149" s="7">
        <v>0.12702434437362864</v>
      </c>
      <c r="V149" s="6">
        <v>1641.1392000000001</v>
      </c>
      <c r="W149" s="7">
        <v>0.74422735346358782</v>
      </c>
      <c r="X149" s="6">
        <v>0</v>
      </c>
      <c r="Y149" s="7">
        <v>0</v>
      </c>
      <c r="Z149" s="6">
        <v>226.31039999999999</v>
      </c>
      <c r="AA149" s="7">
        <v>0.10262772959983281</v>
      </c>
      <c r="AB149" s="6">
        <v>0</v>
      </c>
      <c r="AC149" s="7">
        <v>0</v>
      </c>
      <c r="AD149" s="6">
        <v>0.4032</v>
      </c>
      <c r="AE149" s="7">
        <v>1.8284400794065403E-4</v>
      </c>
      <c r="AF149" s="6">
        <v>0</v>
      </c>
      <c r="AG149" s="7">
        <v>0</v>
      </c>
      <c r="AH149" s="5">
        <v>3220</v>
      </c>
      <c r="AI149" s="5">
        <v>14808</v>
      </c>
      <c r="AJ149" s="3">
        <v>563.77180968100004</v>
      </c>
      <c r="AK149" s="1">
        <f t="shared" si="9"/>
        <v>0.25566045943955773</v>
      </c>
      <c r="AL149" s="17" t="str">
        <f t="shared" si="10"/>
        <v>no</v>
      </c>
      <c r="AM149" s="17" t="str">
        <f t="shared" si="8"/>
        <v>no</v>
      </c>
      <c r="AN149" s="10" t="str">
        <f t="shared" si="11"/>
        <v>no</v>
      </c>
    </row>
    <row r="150" spans="1:40" x14ac:dyDescent="0.25">
      <c r="A150" s="4" t="s">
        <v>140</v>
      </c>
      <c r="B150" s="4" t="s">
        <v>155</v>
      </c>
      <c r="C150" s="4" t="s">
        <v>149</v>
      </c>
      <c r="D150" s="5">
        <v>10092147</v>
      </c>
      <c r="E150" s="5">
        <v>3666.6432</v>
      </c>
      <c r="F150" s="6">
        <v>0</v>
      </c>
      <c r="G150" s="7">
        <v>0</v>
      </c>
      <c r="H150" s="6">
        <v>934.96320000000003</v>
      </c>
      <c r="I150" s="7">
        <v>0.25499159558257539</v>
      </c>
      <c r="J150" s="6">
        <v>0</v>
      </c>
      <c r="K150" s="7">
        <v>0</v>
      </c>
      <c r="L150" s="6">
        <v>0</v>
      </c>
      <c r="M150" s="7">
        <v>0</v>
      </c>
      <c r="N150" s="6">
        <v>0</v>
      </c>
      <c r="O150" s="7">
        <v>0</v>
      </c>
      <c r="P150" s="6">
        <v>0</v>
      </c>
      <c r="Q150" s="7">
        <v>0</v>
      </c>
      <c r="R150" s="6">
        <v>0.57599999999999996</v>
      </c>
      <c r="S150" s="7">
        <v>1.5709191447916174E-4</v>
      </c>
      <c r="T150" s="6">
        <v>1334.1312</v>
      </c>
      <c r="U150" s="7">
        <v>0.36385629231663447</v>
      </c>
      <c r="V150" s="6">
        <v>26.8416</v>
      </c>
      <c r="W150" s="7">
        <v>7.3204832147289378E-3</v>
      </c>
      <c r="X150" s="6">
        <v>0</v>
      </c>
      <c r="Y150" s="7">
        <v>0</v>
      </c>
      <c r="Z150" s="6">
        <v>1367.0784000000001</v>
      </c>
      <c r="AA150" s="7">
        <v>0.37284194982484253</v>
      </c>
      <c r="AB150" s="6">
        <v>0</v>
      </c>
      <c r="AC150" s="7">
        <v>0</v>
      </c>
      <c r="AD150" s="6">
        <v>3.0528</v>
      </c>
      <c r="AE150" s="7">
        <v>8.3258714673955733E-4</v>
      </c>
      <c r="AF150" s="6">
        <v>0</v>
      </c>
      <c r="AG150" s="7">
        <v>0</v>
      </c>
      <c r="AH150" s="5">
        <v>6715</v>
      </c>
      <c r="AI150" s="5">
        <v>33722</v>
      </c>
      <c r="AJ150" s="3">
        <v>3638.7660255599999</v>
      </c>
      <c r="AK150" s="1">
        <f t="shared" si="9"/>
        <v>0.99239708558498407</v>
      </c>
      <c r="AL150" s="17" t="str">
        <f t="shared" si="10"/>
        <v>no</v>
      </c>
      <c r="AM150" s="17" t="str">
        <f t="shared" si="8"/>
        <v>no</v>
      </c>
      <c r="AN150" s="10" t="str">
        <f t="shared" si="11"/>
        <v>YES</v>
      </c>
    </row>
    <row r="151" spans="1:40" x14ac:dyDescent="0.25">
      <c r="A151" s="4" t="s">
        <v>140</v>
      </c>
      <c r="B151" s="4" t="s">
        <v>155</v>
      </c>
      <c r="C151" s="4" t="s">
        <v>160</v>
      </c>
      <c r="D151" s="5">
        <v>10092157</v>
      </c>
      <c r="E151" s="5">
        <v>1553.0687999999998</v>
      </c>
      <c r="F151" s="6">
        <v>0</v>
      </c>
      <c r="G151" s="7">
        <v>0</v>
      </c>
      <c r="H151" s="6">
        <v>370.65600000000001</v>
      </c>
      <c r="I151" s="7">
        <v>0.23866038645551316</v>
      </c>
      <c r="J151" s="6">
        <v>0</v>
      </c>
      <c r="K151" s="7">
        <v>0</v>
      </c>
      <c r="L151" s="6">
        <v>0</v>
      </c>
      <c r="M151" s="7">
        <v>0</v>
      </c>
      <c r="N151" s="6">
        <v>0</v>
      </c>
      <c r="O151" s="7">
        <v>0</v>
      </c>
      <c r="P151" s="6">
        <v>0</v>
      </c>
      <c r="Q151" s="7">
        <v>0</v>
      </c>
      <c r="R151" s="6">
        <v>0</v>
      </c>
      <c r="S151" s="7">
        <v>0</v>
      </c>
      <c r="T151" s="6">
        <v>467.88479999999998</v>
      </c>
      <c r="U151" s="7">
        <v>0.30126469606497797</v>
      </c>
      <c r="V151" s="6">
        <v>16.992000000000001</v>
      </c>
      <c r="W151" s="7">
        <v>1.0940919037199126E-2</v>
      </c>
      <c r="X151" s="6">
        <v>0</v>
      </c>
      <c r="Y151" s="7">
        <v>0</v>
      </c>
      <c r="Z151" s="6">
        <v>654.10559999999998</v>
      </c>
      <c r="AA151" s="7">
        <v>0.4211697511404518</v>
      </c>
      <c r="AB151" s="6">
        <v>39.744</v>
      </c>
      <c r="AC151" s="7">
        <v>2.5590624188703042E-2</v>
      </c>
      <c r="AD151" s="6">
        <v>3.6863999999999999</v>
      </c>
      <c r="AE151" s="7">
        <v>2.3736231131550648E-3</v>
      </c>
      <c r="AF151" s="6">
        <v>0</v>
      </c>
      <c r="AG151" s="7">
        <v>0</v>
      </c>
      <c r="AH151" s="5">
        <v>4752</v>
      </c>
      <c r="AI151" s="5">
        <v>22246</v>
      </c>
      <c r="AJ151" s="3">
        <v>1535.4780690500002</v>
      </c>
      <c r="AK151" s="1">
        <f t="shared" si="9"/>
        <v>0.98867356620002955</v>
      </c>
      <c r="AL151" s="17" t="str">
        <f t="shared" si="10"/>
        <v>no</v>
      </c>
      <c r="AM151" s="17" t="str">
        <f t="shared" si="8"/>
        <v>no</v>
      </c>
      <c r="AN151" s="10" t="str">
        <f t="shared" si="11"/>
        <v>YES</v>
      </c>
    </row>
    <row r="152" spans="1:40" x14ac:dyDescent="0.25">
      <c r="A152" s="4" t="s">
        <v>140</v>
      </c>
      <c r="B152" s="4" t="s">
        <v>155</v>
      </c>
      <c r="C152" s="4" t="s">
        <v>161</v>
      </c>
      <c r="D152" s="5">
        <v>10092166</v>
      </c>
      <c r="E152" s="5">
        <v>2571.1487999999999</v>
      </c>
      <c r="F152" s="6">
        <v>0</v>
      </c>
      <c r="G152" s="7">
        <v>0</v>
      </c>
      <c r="H152" s="6">
        <v>379.81439999999998</v>
      </c>
      <c r="I152" s="7">
        <v>0.14772167211792642</v>
      </c>
      <c r="J152" s="6">
        <v>0</v>
      </c>
      <c r="K152" s="7">
        <v>0</v>
      </c>
      <c r="L152" s="6">
        <v>0</v>
      </c>
      <c r="M152" s="7">
        <v>0</v>
      </c>
      <c r="N152" s="6">
        <v>0</v>
      </c>
      <c r="O152" s="7">
        <v>0</v>
      </c>
      <c r="P152" s="6">
        <v>0</v>
      </c>
      <c r="Q152" s="7">
        <v>0</v>
      </c>
      <c r="R152" s="6">
        <v>0.86399999999999999</v>
      </c>
      <c r="S152" s="7">
        <v>3.3603656077781265E-4</v>
      </c>
      <c r="T152" s="6">
        <v>612.23040000000003</v>
      </c>
      <c r="U152" s="7">
        <v>0.23811550696715805</v>
      </c>
      <c r="V152" s="6">
        <v>845.04960000000005</v>
      </c>
      <c r="W152" s="7">
        <v>0.32866615887808598</v>
      </c>
      <c r="X152" s="6">
        <v>0</v>
      </c>
      <c r="Y152" s="7">
        <v>0</v>
      </c>
      <c r="Z152" s="6">
        <v>721.44</v>
      </c>
      <c r="AA152" s="7">
        <v>0.28059052824947356</v>
      </c>
      <c r="AB152" s="6">
        <v>6.1631999999999998</v>
      </c>
      <c r="AC152" s="7">
        <v>2.3970608002150634E-3</v>
      </c>
      <c r="AD152" s="6">
        <v>5.5872000000000002</v>
      </c>
      <c r="AE152" s="7">
        <v>2.1730364263631884E-3</v>
      </c>
      <c r="AF152" s="6">
        <v>0</v>
      </c>
      <c r="AG152" s="7">
        <v>0</v>
      </c>
      <c r="AH152" s="5">
        <v>5088</v>
      </c>
      <c r="AI152" s="5">
        <v>23681</v>
      </c>
      <c r="AJ152" s="3">
        <v>1727.17830609</v>
      </c>
      <c r="AK152" s="1">
        <f t="shared" si="9"/>
        <v>0.6717535391533932</v>
      </c>
      <c r="AL152" s="17" t="str">
        <f t="shared" si="10"/>
        <v>no</v>
      </c>
      <c r="AM152" s="17" t="str">
        <f t="shared" si="8"/>
        <v>no</v>
      </c>
      <c r="AN152" s="10" t="str">
        <f t="shared" si="11"/>
        <v>no</v>
      </c>
    </row>
    <row r="153" spans="1:40" x14ac:dyDescent="0.25">
      <c r="A153" s="4" t="s">
        <v>140</v>
      </c>
      <c r="B153" s="4" t="s">
        <v>155</v>
      </c>
      <c r="C153" s="4" t="s">
        <v>162</v>
      </c>
      <c r="D153" s="5">
        <v>10092176</v>
      </c>
      <c r="E153" s="5">
        <v>2212.8768</v>
      </c>
      <c r="F153" s="6">
        <v>0</v>
      </c>
      <c r="G153" s="7">
        <v>0</v>
      </c>
      <c r="H153" s="6">
        <v>608.65920000000006</v>
      </c>
      <c r="I153" s="7">
        <v>0.27505336040397732</v>
      </c>
      <c r="J153" s="6">
        <v>0</v>
      </c>
      <c r="K153" s="7">
        <v>0</v>
      </c>
      <c r="L153" s="6">
        <v>56.3904</v>
      </c>
      <c r="M153" s="7">
        <v>2.5482846582331197E-2</v>
      </c>
      <c r="N153" s="6">
        <v>0</v>
      </c>
      <c r="O153" s="7">
        <v>0</v>
      </c>
      <c r="P153" s="6">
        <v>0</v>
      </c>
      <c r="Q153" s="7">
        <v>0</v>
      </c>
      <c r="R153" s="6">
        <v>27.590399999999999</v>
      </c>
      <c r="S153" s="7">
        <v>1.2468113904940393E-2</v>
      </c>
      <c r="T153" s="6">
        <v>631.18079999999998</v>
      </c>
      <c r="U153" s="7">
        <v>0.28523088135769692</v>
      </c>
      <c r="V153" s="6">
        <v>364.03199999999998</v>
      </c>
      <c r="W153" s="7">
        <v>0.16450622104221979</v>
      </c>
      <c r="X153" s="6">
        <v>0</v>
      </c>
      <c r="Y153" s="7">
        <v>0</v>
      </c>
      <c r="Z153" s="6">
        <v>508.608</v>
      </c>
      <c r="AA153" s="7">
        <v>0.22984017908272164</v>
      </c>
      <c r="AB153" s="6">
        <v>14.688000000000001</v>
      </c>
      <c r="AC153" s="7">
        <v>6.6375136654693119E-3</v>
      </c>
      <c r="AD153" s="6">
        <v>1.728</v>
      </c>
      <c r="AE153" s="7">
        <v>7.8088396064344837E-4</v>
      </c>
      <c r="AF153" s="6">
        <v>0</v>
      </c>
      <c r="AG153" s="7">
        <v>0</v>
      </c>
      <c r="AH153" s="5">
        <v>3848</v>
      </c>
      <c r="AI153" s="5">
        <v>19431</v>
      </c>
      <c r="AJ153" s="3">
        <v>1843.7476729499999</v>
      </c>
      <c r="AK153" s="1">
        <f t="shared" si="9"/>
        <v>0.83319038500019516</v>
      </c>
      <c r="AL153" s="17" t="str">
        <f t="shared" si="10"/>
        <v>no</v>
      </c>
      <c r="AM153" s="17" t="str">
        <f t="shared" si="8"/>
        <v>no</v>
      </c>
      <c r="AN153" s="10" t="str">
        <f t="shared" si="11"/>
        <v>YES</v>
      </c>
    </row>
    <row r="154" spans="1:40" x14ac:dyDescent="0.25">
      <c r="A154" s="4" t="s">
        <v>140</v>
      </c>
      <c r="B154" s="4" t="s">
        <v>155</v>
      </c>
      <c r="C154" s="4" t="s">
        <v>163</v>
      </c>
      <c r="D154" s="5">
        <v>10092195</v>
      </c>
      <c r="E154" s="5">
        <v>2607.9551999999999</v>
      </c>
      <c r="F154" s="6">
        <v>0</v>
      </c>
      <c r="G154" s="7">
        <v>0</v>
      </c>
      <c r="H154" s="6">
        <v>859.27679999999998</v>
      </c>
      <c r="I154" s="7">
        <v>0.32948296044349229</v>
      </c>
      <c r="J154" s="6">
        <v>0</v>
      </c>
      <c r="K154" s="7">
        <v>0</v>
      </c>
      <c r="L154" s="6">
        <v>0</v>
      </c>
      <c r="M154" s="7">
        <v>0</v>
      </c>
      <c r="N154" s="6">
        <v>0</v>
      </c>
      <c r="O154" s="7">
        <v>0</v>
      </c>
      <c r="P154" s="6">
        <v>0</v>
      </c>
      <c r="Q154" s="7">
        <v>0</v>
      </c>
      <c r="R154" s="6">
        <v>0</v>
      </c>
      <c r="S154" s="7">
        <v>0</v>
      </c>
      <c r="T154" s="6">
        <v>819.41759999999999</v>
      </c>
      <c r="U154" s="7">
        <v>0.3141992623186165</v>
      </c>
      <c r="V154" s="6">
        <v>72.057599999999994</v>
      </c>
      <c r="W154" s="7">
        <v>2.7629922477195926E-2</v>
      </c>
      <c r="X154" s="6">
        <v>0</v>
      </c>
      <c r="Y154" s="7">
        <v>0</v>
      </c>
      <c r="Z154" s="6">
        <v>850.63679999999999</v>
      </c>
      <c r="AA154" s="7">
        <v>0.32617002009850476</v>
      </c>
      <c r="AB154" s="6">
        <v>0</v>
      </c>
      <c r="AC154" s="7">
        <v>0</v>
      </c>
      <c r="AD154" s="6">
        <v>6.5663999999999998</v>
      </c>
      <c r="AE154" s="7">
        <v>2.517834662190516E-3</v>
      </c>
      <c r="AF154" s="6">
        <v>0</v>
      </c>
      <c r="AG154" s="7">
        <v>0</v>
      </c>
      <c r="AH154" s="5">
        <v>6597</v>
      </c>
      <c r="AI154" s="5">
        <v>31713</v>
      </c>
      <c r="AJ154" s="3">
        <v>2535.0091873000001</v>
      </c>
      <c r="AK154" s="1">
        <f t="shared" si="9"/>
        <v>0.97202942262965264</v>
      </c>
      <c r="AL154" s="17" t="str">
        <f t="shared" si="10"/>
        <v>no</v>
      </c>
      <c r="AM154" s="17" t="str">
        <f t="shared" si="8"/>
        <v>no</v>
      </c>
      <c r="AN154" s="10" t="str">
        <f t="shared" si="11"/>
        <v>YES</v>
      </c>
    </row>
    <row r="155" spans="1:40" x14ac:dyDescent="0.25">
      <c r="A155" s="4" t="s">
        <v>140</v>
      </c>
      <c r="B155" s="4" t="s">
        <v>164</v>
      </c>
      <c r="C155" s="4" t="s">
        <v>165</v>
      </c>
      <c r="D155" s="5">
        <v>10092511</v>
      </c>
      <c r="E155" s="5">
        <v>1944.1727999999998</v>
      </c>
      <c r="F155" s="6">
        <v>0</v>
      </c>
      <c r="G155" s="7">
        <v>0</v>
      </c>
      <c r="H155" s="6">
        <v>262.36799999999999</v>
      </c>
      <c r="I155" s="7">
        <v>0.13495096732142328</v>
      </c>
      <c r="J155" s="6">
        <v>0</v>
      </c>
      <c r="K155" s="7">
        <v>0</v>
      </c>
      <c r="L155" s="6">
        <v>0</v>
      </c>
      <c r="M155" s="7">
        <v>0</v>
      </c>
      <c r="N155" s="6">
        <v>0</v>
      </c>
      <c r="O155" s="7">
        <v>0</v>
      </c>
      <c r="P155" s="6">
        <v>0</v>
      </c>
      <c r="Q155" s="7">
        <v>0</v>
      </c>
      <c r="R155" s="6">
        <v>0</v>
      </c>
      <c r="S155" s="7">
        <v>0</v>
      </c>
      <c r="T155" s="6">
        <v>1007.3088</v>
      </c>
      <c r="U155" s="7">
        <v>0.51811690812668509</v>
      </c>
      <c r="V155" s="6">
        <v>0</v>
      </c>
      <c r="W155" s="7">
        <v>0</v>
      </c>
      <c r="X155" s="6">
        <v>0</v>
      </c>
      <c r="Y155" s="7">
        <v>0</v>
      </c>
      <c r="Z155" s="6">
        <v>673.40160000000003</v>
      </c>
      <c r="AA155" s="7">
        <v>0.34636921162563333</v>
      </c>
      <c r="AB155" s="6">
        <v>0</v>
      </c>
      <c r="AC155" s="7">
        <v>0</v>
      </c>
      <c r="AD155" s="6">
        <v>1.0944</v>
      </c>
      <c r="AE155" s="7">
        <v>5.6291292625840672E-4</v>
      </c>
      <c r="AF155" s="6">
        <v>0</v>
      </c>
      <c r="AG155" s="7">
        <v>0</v>
      </c>
      <c r="AH155" s="5">
        <v>2848</v>
      </c>
      <c r="AI155" s="5">
        <v>12302</v>
      </c>
      <c r="AJ155" s="3">
        <v>1944.1249791499999</v>
      </c>
      <c r="AK155" s="1">
        <f t="shared" si="9"/>
        <v>0.99997540298372656</v>
      </c>
      <c r="AL155" s="17" t="str">
        <f t="shared" si="10"/>
        <v>no</v>
      </c>
      <c r="AM155" s="17" t="str">
        <f t="shared" si="8"/>
        <v>no</v>
      </c>
      <c r="AN155" s="10" t="str">
        <f t="shared" si="11"/>
        <v>YES</v>
      </c>
    </row>
    <row r="156" spans="1:40" x14ac:dyDescent="0.25">
      <c r="A156" s="4" t="s">
        <v>140</v>
      </c>
      <c r="B156" s="4" t="s">
        <v>164</v>
      </c>
      <c r="C156" s="4" t="s">
        <v>166</v>
      </c>
      <c r="D156" s="5">
        <v>10092513</v>
      </c>
      <c r="E156" s="5">
        <v>1204.5311999999999</v>
      </c>
      <c r="F156" s="6">
        <v>0</v>
      </c>
      <c r="G156" s="7">
        <v>0</v>
      </c>
      <c r="H156" s="6">
        <v>391.62240000000003</v>
      </c>
      <c r="I156" s="7">
        <v>0.32512433052792661</v>
      </c>
      <c r="J156" s="6">
        <v>0</v>
      </c>
      <c r="K156" s="7">
        <v>0</v>
      </c>
      <c r="L156" s="6">
        <v>0</v>
      </c>
      <c r="M156" s="7">
        <v>0</v>
      </c>
      <c r="N156" s="6">
        <v>0</v>
      </c>
      <c r="O156" s="7">
        <v>0</v>
      </c>
      <c r="P156" s="6">
        <v>0</v>
      </c>
      <c r="Q156" s="7">
        <v>0</v>
      </c>
      <c r="R156" s="6">
        <v>0</v>
      </c>
      <c r="S156" s="7">
        <v>0</v>
      </c>
      <c r="T156" s="6">
        <v>412.58879999999999</v>
      </c>
      <c r="U156" s="7">
        <v>0.34253060443764349</v>
      </c>
      <c r="V156" s="6">
        <v>25.689599999999999</v>
      </c>
      <c r="W156" s="7">
        <v>2.1327467482785006E-2</v>
      </c>
      <c r="X156" s="6">
        <v>0</v>
      </c>
      <c r="Y156" s="7">
        <v>0</v>
      </c>
      <c r="Z156" s="6">
        <v>374.63040000000001</v>
      </c>
      <c r="AA156" s="7">
        <v>0.31101759755164504</v>
      </c>
      <c r="AB156" s="6">
        <v>0</v>
      </c>
      <c r="AC156" s="7">
        <v>0</v>
      </c>
      <c r="AD156" s="6">
        <v>0</v>
      </c>
      <c r="AE156" s="7">
        <v>0</v>
      </c>
      <c r="AF156" s="6">
        <v>0</v>
      </c>
      <c r="AG156" s="7">
        <v>0</v>
      </c>
      <c r="AH156" s="5">
        <v>3975</v>
      </c>
      <c r="AI156" s="5">
        <v>18562</v>
      </c>
      <c r="AJ156" s="3">
        <v>1178.76727639</v>
      </c>
      <c r="AK156" s="1">
        <f t="shared" si="9"/>
        <v>0.97861082916739728</v>
      </c>
      <c r="AL156" s="17" t="str">
        <f t="shared" si="10"/>
        <v>no</v>
      </c>
      <c r="AM156" s="17" t="str">
        <f t="shared" si="8"/>
        <v>no</v>
      </c>
      <c r="AN156" s="10" t="str">
        <f t="shared" si="11"/>
        <v>YES</v>
      </c>
    </row>
    <row r="157" spans="1:40" x14ac:dyDescent="0.25">
      <c r="A157" s="4" t="s">
        <v>140</v>
      </c>
      <c r="B157" s="4" t="s">
        <v>164</v>
      </c>
      <c r="C157" s="4" t="s">
        <v>167</v>
      </c>
      <c r="D157" s="5">
        <v>10092514</v>
      </c>
      <c r="E157" s="5">
        <v>5419.5263999999997</v>
      </c>
      <c r="F157" s="6">
        <v>0</v>
      </c>
      <c r="G157" s="7">
        <v>0</v>
      </c>
      <c r="H157" s="6">
        <v>100.7424</v>
      </c>
      <c r="I157" s="7">
        <v>1.8588782960813698E-2</v>
      </c>
      <c r="J157" s="6">
        <v>0</v>
      </c>
      <c r="K157" s="7">
        <v>0</v>
      </c>
      <c r="L157" s="6">
        <v>1343.9808</v>
      </c>
      <c r="M157" s="7">
        <v>0.24798860653211324</v>
      </c>
      <c r="N157" s="6">
        <v>0</v>
      </c>
      <c r="O157" s="7">
        <v>0</v>
      </c>
      <c r="P157" s="6">
        <v>0</v>
      </c>
      <c r="Q157" s="7">
        <v>0</v>
      </c>
      <c r="R157" s="6">
        <v>60.768000000000001</v>
      </c>
      <c r="S157" s="7">
        <v>1.1212787892314724E-2</v>
      </c>
      <c r="T157" s="6">
        <v>1940.9472000000001</v>
      </c>
      <c r="U157" s="7">
        <v>0.35813963375102298</v>
      </c>
      <c r="V157" s="6">
        <v>1549.5552</v>
      </c>
      <c r="W157" s="7">
        <v>0.28592077713654096</v>
      </c>
      <c r="X157" s="6">
        <v>0</v>
      </c>
      <c r="Y157" s="7">
        <v>0</v>
      </c>
      <c r="Z157" s="6">
        <v>423.53280000000001</v>
      </c>
      <c r="AA157" s="7">
        <v>7.8149411727194473E-2</v>
      </c>
      <c r="AB157" s="6">
        <v>0</v>
      </c>
      <c r="AC157" s="7">
        <v>0</v>
      </c>
      <c r="AD157" s="6">
        <v>0</v>
      </c>
      <c r="AE157" s="7">
        <v>0</v>
      </c>
      <c r="AF157" s="6">
        <v>0</v>
      </c>
      <c r="AG157" s="7">
        <v>0</v>
      </c>
      <c r="AH157" s="5">
        <v>4262</v>
      </c>
      <c r="AI157" s="5">
        <v>20857</v>
      </c>
      <c r="AJ157" s="3">
        <v>3875.9613807300002</v>
      </c>
      <c r="AK157" s="1">
        <f t="shared" si="9"/>
        <v>0.71518451884098222</v>
      </c>
      <c r="AL157" s="17" t="str">
        <f t="shared" si="10"/>
        <v>no</v>
      </c>
      <c r="AM157" s="17" t="str">
        <f t="shared" si="8"/>
        <v>no</v>
      </c>
      <c r="AN157" s="10" t="str">
        <f t="shared" si="11"/>
        <v>YES</v>
      </c>
    </row>
    <row r="158" spans="1:40" x14ac:dyDescent="0.25">
      <c r="A158" s="4" t="s">
        <v>140</v>
      </c>
      <c r="B158" s="4" t="s">
        <v>164</v>
      </c>
      <c r="C158" s="4" t="s">
        <v>168</v>
      </c>
      <c r="D158" s="5">
        <v>10092515</v>
      </c>
      <c r="E158" s="5">
        <v>1877.2415999999998</v>
      </c>
      <c r="F158" s="6">
        <v>0</v>
      </c>
      <c r="G158" s="7">
        <v>0</v>
      </c>
      <c r="H158" s="6">
        <v>602.49599999999998</v>
      </c>
      <c r="I158" s="7">
        <v>0.32094750084379126</v>
      </c>
      <c r="J158" s="6">
        <v>0</v>
      </c>
      <c r="K158" s="7">
        <v>0</v>
      </c>
      <c r="L158" s="6">
        <v>0</v>
      </c>
      <c r="M158" s="7">
        <v>0</v>
      </c>
      <c r="N158" s="6">
        <v>0</v>
      </c>
      <c r="O158" s="7">
        <v>0</v>
      </c>
      <c r="P158" s="6">
        <v>0</v>
      </c>
      <c r="Q158" s="7">
        <v>0</v>
      </c>
      <c r="R158" s="6">
        <v>0</v>
      </c>
      <c r="S158" s="7">
        <v>0</v>
      </c>
      <c r="T158" s="6">
        <v>626.11199999999997</v>
      </c>
      <c r="U158" s="7">
        <v>0.33352766101070846</v>
      </c>
      <c r="V158" s="6">
        <v>0</v>
      </c>
      <c r="W158" s="7">
        <v>0</v>
      </c>
      <c r="X158" s="6">
        <v>0</v>
      </c>
      <c r="Y158" s="7">
        <v>0</v>
      </c>
      <c r="Z158" s="6">
        <v>648.6336</v>
      </c>
      <c r="AA158" s="7">
        <v>0.34552483814550033</v>
      </c>
      <c r="AB158" s="6">
        <v>0</v>
      </c>
      <c r="AC158" s="7">
        <v>0</v>
      </c>
      <c r="AD158" s="6">
        <v>0</v>
      </c>
      <c r="AE158" s="7">
        <v>0</v>
      </c>
      <c r="AF158" s="6">
        <v>0</v>
      </c>
      <c r="AG158" s="7">
        <v>0</v>
      </c>
      <c r="AH158" s="5">
        <v>3902</v>
      </c>
      <c r="AI158" s="5">
        <v>17461</v>
      </c>
      <c r="AJ158" s="3">
        <v>1877.6533138099999</v>
      </c>
      <c r="AK158" s="1">
        <f t="shared" si="9"/>
        <v>1.0002193184990147</v>
      </c>
      <c r="AL158" s="17" t="str">
        <f t="shared" si="10"/>
        <v>no</v>
      </c>
      <c r="AM158" s="17" t="str">
        <f t="shared" si="8"/>
        <v>no</v>
      </c>
      <c r="AN158" s="10" t="str">
        <f t="shared" si="11"/>
        <v>YES</v>
      </c>
    </row>
    <row r="159" spans="1:40" x14ac:dyDescent="0.25">
      <c r="A159" s="4" t="s">
        <v>140</v>
      </c>
      <c r="B159" s="4" t="s">
        <v>164</v>
      </c>
      <c r="C159" s="4" t="s">
        <v>169</v>
      </c>
      <c r="D159" s="5">
        <v>10092519</v>
      </c>
      <c r="E159" s="5">
        <v>3460.4351999999999</v>
      </c>
      <c r="F159" s="6">
        <v>0</v>
      </c>
      <c r="G159" s="7">
        <v>0</v>
      </c>
      <c r="H159" s="6">
        <v>61.516800000000003</v>
      </c>
      <c r="I159" s="7">
        <v>1.7777185944704298E-2</v>
      </c>
      <c r="J159" s="6">
        <v>0</v>
      </c>
      <c r="K159" s="7">
        <v>0</v>
      </c>
      <c r="L159" s="6">
        <v>0</v>
      </c>
      <c r="M159" s="7">
        <v>0</v>
      </c>
      <c r="N159" s="6">
        <v>0</v>
      </c>
      <c r="O159" s="7">
        <v>0</v>
      </c>
      <c r="P159" s="6">
        <v>0</v>
      </c>
      <c r="Q159" s="7">
        <v>0</v>
      </c>
      <c r="R159" s="6">
        <v>0</v>
      </c>
      <c r="S159" s="7">
        <v>0</v>
      </c>
      <c r="T159" s="6">
        <v>2159.424</v>
      </c>
      <c r="U159" s="7">
        <v>0.62403249163573415</v>
      </c>
      <c r="V159" s="6">
        <v>91.756799999999998</v>
      </c>
      <c r="W159" s="7">
        <v>2.6515971170331408E-2</v>
      </c>
      <c r="X159" s="6">
        <v>0</v>
      </c>
      <c r="Y159" s="7">
        <v>0</v>
      </c>
      <c r="Z159" s="6">
        <v>1147.7375999999999</v>
      </c>
      <c r="AA159" s="7">
        <v>0.33167435124923017</v>
      </c>
      <c r="AB159" s="6">
        <v>0</v>
      </c>
      <c r="AC159" s="7">
        <v>0</v>
      </c>
      <c r="AD159" s="6">
        <v>0</v>
      </c>
      <c r="AE159" s="7">
        <v>0</v>
      </c>
      <c r="AF159" s="6">
        <v>0</v>
      </c>
      <c r="AG159" s="7">
        <v>0</v>
      </c>
      <c r="AH159" s="5">
        <v>7391</v>
      </c>
      <c r="AI159" s="5">
        <v>35684</v>
      </c>
      <c r="AJ159" s="3">
        <v>3371.0286526899999</v>
      </c>
      <c r="AK159" s="1">
        <f t="shared" si="9"/>
        <v>0.97416320718561644</v>
      </c>
      <c r="AL159" s="17" t="str">
        <f t="shared" si="10"/>
        <v>no</v>
      </c>
      <c r="AM159" s="17" t="str">
        <f t="shared" si="8"/>
        <v>no</v>
      </c>
      <c r="AN159" s="10" t="str">
        <f t="shared" si="11"/>
        <v>YES</v>
      </c>
    </row>
    <row r="160" spans="1:40" x14ac:dyDescent="0.25">
      <c r="A160" s="4" t="s">
        <v>140</v>
      </c>
      <c r="B160" s="4" t="s">
        <v>164</v>
      </c>
      <c r="C160" s="4" t="s">
        <v>170</v>
      </c>
      <c r="D160" s="5">
        <v>10092528</v>
      </c>
      <c r="E160" s="5">
        <v>4825.4975999999997</v>
      </c>
      <c r="F160" s="6">
        <v>0</v>
      </c>
      <c r="G160" s="7">
        <v>0</v>
      </c>
      <c r="H160" s="6">
        <v>598.06079999999997</v>
      </c>
      <c r="I160" s="7">
        <v>0.12393764323911383</v>
      </c>
      <c r="J160" s="6">
        <v>0</v>
      </c>
      <c r="K160" s="7">
        <v>0</v>
      </c>
      <c r="L160" s="6">
        <v>0</v>
      </c>
      <c r="M160" s="7">
        <v>0</v>
      </c>
      <c r="N160" s="6">
        <v>0</v>
      </c>
      <c r="O160" s="7">
        <v>0</v>
      </c>
      <c r="P160" s="6">
        <v>0</v>
      </c>
      <c r="Q160" s="7">
        <v>0</v>
      </c>
      <c r="R160" s="6">
        <v>13.5936</v>
      </c>
      <c r="S160" s="7">
        <v>2.8170359052711994E-3</v>
      </c>
      <c r="T160" s="6">
        <v>2651.7887999999998</v>
      </c>
      <c r="U160" s="7">
        <v>0.54953686019862491</v>
      </c>
      <c r="V160" s="6">
        <v>351.47519999999997</v>
      </c>
      <c r="W160" s="7">
        <v>7.2837089381207032E-2</v>
      </c>
      <c r="X160" s="6">
        <v>0</v>
      </c>
      <c r="Y160" s="7">
        <v>0</v>
      </c>
      <c r="Z160" s="6">
        <v>1210.5791999999999</v>
      </c>
      <c r="AA160" s="7">
        <v>0.25087137127578302</v>
      </c>
      <c r="AB160" s="6">
        <v>0</v>
      </c>
      <c r="AC160" s="7">
        <v>0</v>
      </c>
      <c r="AD160" s="6">
        <v>0</v>
      </c>
      <c r="AE160" s="7">
        <v>0</v>
      </c>
      <c r="AF160" s="6">
        <v>0</v>
      </c>
      <c r="AG160" s="7">
        <v>0</v>
      </c>
      <c r="AH160" s="5">
        <v>3954</v>
      </c>
      <c r="AI160" s="5">
        <v>19419</v>
      </c>
      <c r="AJ160" s="3">
        <v>4467.7426261500004</v>
      </c>
      <c r="AK160" s="1">
        <f t="shared" si="9"/>
        <v>0.92586153729513843</v>
      </c>
      <c r="AL160" s="17" t="str">
        <f t="shared" si="10"/>
        <v>no</v>
      </c>
      <c r="AM160" s="17" t="str">
        <f t="shared" si="8"/>
        <v>no</v>
      </c>
      <c r="AN160" s="10" t="str">
        <f t="shared" si="11"/>
        <v>YES</v>
      </c>
    </row>
    <row r="161" spans="1:40" x14ac:dyDescent="0.25">
      <c r="A161" s="4" t="s">
        <v>140</v>
      </c>
      <c r="B161" s="4" t="s">
        <v>164</v>
      </c>
      <c r="C161" s="4" t="s">
        <v>171</v>
      </c>
      <c r="D161" s="5">
        <v>10092538</v>
      </c>
      <c r="E161" s="5">
        <v>7769.0303999999996</v>
      </c>
      <c r="F161" s="6">
        <v>0</v>
      </c>
      <c r="G161" s="7">
        <v>0</v>
      </c>
      <c r="H161" s="6">
        <v>78.163200000000003</v>
      </c>
      <c r="I161" s="7">
        <v>1.0060869371807325E-2</v>
      </c>
      <c r="J161" s="6">
        <v>0</v>
      </c>
      <c r="K161" s="7">
        <v>0</v>
      </c>
      <c r="L161" s="6">
        <v>4.1471999999999998</v>
      </c>
      <c r="M161" s="7">
        <v>5.3381178686081601E-4</v>
      </c>
      <c r="N161" s="6">
        <v>0</v>
      </c>
      <c r="O161" s="7">
        <v>0</v>
      </c>
      <c r="P161" s="6">
        <v>0</v>
      </c>
      <c r="Q161" s="7">
        <v>0</v>
      </c>
      <c r="R161" s="6">
        <v>413.79840000000002</v>
      </c>
      <c r="S161" s="7">
        <v>5.3262553844556977E-2</v>
      </c>
      <c r="T161" s="6">
        <v>1635.0912000000001</v>
      </c>
      <c r="U161" s="7">
        <v>0.21046271102247202</v>
      </c>
      <c r="V161" s="6">
        <v>4452.192</v>
      </c>
      <c r="W161" s="7">
        <v>0.57306919535287182</v>
      </c>
      <c r="X161" s="6">
        <v>0</v>
      </c>
      <c r="Y161" s="7">
        <v>0</v>
      </c>
      <c r="Z161" s="6">
        <v>1184.0255999999999</v>
      </c>
      <c r="AA161" s="7">
        <v>0.15240326514876296</v>
      </c>
      <c r="AB161" s="6">
        <v>0</v>
      </c>
      <c r="AC161" s="7">
        <v>0</v>
      </c>
      <c r="AD161" s="6">
        <v>1.6128</v>
      </c>
      <c r="AE161" s="7">
        <v>2.0759347266809512E-4</v>
      </c>
      <c r="AF161" s="6">
        <v>0</v>
      </c>
      <c r="AG161" s="7">
        <v>0</v>
      </c>
      <c r="AH161" s="5">
        <v>7045</v>
      </c>
      <c r="AI161" s="5">
        <v>33229</v>
      </c>
      <c r="AJ161" s="3">
        <v>3323.2034545000001</v>
      </c>
      <c r="AK161" s="1">
        <f t="shared" si="9"/>
        <v>0.42775009021717825</v>
      </c>
      <c r="AL161" s="17" t="str">
        <f t="shared" si="10"/>
        <v>no</v>
      </c>
      <c r="AM161" s="17" t="str">
        <f t="shared" si="8"/>
        <v>no</v>
      </c>
      <c r="AN161" s="10" t="str">
        <f t="shared" si="11"/>
        <v>no</v>
      </c>
    </row>
    <row r="162" spans="1:40" x14ac:dyDescent="0.25">
      <c r="A162" s="4" t="s">
        <v>140</v>
      </c>
      <c r="B162" s="4" t="s">
        <v>164</v>
      </c>
      <c r="C162" s="4" t="s">
        <v>172</v>
      </c>
      <c r="D162" s="5">
        <v>10092547</v>
      </c>
      <c r="E162" s="5">
        <v>32257.497600000002</v>
      </c>
      <c r="F162" s="6">
        <v>0</v>
      </c>
      <c r="G162" s="7">
        <v>0</v>
      </c>
      <c r="H162" s="6">
        <v>293.64479999999998</v>
      </c>
      <c r="I162" s="7">
        <v>9.1031487823779594E-3</v>
      </c>
      <c r="J162" s="6">
        <v>0</v>
      </c>
      <c r="K162" s="7">
        <v>0</v>
      </c>
      <c r="L162" s="6">
        <v>1915.4880000000001</v>
      </c>
      <c r="M162" s="7">
        <v>5.9381171588461963E-2</v>
      </c>
      <c r="N162" s="6">
        <v>0</v>
      </c>
      <c r="O162" s="7">
        <v>0</v>
      </c>
      <c r="P162" s="6">
        <v>0</v>
      </c>
      <c r="Q162" s="7">
        <v>0</v>
      </c>
      <c r="R162" s="6">
        <v>3862.1376</v>
      </c>
      <c r="S162" s="7">
        <v>0.1197283697542614</v>
      </c>
      <c r="T162" s="6">
        <v>3036.1536000000001</v>
      </c>
      <c r="U162" s="7">
        <v>9.412241574498327E-2</v>
      </c>
      <c r="V162" s="6">
        <v>21833.107199999999</v>
      </c>
      <c r="W162" s="7">
        <v>0.67683821822558232</v>
      </c>
      <c r="X162" s="6">
        <v>390.18239999999997</v>
      </c>
      <c r="Y162" s="7">
        <v>1.2095866977604609E-2</v>
      </c>
      <c r="Z162" s="6">
        <v>925.74720000000002</v>
      </c>
      <c r="AA162" s="7">
        <v>2.8698667561863199E-2</v>
      </c>
      <c r="AB162" s="6">
        <v>0</v>
      </c>
      <c r="AC162" s="7">
        <v>0</v>
      </c>
      <c r="AD162" s="6">
        <v>1.0367999999999999</v>
      </c>
      <c r="AE162" s="7">
        <v>3.2141364865202683E-5</v>
      </c>
      <c r="AF162" s="6">
        <v>0</v>
      </c>
      <c r="AG162" s="7">
        <v>0</v>
      </c>
      <c r="AH162" s="5">
        <v>6203</v>
      </c>
      <c r="AI162" s="5">
        <v>31456</v>
      </c>
      <c r="AJ162" s="3">
        <v>10435.8101465</v>
      </c>
      <c r="AK162" s="1">
        <f t="shared" si="9"/>
        <v>0.32351580013757791</v>
      </c>
      <c r="AL162" s="17" t="str">
        <f t="shared" si="10"/>
        <v>no</v>
      </c>
      <c r="AM162" s="17" t="str">
        <f t="shared" si="8"/>
        <v>no</v>
      </c>
      <c r="AN162" s="10" t="str">
        <f t="shared" si="11"/>
        <v>no</v>
      </c>
    </row>
    <row r="163" spans="1:40" x14ac:dyDescent="0.25">
      <c r="A163" s="4" t="s">
        <v>140</v>
      </c>
      <c r="B163" s="4" t="s">
        <v>164</v>
      </c>
      <c r="C163" s="4" t="s">
        <v>173</v>
      </c>
      <c r="D163" s="5">
        <v>10092551</v>
      </c>
      <c r="E163" s="5">
        <v>2816.6976</v>
      </c>
      <c r="F163" s="6">
        <v>0</v>
      </c>
      <c r="G163" s="7">
        <v>0</v>
      </c>
      <c r="H163" s="6">
        <v>0</v>
      </c>
      <c r="I163" s="7">
        <v>0</v>
      </c>
      <c r="J163" s="6">
        <v>0</v>
      </c>
      <c r="K163" s="7">
        <v>0</v>
      </c>
      <c r="L163" s="6">
        <v>1141.4015999999999</v>
      </c>
      <c r="M163" s="7">
        <v>0.40522688697572645</v>
      </c>
      <c r="N163" s="6">
        <v>0</v>
      </c>
      <c r="O163" s="7">
        <v>0</v>
      </c>
      <c r="P163" s="6">
        <v>0</v>
      </c>
      <c r="Q163" s="7">
        <v>0</v>
      </c>
      <c r="R163" s="6">
        <v>1224.6912</v>
      </c>
      <c r="S163" s="7">
        <v>0.43479683442056399</v>
      </c>
      <c r="T163" s="6">
        <v>0</v>
      </c>
      <c r="U163" s="7">
        <v>0</v>
      </c>
      <c r="V163" s="6">
        <v>373.88159999999999</v>
      </c>
      <c r="W163" s="7">
        <v>0.13273757182879695</v>
      </c>
      <c r="X163" s="6">
        <v>76.723200000000006</v>
      </c>
      <c r="Y163" s="7">
        <v>2.723870677491258E-2</v>
      </c>
      <c r="Z163" s="6">
        <v>0</v>
      </c>
      <c r="AA163" s="7">
        <v>0</v>
      </c>
      <c r="AB163" s="6">
        <v>0</v>
      </c>
      <c r="AC163" s="7">
        <v>0</v>
      </c>
      <c r="AD163" s="6">
        <v>0</v>
      </c>
      <c r="AE163" s="7">
        <v>0</v>
      </c>
      <c r="AF163" s="6">
        <v>0</v>
      </c>
      <c r="AG163" s="7">
        <v>0</v>
      </c>
      <c r="AH163" s="5">
        <v>1438</v>
      </c>
      <c r="AI163" s="5">
        <v>7436</v>
      </c>
      <c r="AJ163" s="3">
        <v>2435.4228476500002</v>
      </c>
      <c r="AK163" s="1">
        <f t="shared" si="9"/>
        <v>0.86463766918039064</v>
      </c>
      <c r="AL163" s="17" t="str">
        <f t="shared" si="10"/>
        <v>no</v>
      </c>
      <c r="AM163" s="17" t="str">
        <f t="shared" si="8"/>
        <v>no</v>
      </c>
      <c r="AN163" s="10" t="str">
        <f t="shared" si="11"/>
        <v>YES</v>
      </c>
    </row>
    <row r="164" spans="1:40" x14ac:dyDescent="0.25">
      <c r="A164" s="4" t="s">
        <v>140</v>
      </c>
      <c r="B164" s="4" t="s">
        <v>164</v>
      </c>
      <c r="C164" s="4" t="s">
        <v>174</v>
      </c>
      <c r="D164" s="5">
        <v>10092553</v>
      </c>
      <c r="E164" s="5">
        <v>2543.3856000000001</v>
      </c>
      <c r="F164" s="6">
        <v>0</v>
      </c>
      <c r="G164" s="7">
        <v>0</v>
      </c>
      <c r="H164" s="6">
        <v>973.2672</v>
      </c>
      <c r="I164" s="7">
        <v>0.38266600235528581</v>
      </c>
      <c r="J164" s="6">
        <v>0</v>
      </c>
      <c r="K164" s="7">
        <v>0</v>
      </c>
      <c r="L164" s="6">
        <v>0</v>
      </c>
      <c r="M164" s="7">
        <v>0</v>
      </c>
      <c r="N164" s="6">
        <v>0</v>
      </c>
      <c r="O164" s="7">
        <v>0</v>
      </c>
      <c r="P164" s="6">
        <v>0</v>
      </c>
      <c r="Q164" s="7">
        <v>0</v>
      </c>
      <c r="R164" s="6">
        <v>0</v>
      </c>
      <c r="S164" s="7">
        <v>0</v>
      </c>
      <c r="T164" s="6">
        <v>634.11839999999995</v>
      </c>
      <c r="U164" s="7">
        <v>0.24932059063320949</v>
      </c>
      <c r="V164" s="6">
        <v>37.0944</v>
      </c>
      <c r="W164" s="7">
        <v>1.4584654407102092E-2</v>
      </c>
      <c r="X164" s="6">
        <v>0</v>
      </c>
      <c r="Y164" s="7">
        <v>0</v>
      </c>
      <c r="Z164" s="6">
        <v>898.90560000000005</v>
      </c>
      <c r="AA164" s="7">
        <v>0.3534287526044026</v>
      </c>
      <c r="AB164" s="6">
        <v>0</v>
      </c>
      <c r="AC164" s="7">
        <v>0</v>
      </c>
      <c r="AD164" s="6">
        <v>0</v>
      </c>
      <c r="AE164" s="7">
        <v>0</v>
      </c>
      <c r="AF164" s="6">
        <v>0</v>
      </c>
      <c r="AG164" s="7">
        <v>0</v>
      </c>
      <c r="AH164" s="5">
        <v>4499</v>
      </c>
      <c r="AI164" s="5">
        <v>20930</v>
      </c>
      <c r="AJ164" s="3">
        <v>2506.1729496299999</v>
      </c>
      <c r="AK164" s="1">
        <f t="shared" si="9"/>
        <v>0.98536885230064997</v>
      </c>
      <c r="AL164" s="17" t="str">
        <f t="shared" si="10"/>
        <v>no</v>
      </c>
      <c r="AM164" s="17" t="str">
        <f t="shared" si="8"/>
        <v>no</v>
      </c>
      <c r="AN164" s="10" t="str">
        <f t="shared" si="11"/>
        <v>YES</v>
      </c>
    </row>
    <row r="165" spans="1:40" x14ac:dyDescent="0.25">
      <c r="A165" s="4" t="s">
        <v>140</v>
      </c>
      <c r="B165" s="4" t="s">
        <v>164</v>
      </c>
      <c r="C165" s="4" t="s">
        <v>175</v>
      </c>
      <c r="D165" s="5">
        <v>10092557</v>
      </c>
      <c r="E165" s="5">
        <v>3102.5088000000001</v>
      </c>
      <c r="F165" s="6">
        <v>0</v>
      </c>
      <c r="G165" s="7">
        <v>0</v>
      </c>
      <c r="H165" s="6">
        <v>315.93599999999998</v>
      </c>
      <c r="I165" s="7">
        <v>0.10183242671221432</v>
      </c>
      <c r="J165" s="6">
        <v>0</v>
      </c>
      <c r="K165" s="7">
        <v>0</v>
      </c>
      <c r="L165" s="6">
        <v>78.163200000000003</v>
      </c>
      <c r="M165" s="7">
        <v>2.5193546590423853E-2</v>
      </c>
      <c r="N165" s="6">
        <v>0</v>
      </c>
      <c r="O165" s="7">
        <v>0</v>
      </c>
      <c r="P165" s="6">
        <v>0</v>
      </c>
      <c r="Q165" s="7">
        <v>0</v>
      </c>
      <c r="R165" s="6">
        <v>192.096</v>
      </c>
      <c r="S165" s="7">
        <v>6.1916343315448451E-2</v>
      </c>
      <c r="T165" s="6">
        <v>1457.7408</v>
      </c>
      <c r="U165" s="7">
        <v>0.46985871563039566</v>
      </c>
      <c r="V165" s="6">
        <v>273.88799999999998</v>
      </c>
      <c r="W165" s="7">
        <v>8.8279523977498456E-2</v>
      </c>
      <c r="X165" s="6">
        <v>0</v>
      </c>
      <c r="Y165" s="7">
        <v>0</v>
      </c>
      <c r="Z165" s="6">
        <v>784.6848</v>
      </c>
      <c r="AA165" s="7">
        <v>0.25291944377401926</v>
      </c>
      <c r="AB165" s="6">
        <v>0</v>
      </c>
      <c r="AC165" s="7">
        <v>0</v>
      </c>
      <c r="AD165" s="6">
        <v>0</v>
      </c>
      <c r="AE165" s="7">
        <v>0</v>
      </c>
      <c r="AF165" s="6">
        <v>0</v>
      </c>
      <c r="AG165" s="7">
        <v>0</v>
      </c>
      <c r="AH165" s="5">
        <v>6006</v>
      </c>
      <c r="AI165" s="5">
        <v>30396</v>
      </c>
      <c r="AJ165" s="3">
        <v>2839.9058350200003</v>
      </c>
      <c r="AK165" s="1">
        <f t="shared" si="9"/>
        <v>0.91535786619525472</v>
      </c>
      <c r="AL165" s="17" t="str">
        <f t="shared" si="10"/>
        <v>no</v>
      </c>
      <c r="AM165" s="17" t="str">
        <f t="shared" si="8"/>
        <v>no</v>
      </c>
      <c r="AN165" s="10" t="str">
        <f t="shared" si="11"/>
        <v>YES</v>
      </c>
    </row>
    <row r="166" spans="1:40" x14ac:dyDescent="0.25">
      <c r="A166" s="4" t="s">
        <v>140</v>
      </c>
      <c r="B166" s="4" t="s">
        <v>164</v>
      </c>
      <c r="C166" s="4" t="s">
        <v>176</v>
      </c>
      <c r="D166" s="5">
        <v>10092563</v>
      </c>
      <c r="E166" s="5">
        <v>1861.5167999999999</v>
      </c>
      <c r="F166" s="6">
        <v>0</v>
      </c>
      <c r="G166" s="7">
        <v>0</v>
      </c>
      <c r="H166" s="6">
        <v>189.21600000000001</v>
      </c>
      <c r="I166" s="7">
        <v>0.10164614146915033</v>
      </c>
      <c r="J166" s="6">
        <v>0</v>
      </c>
      <c r="K166" s="7">
        <v>0</v>
      </c>
      <c r="L166" s="6">
        <v>11.635199999999999</v>
      </c>
      <c r="M166" s="7">
        <v>6.2503867813602327E-3</v>
      </c>
      <c r="N166" s="6">
        <v>0</v>
      </c>
      <c r="O166" s="7">
        <v>0</v>
      </c>
      <c r="P166" s="6">
        <v>0</v>
      </c>
      <c r="Q166" s="7">
        <v>0</v>
      </c>
      <c r="R166" s="6">
        <v>0.69120000000000004</v>
      </c>
      <c r="S166" s="7">
        <v>3.7131010582338019E-4</v>
      </c>
      <c r="T166" s="6">
        <v>1115.712</v>
      </c>
      <c r="U166" s="7">
        <v>0.59935639581657285</v>
      </c>
      <c r="V166" s="6">
        <v>13.3056</v>
      </c>
      <c r="W166" s="7">
        <v>7.1477195371000687E-3</v>
      </c>
      <c r="X166" s="6">
        <v>0</v>
      </c>
      <c r="Y166" s="7">
        <v>0</v>
      </c>
      <c r="Z166" s="6">
        <v>528.88319999999999</v>
      </c>
      <c r="AA166" s="7">
        <v>0.28411411597252306</v>
      </c>
      <c r="AB166" s="6">
        <v>0</v>
      </c>
      <c r="AC166" s="7">
        <v>0</v>
      </c>
      <c r="AD166" s="6">
        <v>2.0735999999999999</v>
      </c>
      <c r="AE166" s="7">
        <v>1.1139303174701404E-3</v>
      </c>
      <c r="AF166" s="6">
        <v>0</v>
      </c>
      <c r="AG166" s="7">
        <v>0</v>
      </c>
      <c r="AH166" s="5">
        <v>4270</v>
      </c>
      <c r="AI166" s="5">
        <v>20484</v>
      </c>
      <c r="AJ166" s="3">
        <v>1849.12676162</v>
      </c>
      <c r="AK166" s="1">
        <f t="shared" si="9"/>
        <v>0.99334411680840062</v>
      </c>
      <c r="AL166" s="17" t="str">
        <f t="shared" si="10"/>
        <v>no</v>
      </c>
      <c r="AM166" s="17" t="str">
        <f t="shared" si="8"/>
        <v>no</v>
      </c>
      <c r="AN166" s="10" t="str">
        <f t="shared" si="11"/>
        <v>YES</v>
      </c>
    </row>
    <row r="167" spans="1:40" x14ac:dyDescent="0.25">
      <c r="A167" s="4" t="s">
        <v>140</v>
      </c>
      <c r="B167" s="4" t="s">
        <v>164</v>
      </c>
      <c r="C167" s="4" t="s">
        <v>177</v>
      </c>
      <c r="D167" s="5">
        <v>10092566</v>
      </c>
      <c r="E167" s="5">
        <v>1918.9440000000002</v>
      </c>
      <c r="F167" s="6">
        <v>0</v>
      </c>
      <c r="G167" s="7">
        <v>0</v>
      </c>
      <c r="H167" s="6">
        <v>206.55359999999999</v>
      </c>
      <c r="I167" s="7">
        <v>0.10763920156085846</v>
      </c>
      <c r="J167" s="6">
        <v>0</v>
      </c>
      <c r="K167" s="7">
        <v>0</v>
      </c>
      <c r="L167" s="6">
        <v>0</v>
      </c>
      <c r="M167" s="7">
        <v>0</v>
      </c>
      <c r="N167" s="6">
        <v>0</v>
      </c>
      <c r="O167" s="7">
        <v>0</v>
      </c>
      <c r="P167" s="6">
        <v>0</v>
      </c>
      <c r="Q167" s="7">
        <v>0</v>
      </c>
      <c r="R167" s="6">
        <v>0</v>
      </c>
      <c r="S167" s="7">
        <v>0</v>
      </c>
      <c r="T167" s="6">
        <v>814.63679999999999</v>
      </c>
      <c r="U167" s="7">
        <v>0.42452348791835504</v>
      </c>
      <c r="V167" s="6">
        <v>0</v>
      </c>
      <c r="W167" s="7">
        <v>0</v>
      </c>
      <c r="X167" s="6">
        <v>0</v>
      </c>
      <c r="Y167" s="7">
        <v>0</v>
      </c>
      <c r="Z167" s="6">
        <v>774.60479999999995</v>
      </c>
      <c r="AA167" s="7">
        <v>0.4036620141077592</v>
      </c>
      <c r="AB167" s="6">
        <v>121.536</v>
      </c>
      <c r="AC167" s="7">
        <v>6.3334834158787323E-2</v>
      </c>
      <c r="AD167" s="6">
        <v>1.6128</v>
      </c>
      <c r="AE167" s="7">
        <v>8.4046225423983181E-4</v>
      </c>
      <c r="AF167" s="6">
        <v>0</v>
      </c>
      <c r="AG167" s="7">
        <v>0</v>
      </c>
      <c r="AH167" s="5">
        <v>4805</v>
      </c>
      <c r="AI167" s="5">
        <v>23320</v>
      </c>
      <c r="AJ167" s="3">
        <v>1918.0377691399999</v>
      </c>
      <c r="AK167" s="1">
        <f t="shared" si="9"/>
        <v>0.9995277450201776</v>
      </c>
      <c r="AL167" s="17" t="str">
        <f t="shared" si="10"/>
        <v>no</v>
      </c>
      <c r="AM167" s="17" t="str">
        <f t="shared" si="8"/>
        <v>no</v>
      </c>
      <c r="AN167" s="10" t="str">
        <f t="shared" si="11"/>
        <v>YES</v>
      </c>
    </row>
    <row r="168" spans="1:40" x14ac:dyDescent="0.25">
      <c r="A168" s="4" t="s">
        <v>140</v>
      </c>
      <c r="B168" s="4" t="s">
        <v>164</v>
      </c>
      <c r="C168" s="4" t="s">
        <v>178</v>
      </c>
      <c r="D168" s="5">
        <v>10092570</v>
      </c>
      <c r="E168" s="5">
        <v>8820.4031999999988</v>
      </c>
      <c r="F168" s="6">
        <v>0</v>
      </c>
      <c r="G168" s="7">
        <v>0</v>
      </c>
      <c r="H168" s="6">
        <v>0</v>
      </c>
      <c r="I168" s="7">
        <v>0</v>
      </c>
      <c r="J168" s="6">
        <v>0</v>
      </c>
      <c r="K168" s="7">
        <v>0</v>
      </c>
      <c r="L168" s="6">
        <v>3069.5616</v>
      </c>
      <c r="M168" s="7">
        <v>0.34800694825379413</v>
      </c>
      <c r="N168" s="6">
        <v>0</v>
      </c>
      <c r="O168" s="7">
        <v>0</v>
      </c>
      <c r="P168" s="6">
        <v>0</v>
      </c>
      <c r="Q168" s="7">
        <v>0</v>
      </c>
      <c r="R168" s="6">
        <v>802.31039999999996</v>
      </c>
      <c r="S168" s="7">
        <v>9.0960739753937786E-2</v>
      </c>
      <c r="T168" s="6">
        <v>1743.84</v>
      </c>
      <c r="U168" s="7">
        <v>0.19770524776010243</v>
      </c>
      <c r="V168" s="6">
        <v>2964.4992000000002</v>
      </c>
      <c r="W168" s="7">
        <v>0.33609565603531599</v>
      </c>
      <c r="X168" s="6">
        <v>37.267200000000003</v>
      </c>
      <c r="Y168" s="7">
        <v>4.2251129744272919E-3</v>
      </c>
      <c r="Z168" s="6">
        <v>202.00319999999999</v>
      </c>
      <c r="AA168" s="7">
        <v>2.2901810202962152E-2</v>
      </c>
      <c r="AB168" s="6">
        <v>0</v>
      </c>
      <c r="AC168" s="7">
        <v>0</v>
      </c>
      <c r="AD168" s="6">
        <v>0.92159999999999997</v>
      </c>
      <c r="AE168" s="7">
        <v>1.0448501946033489E-4</v>
      </c>
      <c r="AF168" s="6">
        <v>0</v>
      </c>
      <c r="AG168" s="7">
        <v>0</v>
      </c>
      <c r="AH168" s="5">
        <v>1727</v>
      </c>
      <c r="AI168" s="5">
        <v>8362</v>
      </c>
      <c r="AJ168" s="3">
        <v>5861.7567967300001</v>
      </c>
      <c r="AK168" s="1">
        <f t="shared" si="9"/>
        <v>0.66456789602656718</v>
      </c>
      <c r="AL168" s="17" t="str">
        <f t="shared" si="10"/>
        <v>no</v>
      </c>
      <c r="AM168" s="17" t="str">
        <f t="shared" si="8"/>
        <v>no</v>
      </c>
      <c r="AN168" s="10" t="str">
        <f t="shared" si="11"/>
        <v>no</v>
      </c>
    </row>
    <row r="169" spans="1:40" x14ac:dyDescent="0.25">
      <c r="A169" s="4" t="s">
        <v>140</v>
      </c>
      <c r="B169" s="4" t="s">
        <v>164</v>
      </c>
      <c r="C169" s="4" t="s">
        <v>179</v>
      </c>
      <c r="D169" s="5">
        <v>10092573</v>
      </c>
      <c r="E169" s="5">
        <v>916.24319999999989</v>
      </c>
      <c r="F169" s="6">
        <v>0</v>
      </c>
      <c r="G169" s="7">
        <v>0</v>
      </c>
      <c r="H169" s="6">
        <v>9.5616000000000003</v>
      </c>
      <c r="I169" s="7">
        <v>1.0435657257811029E-2</v>
      </c>
      <c r="J169" s="6">
        <v>0</v>
      </c>
      <c r="K169" s="7">
        <v>0</v>
      </c>
      <c r="L169" s="6">
        <v>0</v>
      </c>
      <c r="M169" s="7">
        <v>0</v>
      </c>
      <c r="N169" s="6">
        <v>0</v>
      </c>
      <c r="O169" s="7">
        <v>0</v>
      </c>
      <c r="P169" s="6">
        <v>0</v>
      </c>
      <c r="Q169" s="7">
        <v>0</v>
      </c>
      <c r="R169" s="6">
        <v>0</v>
      </c>
      <c r="S169" s="7">
        <v>0</v>
      </c>
      <c r="T169" s="6">
        <v>806.74559999999997</v>
      </c>
      <c r="U169" s="7">
        <v>0.88049286477651356</v>
      </c>
      <c r="V169" s="6">
        <v>46.252800000000001</v>
      </c>
      <c r="W169" s="7">
        <v>5.0480920349531659E-2</v>
      </c>
      <c r="X169" s="6">
        <v>0</v>
      </c>
      <c r="Y169" s="7">
        <v>0</v>
      </c>
      <c r="Z169" s="6">
        <v>53.683199999999999</v>
      </c>
      <c r="AA169" s="7">
        <v>5.8590557616143846E-2</v>
      </c>
      <c r="AB169" s="6">
        <v>0</v>
      </c>
      <c r="AC169" s="7">
        <v>0</v>
      </c>
      <c r="AD169" s="6">
        <v>0</v>
      </c>
      <c r="AE169" s="7">
        <v>0</v>
      </c>
      <c r="AF169" s="6">
        <v>0</v>
      </c>
      <c r="AG169" s="7">
        <v>0</v>
      </c>
      <c r="AH169" s="5">
        <v>1993</v>
      </c>
      <c r="AI169" s="5">
        <v>10404</v>
      </c>
      <c r="AJ169" s="3">
        <v>870.87026517999993</v>
      </c>
      <c r="AK169" s="1">
        <f t="shared" si="9"/>
        <v>0.95047937619618905</v>
      </c>
      <c r="AL169" s="17" t="str">
        <f t="shared" si="10"/>
        <v>no</v>
      </c>
      <c r="AM169" s="17" t="str">
        <f t="shared" si="8"/>
        <v>no</v>
      </c>
      <c r="AN169" s="10" t="str">
        <f t="shared" si="11"/>
        <v>YES</v>
      </c>
    </row>
    <row r="170" spans="1:40" x14ac:dyDescent="0.25">
      <c r="A170" s="4" t="s">
        <v>140</v>
      </c>
      <c r="B170" s="4" t="s">
        <v>164</v>
      </c>
      <c r="C170" s="4" t="s">
        <v>180</v>
      </c>
      <c r="D170" s="5">
        <v>10092576</v>
      </c>
      <c r="E170" s="5">
        <v>6343.3151999999991</v>
      </c>
      <c r="F170" s="6">
        <v>0</v>
      </c>
      <c r="G170" s="7">
        <v>0</v>
      </c>
      <c r="H170" s="6">
        <v>122.63039999999999</v>
      </c>
      <c r="I170" s="7">
        <v>1.9332225521443425E-2</v>
      </c>
      <c r="J170" s="6">
        <v>0</v>
      </c>
      <c r="K170" s="7">
        <v>0</v>
      </c>
      <c r="L170" s="6">
        <v>195.95519999999999</v>
      </c>
      <c r="M170" s="7">
        <v>3.0891606962870143E-2</v>
      </c>
      <c r="N170" s="6">
        <v>0</v>
      </c>
      <c r="O170" s="7">
        <v>0</v>
      </c>
      <c r="P170" s="6">
        <v>0</v>
      </c>
      <c r="Q170" s="7">
        <v>0</v>
      </c>
      <c r="R170" s="6">
        <v>89.107200000000006</v>
      </c>
      <c r="S170" s="7">
        <v>1.4047417981058236E-2</v>
      </c>
      <c r="T170" s="6">
        <v>2403.6480000000001</v>
      </c>
      <c r="U170" s="7">
        <v>0.37892614890081461</v>
      </c>
      <c r="V170" s="6">
        <v>2382.5088000000001</v>
      </c>
      <c r="W170" s="7">
        <v>0.37559363280576069</v>
      </c>
      <c r="X170" s="6">
        <v>0</v>
      </c>
      <c r="Y170" s="7">
        <v>0</v>
      </c>
      <c r="Z170" s="6">
        <v>1145.088</v>
      </c>
      <c r="AA170" s="7">
        <v>0.1805188555031918</v>
      </c>
      <c r="AB170" s="6">
        <v>0</v>
      </c>
      <c r="AC170" s="7">
        <v>0</v>
      </c>
      <c r="AD170" s="6">
        <v>4.3776000000000002</v>
      </c>
      <c r="AE170" s="7">
        <v>6.901123248612966E-4</v>
      </c>
      <c r="AF170" s="6">
        <v>0</v>
      </c>
      <c r="AG170" s="7">
        <v>0</v>
      </c>
      <c r="AH170" s="5">
        <v>6757</v>
      </c>
      <c r="AI170" s="5">
        <v>32342</v>
      </c>
      <c r="AJ170" s="3">
        <v>3958.7671308600002</v>
      </c>
      <c r="AK170" s="1">
        <f t="shared" si="9"/>
        <v>0.62408488401459239</v>
      </c>
      <c r="AL170" s="17" t="str">
        <f t="shared" si="10"/>
        <v>no</v>
      </c>
      <c r="AM170" s="17" t="str">
        <f t="shared" si="8"/>
        <v>no</v>
      </c>
      <c r="AN170" s="10" t="str">
        <f t="shared" si="11"/>
        <v>no</v>
      </c>
    </row>
    <row r="171" spans="1:40" x14ac:dyDescent="0.25">
      <c r="A171" s="4" t="s">
        <v>140</v>
      </c>
      <c r="B171" s="4" t="s">
        <v>164</v>
      </c>
      <c r="C171" s="4" t="s">
        <v>181</v>
      </c>
      <c r="D171" s="5">
        <v>10092585</v>
      </c>
      <c r="E171" s="5">
        <v>6643.5839999999998</v>
      </c>
      <c r="F171" s="6">
        <v>0</v>
      </c>
      <c r="G171" s="7">
        <v>0</v>
      </c>
      <c r="H171" s="6">
        <v>409.36320000000001</v>
      </c>
      <c r="I171" s="7">
        <v>6.161782555921623E-2</v>
      </c>
      <c r="J171" s="6">
        <v>0</v>
      </c>
      <c r="K171" s="7">
        <v>0</v>
      </c>
      <c r="L171" s="6">
        <v>36.633600000000001</v>
      </c>
      <c r="M171" s="7">
        <v>5.5141321310906884E-3</v>
      </c>
      <c r="N171" s="6">
        <v>0</v>
      </c>
      <c r="O171" s="7">
        <v>0</v>
      </c>
      <c r="P171" s="6">
        <v>0</v>
      </c>
      <c r="Q171" s="7">
        <v>0</v>
      </c>
      <c r="R171" s="6">
        <v>74.188800000000001</v>
      </c>
      <c r="S171" s="7">
        <v>1.1166984567366048E-2</v>
      </c>
      <c r="T171" s="6">
        <v>3066.2784000000001</v>
      </c>
      <c r="U171" s="7">
        <v>0.46153979538754991</v>
      </c>
      <c r="V171" s="6">
        <v>1694.3616</v>
      </c>
      <c r="W171" s="7">
        <v>0.2550372810820184</v>
      </c>
      <c r="X171" s="6">
        <v>0</v>
      </c>
      <c r="Y171" s="7">
        <v>0</v>
      </c>
      <c r="Z171" s="6">
        <v>1360.9151999999999</v>
      </c>
      <c r="AA171" s="7">
        <v>0.20484654066238944</v>
      </c>
      <c r="AB171" s="6">
        <v>0</v>
      </c>
      <c r="AC171" s="7">
        <v>0</v>
      </c>
      <c r="AD171" s="6">
        <v>1.8431999999999999</v>
      </c>
      <c r="AE171" s="7">
        <v>2.774406103693428E-4</v>
      </c>
      <c r="AF171" s="6">
        <v>0</v>
      </c>
      <c r="AG171" s="7">
        <v>0</v>
      </c>
      <c r="AH171" s="5">
        <v>7949</v>
      </c>
      <c r="AI171" s="5">
        <v>39733</v>
      </c>
      <c r="AJ171" s="3">
        <v>4947.5269843099995</v>
      </c>
      <c r="AK171" s="1">
        <f t="shared" si="9"/>
        <v>0.7447075229740453</v>
      </c>
      <c r="AL171" s="17" t="str">
        <f t="shared" si="10"/>
        <v>no</v>
      </c>
      <c r="AM171" s="17" t="str">
        <f t="shared" si="8"/>
        <v>no</v>
      </c>
      <c r="AN171" s="10" t="str">
        <f t="shared" si="11"/>
        <v>YES</v>
      </c>
    </row>
    <row r="172" spans="1:40" x14ac:dyDescent="0.25">
      <c r="A172" s="4" t="s">
        <v>140</v>
      </c>
      <c r="B172" s="4" t="s">
        <v>164</v>
      </c>
      <c r="C172" s="4" t="s">
        <v>182</v>
      </c>
      <c r="D172" s="5">
        <v>10092588</v>
      </c>
      <c r="E172" s="5">
        <v>4327.6032000000005</v>
      </c>
      <c r="F172" s="6">
        <v>0</v>
      </c>
      <c r="G172" s="7">
        <v>0</v>
      </c>
      <c r="H172" s="6">
        <v>1023.6672</v>
      </c>
      <c r="I172" s="7">
        <v>0.23654368311771279</v>
      </c>
      <c r="J172" s="6">
        <v>0</v>
      </c>
      <c r="K172" s="7">
        <v>0</v>
      </c>
      <c r="L172" s="6">
        <v>72.287999999999997</v>
      </c>
      <c r="M172" s="7">
        <v>1.670393440877389E-2</v>
      </c>
      <c r="N172" s="6">
        <v>0</v>
      </c>
      <c r="O172" s="7">
        <v>0</v>
      </c>
      <c r="P172" s="6">
        <v>0</v>
      </c>
      <c r="Q172" s="7">
        <v>0</v>
      </c>
      <c r="R172" s="6">
        <v>21.7728</v>
      </c>
      <c r="S172" s="7">
        <v>5.0311451844753229E-3</v>
      </c>
      <c r="T172" s="6">
        <v>2189.3184000000001</v>
      </c>
      <c r="U172" s="7">
        <v>0.50589628919767871</v>
      </c>
      <c r="V172" s="6">
        <v>93.427199999999999</v>
      </c>
      <c r="W172" s="7">
        <v>2.15886706063994E-2</v>
      </c>
      <c r="X172" s="6">
        <v>0</v>
      </c>
      <c r="Y172" s="7">
        <v>0</v>
      </c>
      <c r="Z172" s="6">
        <v>926.4384</v>
      </c>
      <c r="AA172" s="7">
        <v>0.21407655859021454</v>
      </c>
      <c r="AB172" s="6">
        <v>0</v>
      </c>
      <c r="AC172" s="7">
        <v>0</v>
      </c>
      <c r="AD172" s="6">
        <v>0.69120000000000004</v>
      </c>
      <c r="AE172" s="7">
        <v>1.5971889474524834E-4</v>
      </c>
      <c r="AF172" s="6">
        <v>0</v>
      </c>
      <c r="AG172" s="7">
        <v>0</v>
      </c>
      <c r="AH172" s="5">
        <v>6414</v>
      </c>
      <c r="AI172" s="5">
        <v>31588</v>
      </c>
      <c r="AJ172" s="3">
        <v>4240.6199994600001</v>
      </c>
      <c r="AK172" s="1">
        <f t="shared" si="9"/>
        <v>0.97990037521462214</v>
      </c>
      <c r="AL172" s="17" t="str">
        <f t="shared" si="10"/>
        <v>no</v>
      </c>
      <c r="AM172" s="17" t="str">
        <f t="shared" si="8"/>
        <v>no</v>
      </c>
      <c r="AN172" s="10" t="str">
        <f t="shared" si="11"/>
        <v>YES</v>
      </c>
    </row>
    <row r="173" spans="1:40" x14ac:dyDescent="0.25">
      <c r="A173" s="4" t="s">
        <v>140</v>
      </c>
      <c r="B173" s="4" t="s">
        <v>164</v>
      </c>
      <c r="C173" s="4" t="s">
        <v>183</v>
      </c>
      <c r="D173" s="5">
        <v>10092595</v>
      </c>
      <c r="E173" s="5">
        <v>1908.2304000000001</v>
      </c>
      <c r="F173" s="6">
        <v>0</v>
      </c>
      <c r="G173" s="7">
        <v>0</v>
      </c>
      <c r="H173" s="6">
        <v>164.33279999999999</v>
      </c>
      <c r="I173" s="7">
        <v>8.6117902743819599E-2</v>
      </c>
      <c r="J173" s="6">
        <v>0</v>
      </c>
      <c r="K173" s="7">
        <v>0</v>
      </c>
      <c r="L173" s="6">
        <v>0</v>
      </c>
      <c r="M173" s="7">
        <v>0</v>
      </c>
      <c r="N173" s="6">
        <v>0</v>
      </c>
      <c r="O173" s="7">
        <v>0</v>
      </c>
      <c r="P173" s="6">
        <v>0</v>
      </c>
      <c r="Q173" s="7">
        <v>0</v>
      </c>
      <c r="R173" s="6">
        <v>0.4032</v>
      </c>
      <c r="S173" s="7">
        <v>2.1129523982009717E-4</v>
      </c>
      <c r="T173" s="6">
        <v>1097.856</v>
      </c>
      <c r="U173" s="7">
        <v>0.57532675299586455</v>
      </c>
      <c r="V173" s="6">
        <v>0</v>
      </c>
      <c r="W173" s="7">
        <v>0</v>
      </c>
      <c r="X173" s="6">
        <v>0</v>
      </c>
      <c r="Y173" s="7">
        <v>0</v>
      </c>
      <c r="Z173" s="6">
        <v>644.4864</v>
      </c>
      <c r="AA173" s="7">
        <v>0.33774034833529532</v>
      </c>
      <c r="AB173" s="6">
        <v>0</v>
      </c>
      <c r="AC173" s="7">
        <v>0</v>
      </c>
      <c r="AD173" s="6">
        <v>1.1519999999999999</v>
      </c>
      <c r="AE173" s="7">
        <v>6.0370068520027758E-4</v>
      </c>
      <c r="AF173" s="6">
        <v>0</v>
      </c>
      <c r="AG173" s="7">
        <v>0</v>
      </c>
      <c r="AH173" s="5">
        <v>5123</v>
      </c>
      <c r="AI173" s="5">
        <v>22877</v>
      </c>
      <c r="AJ173" s="3">
        <v>1908.4040144999999</v>
      </c>
      <c r="AK173" s="1">
        <f t="shared" si="9"/>
        <v>1.0000909819380299</v>
      </c>
      <c r="AL173" s="17" t="str">
        <f t="shared" si="10"/>
        <v>no</v>
      </c>
      <c r="AM173" s="17" t="str">
        <f t="shared" si="8"/>
        <v>no</v>
      </c>
      <c r="AN173" s="10" t="str">
        <f t="shared" si="11"/>
        <v>YES</v>
      </c>
    </row>
    <row r="174" spans="1:40" x14ac:dyDescent="0.25">
      <c r="A174" s="4" t="s">
        <v>140</v>
      </c>
      <c r="B174" s="4" t="s">
        <v>184</v>
      </c>
      <c r="C174" s="4" t="s">
        <v>185</v>
      </c>
      <c r="D174" s="5">
        <v>10092916</v>
      </c>
      <c r="E174" s="5">
        <v>1875.8016</v>
      </c>
      <c r="F174" s="6">
        <v>0</v>
      </c>
      <c r="G174" s="7">
        <v>0</v>
      </c>
      <c r="H174" s="6">
        <v>0</v>
      </c>
      <c r="I174" s="7">
        <v>0</v>
      </c>
      <c r="J174" s="6">
        <v>0</v>
      </c>
      <c r="K174" s="7">
        <v>0</v>
      </c>
      <c r="L174" s="6">
        <v>0</v>
      </c>
      <c r="M174" s="7">
        <v>0</v>
      </c>
      <c r="N174" s="6">
        <v>0</v>
      </c>
      <c r="O174" s="7">
        <v>0</v>
      </c>
      <c r="P174" s="6">
        <v>0</v>
      </c>
      <c r="Q174" s="7">
        <v>0</v>
      </c>
      <c r="R174" s="6">
        <v>189.61920000000001</v>
      </c>
      <c r="S174" s="7">
        <v>0.10108702327580912</v>
      </c>
      <c r="T174" s="6">
        <v>33.695999999999998</v>
      </c>
      <c r="U174" s="7">
        <v>1.7963520235828777E-2</v>
      </c>
      <c r="V174" s="6">
        <v>1609.8047999999999</v>
      </c>
      <c r="W174" s="7">
        <v>0.85819566418964555</v>
      </c>
      <c r="X174" s="6">
        <v>0</v>
      </c>
      <c r="Y174" s="7">
        <v>0</v>
      </c>
      <c r="Z174" s="6">
        <v>42.508800000000001</v>
      </c>
      <c r="AA174" s="7">
        <v>2.266167168212246E-2</v>
      </c>
      <c r="AB174" s="6">
        <v>0.17280000000000001</v>
      </c>
      <c r="AC174" s="7">
        <v>9.2120616593993737E-5</v>
      </c>
      <c r="AD174" s="6">
        <v>0</v>
      </c>
      <c r="AE174" s="7">
        <v>0</v>
      </c>
      <c r="AF174" s="6">
        <v>0</v>
      </c>
      <c r="AG174" s="7">
        <v>0</v>
      </c>
      <c r="AH174" s="5">
        <v>1209</v>
      </c>
      <c r="AI174" s="5">
        <v>5900</v>
      </c>
      <c r="AJ174" s="3">
        <v>269.18446154700001</v>
      </c>
      <c r="AK174" s="1">
        <f t="shared" si="9"/>
        <v>0.14350369545851757</v>
      </c>
      <c r="AL174" s="17" t="str">
        <f t="shared" si="10"/>
        <v>no</v>
      </c>
      <c r="AM174" s="17" t="str">
        <f t="shared" si="8"/>
        <v>no</v>
      </c>
      <c r="AN174" s="10" t="str">
        <f t="shared" si="11"/>
        <v>no</v>
      </c>
    </row>
    <row r="175" spans="1:40" x14ac:dyDescent="0.25">
      <c r="A175" s="4" t="s">
        <v>140</v>
      </c>
      <c r="B175" s="4" t="s">
        <v>184</v>
      </c>
      <c r="C175" s="4" t="s">
        <v>186</v>
      </c>
      <c r="D175" s="5">
        <v>10092919</v>
      </c>
      <c r="E175" s="5">
        <v>1787.904</v>
      </c>
      <c r="F175" s="6">
        <v>0</v>
      </c>
      <c r="G175" s="7">
        <v>0</v>
      </c>
      <c r="H175" s="6">
        <v>111.456</v>
      </c>
      <c r="I175" s="7">
        <v>6.2338917525773196E-2</v>
      </c>
      <c r="J175" s="6">
        <v>0</v>
      </c>
      <c r="K175" s="7">
        <v>0</v>
      </c>
      <c r="L175" s="6">
        <v>0</v>
      </c>
      <c r="M175" s="7">
        <v>0</v>
      </c>
      <c r="N175" s="6">
        <v>0</v>
      </c>
      <c r="O175" s="7">
        <v>0</v>
      </c>
      <c r="P175" s="6">
        <v>0</v>
      </c>
      <c r="Q175" s="7">
        <v>0</v>
      </c>
      <c r="R175" s="6">
        <v>0</v>
      </c>
      <c r="S175" s="7">
        <v>0</v>
      </c>
      <c r="T175" s="6">
        <v>843.43679999999995</v>
      </c>
      <c r="U175" s="7">
        <v>0.47174613402061855</v>
      </c>
      <c r="V175" s="6">
        <v>5.9904000000000002</v>
      </c>
      <c r="W175" s="7">
        <v>3.350515463917526E-3</v>
      </c>
      <c r="X175" s="6">
        <v>0</v>
      </c>
      <c r="Y175" s="7">
        <v>0</v>
      </c>
      <c r="Z175" s="6">
        <v>821.08799999999997</v>
      </c>
      <c r="AA175" s="7">
        <v>0.45924613402061853</v>
      </c>
      <c r="AB175" s="6">
        <v>2.7071999999999998</v>
      </c>
      <c r="AC175" s="7">
        <v>1.5141752577319586E-3</v>
      </c>
      <c r="AD175" s="6">
        <v>3.2256</v>
      </c>
      <c r="AE175" s="7">
        <v>1.8041237113402063E-3</v>
      </c>
      <c r="AF175" s="6">
        <v>0</v>
      </c>
      <c r="AG175" s="7">
        <v>0</v>
      </c>
      <c r="AH175" s="5">
        <v>6726</v>
      </c>
      <c r="AI175" s="5">
        <v>33019</v>
      </c>
      <c r="AJ175" s="3">
        <v>1780.7615007599998</v>
      </c>
      <c r="AK175" s="1">
        <f t="shared" si="9"/>
        <v>0.99600509913283919</v>
      </c>
      <c r="AL175" s="17" t="str">
        <f t="shared" si="10"/>
        <v>no</v>
      </c>
      <c r="AM175" s="17" t="str">
        <f t="shared" si="8"/>
        <v>no</v>
      </c>
      <c r="AN175" s="10" t="str">
        <f t="shared" si="11"/>
        <v>YES</v>
      </c>
    </row>
    <row r="176" spans="1:40" x14ac:dyDescent="0.25">
      <c r="A176" s="4" t="s">
        <v>140</v>
      </c>
      <c r="B176" s="4" t="s">
        <v>184</v>
      </c>
      <c r="C176" s="4" t="s">
        <v>187</v>
      </c>
      <c r="D176" s="5">
        <v>10092928</v>
      </c>
      <c r="E176" s="5">
        <v>2394.2016000000003</v>
      </c>
      <c r="F176" s="6">
        <v>0</v>
      </c>
      <c r="G176" s="7">
        <v>0</v>
      </c>
      <c r="H176" s="6">
        <v>13.7088</v>
      </c>
      <c r="I176" s="7">
        <v>5.7258336140114507E-3</v>
      </c>
      <c r="J176" s="6">
        <v>0</v>
      </c>
      <c r="K176" s="7">
        <v>0</v>
      </c>
      <c r="L176" s="6">
        <v>2.4192</v>
      </c>
      <c r="M176" s="7">
        <v>1.0104412260020206E-3</v>
      </c>
      <c r="N176" s="6">
        <v>0</v>
      </c>
      <c r="O176" s="7">
        <v>0</v>
      </c>
      <c r="P176" s="6">
        <v>0</v>
      </c>
      <c r="Q176" s="7">
        <v>0</v>
      </c>
      <c r="R176" s="6">
        <v>77.183999999999997</v>
      </c>
      <c r="S176" s="7">
        <v>3.2237886734350185E-2</v>
      </c>
      <c r="T176" s="6">
        <v>1487.5776000000001</v>
      </c>
      <c r="U176" s="7">
        <v>0.62132512149352837</v>
      </c>
      <c r="V176" s="6">
        <v>104.83199999999999</v>
      </c>
      <c r="W176" s="7">
        <v>4.3785786460087565E-2</v>
      </c>
      <c r="X176" s="6">
        <v>0</v>
      </c>
      <c r="Y176" s="7">
        <v>0</v>
      </c>
      <c r="Z176" s="6">
        <v>704.33280000000002</v>
      </c>
      <c r="AA176" s="7">
        <v>0.29418274551315976</v>
      </c>
      <c r="AB176" s="6">
        <v>0.63360000000000005</v>
      </c>
      <c r="AC176" s="7">
        <v>2.6463936871481497E-4</v>
      </c>
      <c r="AD176" s="6">
        <v>3.5135999999999998</v>
      </c>
      <c r="AE176" s="7">
        <v>1.467545590145792E-3</v>
      </c>
      <c r="AF176" s="6">
        <v>0</v>
      </c>
      <c r="AG176" s="7">
        <v>0</v>
      </c>
      <c r="AH176" s="5">
        <v>5337</v>
      </c>
      <c r="AI176" s="5">
        <v>26202</v>
      </c>
      <c r="AJ176" s="3">
        <v>2289.5378631499998</v>
      </c>
      <c r="AK176" s="1">
        <f t="shared" si="9"/>
        <v>0.95628449298087492</v>
      </c>
      <c r="AL176" s="17" t="str">
        <f t="shared" si="10"/>
        <v>no</v>
      </c>
      <c r="AM176" s="17" t="str">
        <f t="shared" si="8"/>
        <v>no</v>
      </c>
      <c r="AN176" s="10" t="str">
        <f t="shared" si="11"/>
        <v>YES</v>
      </c>
    </row>
    <row r="177" spans="1:40" x14ac:dyDescent="0.25">
      <c r="A177" s="4" t="s">
        <v>140</v>
      </c>
      <c r="B177" s="4" t="s">
        <v>184</v>
      </c>
      <c r="C177" s="4" t="s">
        <v>188</v>
      </c>
      <c r="D177" s="5">
        <v>10092938</v>
      </c>
      <c r="E177" s="5">
        <v>6883.833599999999</v>
      </c>
      <c r="F177" s="6">
        <v>0</v>
      </c>
      <c r="G177" s="7">
        <v>0</v>
      </c>
      <c r="H177" s="6">
        <v>0</v>
      </c>
      <c r="I177" s="7">
        <v>0</v>
      </c>
      <c r="J177" s="6">
        <v>0</v>
      </c>
      <c r="K177" s="7">
        <v>0</v>
      </c>
      <c r="L177" s="6">
        <v>0</v>
      </c>
      <c r="M177" s="7">
        <v>0</v>
      </c>
      <c r="N177" s="6">
        <v>0</v>
      </c>
      <c r="O177" s="7">
        <v>0</v>
      </c>
      <c r="P177" s="6">
        <v>0</v>
      </c>
      <c r="Q177" s="7">
        <v>0</v>
      </c>
      <c r="R177" s="6">
        <v>428.42880000000002</v>
      </c>
      <c r="S177" s="7">
        <v>6.2236948900101258E-2</v>
      </c>
      <c r="T177" s="6">
        <v>269.45280000000002</v>
      </c>
      <c r="U177" s="7">
        <v>3.9142840407995927E-2</v>
      </c>
      <c r="V177" s="6">
        <v>6177.1391999999996</v>
      </c>
      <c r="W177" s="7">
        <v>0.89733999380810137</v>
      </c>
      <c r="X177" s="6">
        <v>0</v>
      </c>
      <c r="Y177" s="7">
        <v>0</v>
      </c>
      <c r="Z177" s="6">
        <v>8.2368000000000006</v>
      </c>
      <c r="AA177" s="7">
        <v>1.1965425776706748E-3</v>
      </c>
      <c r="AB177" s="6">
        <v>0</v>
      </c>
      <c r="AC177" s="7">
        <v>0</v>
      </c>
      <c r="AD177" s="6">
        <v>0.57599999999999996</v>
      </c>
      <c r="AE177" s="7">
        <v>8.3674306130816415E-5</v>
      </c>
      <c r="AF177" s="6">
        <v>0</v>
      </c>
      <c r="AG177" s="7">
        <v>0</v>
      </c>
      <c r="AH177" s="5">
        <v>521</v>
      </c>
      <c r="AI177" s="5">
        <v>2441</v>
      </c>
      <c r="AJ177" s="3">
        <v>701.74577020599997</v>
      </c>
      <c r="AK177" s="1">
        <f t="shared" si="9"/>
        <v>0.10194112917052499</v>
      </c>
      <c r="AL177" s="17" t="str">
        <f t="shared" si="10"/>
        <v>no</v>
      </c>
      <c r="AM177" s="17" t="str">
        <f t="shared" si="8"/>
        <v>no</v>
      </c>
      <c r="AN177" s="10" t="str">
        <f t="shared" si="11"/>
        <v>no</v>
      </c>
    </row>
    <row r="178" spans="1:40" x14ac:dyDescent="0.25">
      <c r="A178" s="4" t="s">
        <v>140</v>
      </c>
      <c r="B178" s="4" t="s">
        <v>184</v>
      </c>
      <c r="C178" s="4" t="s">
        <v>189</v>
      </c>
      <c r="D178" s="5">
        <v>10092947</v>
      </c>
      <c r="E178" s="5">
        <v>7081.4016000000001</v>
      </c>
      <c r="F178" s="6">
        <v>0</v>
      </c>
      <c r="G178" s="7">
        <v>0</v>
      </c>
      <c r="H178" s="6">
        <v>0</v>
      </c>
      <c r="I178" s="7">
        <v>0</v>
      </c>
      <c r="J178" s="6">
        <v>0</v>
      </c>
      <c r="K178" s="7">
        <v>0</v>
      </c>
      <c r="L178" s="6">
        <v>6.6239999999999997</v>
      </c>
      <c r="M178" s="7">
        <v>9.3540804125556156E-4</v>
      </c>
      <c r="N178" s="6">
        <v>0</v>
      </c>
      <c r="O178" s="7">
        <v>0</v>
      </c>
      <c r="P178" s="6">
        <v>0</v>
      </c>
      <c r="Q178" s="7">
        <v>0</v>
      </c>
      <c r="R178" s="6">
        <v>1071.8784000000001</v>
      </c>
      <c r="S178" s="7">
        <v>0.15136528904108476</v>
      </c>
      <c r="T178" s="6">
        <v>1530.9503999999999</v>
      </c>
      <c r="U178" s="7">
        <v>0.21619313329157888</v>
      </c>
      <c r="V178" s="6">
        <v>4471.9488000000001</v>
      </c>
      <c r="W178" s="7">
        <v>0.63150616962608086</v>
      </c>
      <c r="X178" s="6">
        <v>0</v>
      </c>
      <c r="Y178" s="7">
        <v>0</v>
      </c>
      <c r="Z178" s="6">
        <v>0</v>
      </c>
      <c r="AA178" s="7">
        <v>0</v>
      </c>
      <c r="AB178" s="6">
        <v>0</v>
      </c>
      <c r="AC178" s="7">
        <v>0</v>
      </c>
      <c r="AD178" s="6">
        <v>0</v>
      </c>
      <c r="AE178" s="7">
        <v>0</v>
      </c>
      <c r="AF178" s="6">
        <v>0</v>
      </c>
      <c r="AG178" s="7">
        <v>0</v>
      </c>
      <c r="AH178" s="5">
        <v>943</v>
      </c>
      <c r="AI178" s="5">
        <v>4670</v>
      </c>
      <c r="AJ178" s="3">
        <v>2611.3013251800003</v>
      </c>
      <c r="AK178" s="1">
        <f t="shared" si="9"/>
        <v>0.36875486982407552</v>
      </c>
      <c r="AL178" s="17" t="str">
        <f t="shared" si="10"/>
        <v>no</v>
      </c>
      <c r="AM178" s="17" t="str">
        <f t="shared" si="8"/>
        <v>no</v>
      </c>
      <c r="AN178" s="10" t="str">
        <f t="shared" si="11"/>
        <v>no</v>
      </c>
    </row>
    <row r="179" spans="1:40" x14ac:dyDescent="0.25">
      <c r="A179" s="4" t="s">
        <v>140</v>
      </c>
      <c r="B179" s="4" t="s">
        <v>184</v>
      </c>
      <c r="C179" s="4" t="s">
        <v>190</v>
      </c>
      <c r="D179" s="5">
        <v>10092957</v>
      </c>
      <c r="E179" s="5">
        <v>4185.5039999999999</v>
      </c>
      <c r="F179" s="6">
        <v>0</v>
      </c>
      <c r="G179" s="7">
        <v>0</v>
      </c>
      <c r="H179" s="6">
        <v>0</v>
      </c>
      <c r="I179" s="7">
        <v>0</v>
      </c>
      <c r="J179" s="6">
        <v>0</v>
      </c>
      <c r="K179" s="7">
        <v>0</v>
      </c>
      <c r="L179" s="6">
        <v>4.7232000000000003</v>
      </c>
      <c r="M179" s="7">
        <v>1.1284662492258997E-3</v>
      </c>
      <c r="N179" s="6">
        <v>0</v>
      </c>
      <c r="O179" s="7">
        <v>0</v>
      </c>
      <c r="P179" s="6">
        <v>0</v>
      </c>
      <c r="Q179" s="7">
        <v>0</v>
      </c>
      <c r="R179" s="6">
        <v>763.08479999999997</v>
      </c>
      <c r="S179" s="7">
        <v>0.18231610816761853</v>
      </c>
      <c r="T179" s="6">
        <v>861.12</v>
      </c>
      <c r="U179" s="7">
        <v>0.20573866373081953</v>
      </c>
      <c r="V179" s="6">
        <v>2491.1999999999998</v>
      </c>
      <c r="W179" s="7">
        <v>0.59519713754902637</v>
      </c>
      <c r="X179" s="6">
        <v>0</v>
      </c>
      <c r="Y179" s="7">
        <v>0</v>
      </c>
      <c r="Z179" s="6">
        <v>64.8</v>
      </c>
      <c r="AA179" s="7">
        <v>1.5482006468038257E-2</v>
      </c>
      <c r="AB179" s="6">
        <v>0</v>
      </c>
      <c r="AC179" s="7">
        <v>0</v>
      </c>
      <c r="AD179" s="6">
        <v>0.57599999999999996</v>
      </c>
      <c r="AE179" s="7">
        <v>1.3761783527145116E-4</v>
      </c>
      <c r="AF179" s="6">
        <v>0</v>
      </c>
      <c r="AG179" s="7">
        <v>0</v>
      </c>
      <c r="AH179" s="5">
        <v>1072</v>
      </c>
      <c r="AI179" s="5">
        <v>5070</v>
      </c>
      <c r="AJ179" s="3">
        <v>1698.80863776</v>
      </c>
      <c r="AK179" s="1">
        <f t="shared" si="9"/>
        <v>0.40587910984196884</v>
      </c>
      <c r="AL179" s="17" t="str">
        <f t="shared" si="10"/>
        <v>no</v>
      </c>
      <c r="AM179" s="17" t="str">
        <f t="shared" si="8"/>
        <v>no</v>
      </c>
      <c r="AN179" s="10" t="str">
        <f t="shared" si="11"/>
        <v>no</v>
      </c>
    </row>
    <row r="180" spans="1:40" x14ac:dyDescent="0.25">
      <c r="A180" s="4" t="s">
        <v>140</v>
      </c>
      <c r="B180" s="4" t="s">
        <v>184</v>
      </c>
      <c r="C180" s="4" t="s">
        <v>191</v>
      </c>
      <c r="D180" s="5">
        <v>10092976</v>
      </c>
      <c r="E180" s="5">
        <v>2025.6192000000001</v>
      </c>
      <c r="F180" s="6">
        <v>0</v>
      </c>
      <c r="G180" s="7">
        <v>0</v>
      </c>
      <c r="H180" s="6">
        <v>80.409599999999998</v>
      </c>
      <c r="I180" s="7">
        <v>3.9696306196149798E-2</v>
      </c>
      <c r="J180" s="6">
        <v>0</v>
      </c>
      <c r="K180" s="7">
        <v>0</v>
      </c>
      <c r="L180" s="6">
        <v>0</v>
      </c>
      <c r="M180" s="7">
        <v>0</v>
      </c>
      <c r="N180" s="6">
        <v>0</v>
      </c>
      <c r="O180" s="7">
        <v>0</v>
      </c>
      <c r="P180" s="6">
        <v>0</v>
      </c>
      <c r="Q180" s="7">
        <v>0</v>
      </c>
      <c r="R180" s="6">
        <v>0</v>
      </c>
      <c r="S180" s="7">
        <v>0</v>
      </c>
      <c r="T180" s="6">
        <v>999.59040000000005</v>
      </c>
      <c r="U180" s="7">
        <v>0.4934739955071516</v>
      </c>
      <c r="V180" s="6">
        <v>0</v>
      </c>
      <c r="W180" s="7">
        <v>0</v>
      </c>
      <c r="X180" s="6">
        <v>0</v>
      </c>
      <c r="Y180" s="7">
        <v>0</v>
      </c>
      <c r="Z180" s="6">
        <v>942.73919999999998</v>
      </c>
      <c r="AA180" s="7">
        <v>0.46540791082548977</v>
      </c>
      <c r="AB180" s="6">
        <v>0</v>
      </c>
      <c r="AC180" s="7">
        <v>0</v>
      </c>
      <c r="AD180" s="6">
        <v>2.88</v>
      </c>
      <c r="AE180" s="7">
        <v>1.4217874712088036E-3</v>
      </c>
      <c r="AF180" s="6">
        <v>0</v>
      </c>
      <c r="AG180" s="7">
        <v>0</v>
      </c>
      <c r="AH180" s="5">
        <v>5699</v>
      </c>
      <c r="AI180" s="5">
        <v>26595</v>
      </c>
      <c r="AJ180" s="3">
        <v>2025.5213334600001</v>
      </c>
      <c r="AK180" s="1">
        <f t="shared" si="9"/>
        <v>0.99995168561790881</v>
      </c>
      <c r="AL180" s="17" t="str">
        <f t="shared" si="10"/>
        <v>no</v>
      </c>
      <c r="AM180" s="17" t="str">
        <f t="shared" si="8"/>
        <v>no</v>
      </c>
      <c r="AN180" s="10" t="str">
        <f t="shared" si="11"/>
        <v>YES</v>
      </c>
    </row>
    <row r="181" spans="1:40" x14ac:dyDescent="0.25">
      <c r="A181" s="4" t="s">
        <v>140</v>
      </c>
      <c r="B181" s="4" t="s">
        <v>184</v>
      </c>
      <c r="C181" s="4" t="s">
        <v>192</v>
      </c>
      <c r="D181" s="5">
        <v>10092985</v>
      </c>
      <c r="E181" s="5">
        <v>1473.5232000000001</v>
      </c>
      <c r="F181" s="6">
        <v>0</v>
      </c>
      <c r="G181" s="7">
        <v>0</v>
      </c>
      <c r="H181" s="6">
        <v>163.584</v>
      </c>
      <c r="I181" s="7">
        <v>0.11101555781408802</v>
      </c>
      <c r="J181" s="6">
        <v>0</v>
      </c>
      <c r="K181" s="7">
        <v>0</v>
      </c>
      <c r="L181" s="6">
        <v>0</v>
      </c>
      <c r="M181" s="7">
        <v>0</v>
      </c>
      <c r="N181" s="6">
        <v>0</v>
      </c>
      <c r="O181" s="7">
        <v>0</v>
      </c>
      <c r="P181" s="6">
        <v>0</v>
      </c>
      <c r="Q181" s="7">
        <v>0</v>
      </c>
      <c r="R181" s="6">
        <v>0</v>
      </c>
      <c r="S181" s="7">
        <v>0</v>
      </c>
      <c r="T181" s="6">
        <v>533.3184</v>
      </c>
      <c r="U181" s="7">
        <v>0.36193417246501441</v>
      </c>
      <c r="V181" s="6">
        <v>0.51839999999999997</v>
      </c>
      <c r="W181" s="7">
        <v>3.5180986631225074E-4</v>
      </c>
      <c r="X181" s="6">
        <v>0</v>
      </c>
      <c r="Y181" s="7">
        <v>0</v>
      </c>
      <c r="Z181" s="6">
        <v>773.22239999999999</v>
      </c>
      <c r="AA181" s="7">
        <v>0.52474396059729489</v>
      </c>
      <c r="AB181" s="6">
        <v>0</v>
      </c>
      <c r="AC181" s="7">
        <v>0</v>
      </c>
      <c r="AD181" s="6">
        <v>2.88</v>
      </c>
      <c r="AE181" s="7">
        <v>1.9544992572902821E-3</v>
      </c>
      <c r="AF181" s="6">
        <v>0</v>
      </c>
      <c r="AG181" s="7">
        <v>0</v>
      </c>
      <c r="AH181" s="5">
        <v>4219</v>
      </c>
      <c r="AI181" s="5">
        <v>19757</v>
      </c>
      <c r="AJ181" s="3">
        <v>1472.8403079700001</v>
      </c>
      <c r="AK181" s="1">
        <f t="shared" si="9"/>
        <v>0.99953655834533184</v>
      </c>
      <c r="AL181" s="17" t="str">
        <f t="shared" si="10"/>
        <v>no</v>
      </c>
      <c r="AM181" s="17" t="str">
        <f t="shared" si="8"/>
        <v>no</v>
      </c>
      <c r="AN181" s="10" t="str">
        <f t="shared" si="11"/>
        <v>YES</v>
      </c>
    </row>
    <row r="182" spans="1:40" x14ac:dyDescent="0.25">
      <c r="A182" s="4" t="s">
        <v>140</v>
      </c>
      <c r="B182" s="4" t="s">
        <v>184</v>
      </c>
      <c r="C182" s="4" t="s">
        <v>193</v>
      </c>
      <c r="D182" s="5">
        <v>10092995</v>
      </c>
      <c r="E182" s="5">
        <v>2495.1168000000002</v>
      </c>
      <c r="F182" s="6">
        <v>0</v>
      </c>
      <c r="G182" s="7">
        <v>0</v>
      </c>
      <c r="H182" s="6">
        <v>145.20959999999999</v>
      </c>
      <c r="I182" s="7">
        <v>5.819751604413869E-2</v>
      </c>
      <c r="J182" s="6">
        <v>0</v>
      </c>
      <c r="K182" s="7">
        <v>0</v>
      </c>
      <c r="L182" s="6">
        <v>0</v>
      </c>
      <c r="M182" s="7">
        <v>0</v>
      </c>
      <c r="N182" s="6">
        <v>0</v>
      </c>
      <c r="O182" s="7">
        <v>0</v>
      </c>
      <c r="P182" s="6">
        <v>0</v>
      </c>
      <c r="Q182" s="7">
        <v>0</v>
      </c>
      <c r="R182" s="6">
        <v>141.86879999999999</v>
      </c>
      <c r="S182" s="7">
        <v>5.6858580728565485E-2</v>
      </c>
      <c r="T182" s="6">
        <v>427.10399999999998</v>
      </c>
      <c r="U182" s="7">
        <v>0.17117595456853962</v>
      </c>
      <c r="V182" s="6">
        <v>1379.6928</v>
      </c>
      <c r="W182" s="7">
        <v>0.55295720024008488</v>
      </c>
      <c r="X182" s="6">
        <v>0</v>
      </c>
      <c r="Y182" s="7">
        <v>0</v>
      </c>
      <c r="Z182" s="6">
        <v>398.64960000000002</v>
      </c>
      <c r="AA182" s="7">
        <v>0.15977191929451959</v>
      </c>
      <c r="AB182" s="6">
        <v>0.69120000000000004</v>
      </c>
      <c r="AC182" s="7">
        <v>2.7702109977376609E-4</v>
      </c>
      <c r="AD182" s="6">
        <v>1.9008</v>
      </c>
      <c r="AE182" s="7">
        <v>7.6180802437785672E-4</v>
      </c>
      <c r="AF182" s="6">
        <v>0</v>
      </c>
      <c r="AG182" s="7">
        <v>0</v>
      </c>
      <c r="AH182" s="5">
        <v>5714</v>
      </c>
      <c r="AI182" s="5">
        <v>28185</v>
      </c>
      <c r="AJ182" s="3">
        <v>1116.75436653</v>
      </c>
      <c r="AK182" s="1">
        <f t="shared" si="9"/>
        <v>0.44757598783752323</v>
      </c>
      <c r="AL182" s="17" t="str">
        <f t="shared" si="10"/>
        <v>no</v>
      </c>
      <c r="AM182" s="17" t="str">
        <f t="shared" si="8"/>
        <v>no</v>
      </c>
      <c r="AN182" s="10" t="str">
        <f t="shared" si="11"/>
        <v>no</v>
      </c>
    </row>
    <row r="183" spans="1:40" x14ac:dyDescent="0.25">
      <c r="A183" s="4" t="s">
        <v>140</v>
      </c>
      <c r="B183" s="4" t="s">
        <v>194</v>
      </c>
      <c r="C183" s="4" t="s">
        <v>195</v>
      </c>
      <c r="D183" s="5">
        <v>10095416</v>
      </c>
      <c r="E183" s="5">
        <v>4846.4063999999998</v>
      </c>
      <c r="F183" s="6">
        <v>0</v>
      </c>
      <c r="G183" s="7">
        <v>0</v>
      </c>
      <c r="H183" s="6">
        <v>819.072</v>
      </c>
      <c r="I183" s="7">
        <v>0.16900604951330536</v>
      </c>
      <c r="J183" s="6">
        <v>0</v>
      </c>
      <c r="K183" s="7">
        <v>0</v>
      </c>
      <c r="L183" s="6">
        <v>115.43040000000001</v>
      </c>
      <c r="M183" s="7">
        <v>2.3817730184575527E-2</v>
      </c>
      <c r="N183" s="6">
        <v>0</v>
      </c>
      <c r="O183" s="7">
        <v>0</v>
      </c>
      <c r="P183" s="6">
        <v>0</v>
      </c>
      <c r="Q183" s="7">
        <v>0</v>
      </c>
      <c r="R183" s="6">
        <v>164.3904</v>
      </c>
      <c r="S183" s="7">
        <v>3.3920060851685904E-2</v>
      </c>
      <c r="T183" s="6">
        <v>1796.7744</v>
      </c>
      <c r="U183" s="7">
        <v>0.37074365038804835</v>
      </c>
      <c r="V183" s="6">
        <v>954.08640000000003</v>
      </c>
      <c r="W183" s="7">
        <v>0.19686471196472505</v>
      </c>
      <c r="X183" s="6">
        <v>0</v>
      </c>
      <c r="Y183" s="7">
        <v>0</v>
      </c>
      <c r="Z183" s="6">
        <v>996.30719999999997</v>
      </c>
      <c r="AA183" s="7">
        <v>0.20557648652824492</v>
      </c>
      <c r="AB183" s="6">
        <v>0</v>
      </c>
      <c r="AC183" s="7">
        <v>0</v>
      </c>
      <c r="AD183" s="6">
        <v>0.34560000000000002</v>
      </c>
      <c r="AE183" s="7">
        <v>7.1310569414896778E-5</v>
      </c>
      <c r="AF183" s="6">
        <v>0</v>
      </c>
      <c r="AG183" s="7">
        <v>0</v>
      </c>
      <c r="AH183" s="5">
        <v>7360</v>
      </c>
      <c r="AI183" s="5">
        <v>35074</v>
      </c>
      <c r="AJ183" s="3">
        <v>3888.7331848899998</v>
      </c>
      <c r="AK183" s="1">
        <f t="shared" si="9"/>
        <v>0.80239519015367755</v>
      </c>
      <c r="AL183" s="17" t="str">
        <f t="shared" si="10"/>
        <v>no</v>
      </c>
      <c r="AM183" s="17" t="str">
        <f t="shared" si="8"/>
        <v>no</v>
      </c>
      <c r="AN183" s="10" t="str">
        <f t="shared" si="11"/>
        <v>YES</v>
      </c>
    </row>
    <row r="184" spans="1:40" x14ac:dyDescent="0.25">
      <c r="A184" s="4" t="s">
        <v>140</v>
      </c>
      <c r="B184" s="4" t="s">
        <v>194</v>
      </c>
      <c r="C184" s="4" t="s">
        <v>196</v>
      </c>
      <c r="D184" s="5">
        <v>10095419</v>
      </c>
      <c r="E184" s="5">
        <v>2819.8655999999996</v>
      </c>
      <c r="F184" s="6">
        <v>0</v>
      </c>
      <c r="G184" s="7">
        <v>0</v>
      </c>
      <c r="H184" s="6">
        <v>616.95360000000005</v>
      </c>
      <c r="I184" s="7">
        <v>0.21878829969768776</v>
      </c>
      <c r="J184" s="6">
        <v>0</v>
      </c>
      <c r="K184" s="7">
        <v>0</v>
      </c>
      <c r="L184" s="6">
        <v>0</v>
      </c>
      <c r="M184" s="7">
        <v>0</v>
      </c>
      <c r="N184" s="6">
        <v>0</v>
      </c>
      <c r="O184" s="7">
        <v>0</v>
      </c>
      <c r="P184" s="6">
        <v>0</v>
      </c>
      <c r="Q184" s="7">
        <v>0</v>
      </c>
      <c r="R184" s="6">
        <v>0</v>
      </c>
      <c r="S184" s="7">
        <v>0</v>
      </c>
      <c r="T184" s="6">
        <v>1256.4287999999999</v>
      </c>
      <c r="U184" s="7">
        <v>0.44556336301985461</v>
      </c>
      <c r="V184" s="6">
        <v>0</v>
      </c>
      <c r="W184" s="7">
        <v>0</v>
      </c>
      <c r="X184" s="6">
        <v>0</v>
      </c>
      <c r="Y184" s="7">
        <v>0</v>
      </c>
      <c r="Z184" s="6">
        <v>920.96640000000002</v>
      </c>
      <c r="AA184" s="7">
        <v>0.32659939537543919</v>
      </c>
      <c r="AB184" s="6">
        <v>25.5168</v>
      </c>
      <c r="AC184" s="7">
        <v>9.0489419070185484E-3</v>
      </c>
      <c r="AD184" s="6">
        <v>0</v>
      </c>
      <c r="AE184" s="7">
        <v>0</v>
      </c>
      <c r="AF184" s="6">
        <v>0</v>
      </c>
      <c r="AG184" s="7">
        <v>0</v>
      </c>
      <c r="AH184" s="5">
        <v>6372</v>
      </c>
      <c r="AI184" s="5">
        <v>28535</v>
      </c>
      <c r="AJ184" s="3">
        <v>2820.47505654</v>
      </c>
      <c r="AK184" s="1">
        <f t="shared" si="9"/>
        <v>1.0002161296410723</v>
      </c>
      <c r="AL184" s="17" t="str">
        <f t="shared" si="10"/>
        <v>no</v>
      </c>
      <c r="AM184" s="17" t="str">
        <f t="shared" si="8"/>
        <v>no</v>
      </c>
      <c r="AN184" s="10" t="str">
        <f t="shared" si="11"/>
        <v>YES</v>
      </c>
    </row>
    <row r="185" spans="1:40" x14ac:dyDescent="0.25">
      <c r="A185" s="4" t="s">
        <v>140</v>
      </c>
      <c r="B185" s="4" t="s">
        <v>194</v>
      </c>
      <c r="C185" s="4" t="s">
        <v>197</v>
      </c>
      <c r="D185" s="5">
        <v>10095428</v>
      </c>
      <c r="E185" s="5">
        <v>5146.5024000000003</v>
      </c>
      <c r="F185" s="6">
        <v>0</v>
      </c>
      <c r="G185" s="7">
        <v>0</v>
      </c>
      <c r="H185" s="6">
        <v>146.9376</v>
      </c>
      <c r="I185" s="7">
        <v>2.8550963077370758E-2</v>
      </c>
      <c r="J185" s="6">
        <v>0</v>
      </c>
      <c r="K185" s="7">
        <v>0</v>
      </c>
      <c r="L185" s="6">
        <v>0</v>
      </c>
      <c r="M185" s="7">
        <v>0</v>
      </c>
      <c r="N185" s="6">
        <v>0</v>
      </c>
      <c r="O185" s="7">
        <v>0</v>
      </c>
      <c r="P185" s="6">
        <v>0</v>
      </c>
      <c r="Q185" s="7">
        <v>0</v>
      </c>
      <c r="R185" s="6">
        <v>15.897600000000001</v>
      </c>
      <c r="S185" s="7">
        <v>3.0890105093509721E-3</v>
      </c>
      <c r="T185" s="6">
        <v>2179.1808000000001</v>
      </c>
      <c r="U185" s="7">
        <v>0.42342947318940333</v>
      </c>
      <c r="V185" s="6">
        <v>1632.9023999999999</v>
      </c>
      <c r="W185" s="7">
        <v>0.31728390916518368</v>
      </c>
      <c r="X185" s="6">
        <v>0</v>
      </c>
      <c r="Y185" s="7">
        <v>0</v>
      </c>
      <c r="Z185" s="6">
        <v>1171.5840000000001</v>
      </c>
      <c r="AA185" s="7">
        <v>0.2276466440586912</v>
      </c>
      <c r="AB185" s="6">
        <v>0</v>
      </c>
      <c r="AC185" s="7">
        <v>0</v>
      </c>
      <c r="AD185" s="6">
        <v>0</v>
      </c>
      <c r="AE185" s="7">
        <v>0</v>
      </c>
      <c r="AF185" s="6">
        <v>0</v>
      </c>
      <c r="AG185" s="7">
        <v>0</v>
      </c>
      <c r="AH185" s="5">
        <v>8692</v>
      </c>
      <c r="AI185" s="5">
        <v>40919</v>
      </c>
      <c r="AJ185" s="3">
        <v>3517.7250528099999</v>
      </c>
      <c r="AK185" s="1">
        <f t="shared" si="9"/>
        <v>0.6835176163154999</v>
      </c>
      <c r="AL185" s="17" t="str">
        <f t="shared" si="10"/>
        <v>no</v>
      </c>
      <c r="AM185" s="17" t="str">
        <f t="shared" si="8"/>
        <v>no</v>
      </c>
      <c r="AN185" s="10" t="str">
        <f t="shared" si="11"/>
        <v>no</v>
      </c>
    </row>
    <row r="186" spans="1:40" x14ac:dyDescent="0.25">
      <c r="A186" s="4" t="s">
        <v>140</v>
      </c>
      <c r="B186" s="4" t="s">
        <v>194</v>
      </c>
      <c r="C186" s="4" t="s">
        <v>198</v>
      </c>
      <c r="D186" s="5">
        <v>10095438</v>
      </c>
      <c r="E186" s="5">
        <v>2411.0207999999998</v>
      </c>
      <c r="F186" s="6">
        <v>0</v>
      </c>
      <c r="G186" s="7">
        <v>0</v>
      </c>
      <c r="H186" s="6">
        <v>614.24639999999999</v>
      </c>
      <c r="I186" s="7">
        <v>0.2547661140044914</v>
      </c>
      <c r="J186" s="6">
        <v>0</v>
      </c>
      <c r="K186" s="7">
        <v>0</v>
      </c>
      <c r="L186" s="6">
        <v>45.331200000000003</v>
      </c>
      <c r="M186" s="7">
        <v>1.8801662764585027E-2</v>
      </c>
      <c r="N186" s="6">
        <v>0</v>
      </c>
      <c r="O186" s="7">
        <v>0</v>
      </c>
      <c r="P186" s="6">
        <v>0</v>
      </c>
      <c r="Q186" s="7">
        <v>0</v>
      </c>
      <c r="R186" s="6">
        <v>115.43040000000001</v>
      </c>
      <c r="S186" s="7">
        <v>4.7876152706770515E-2</v>
      </c>
      <c r="T186" s="6">
        <v>768.84479999999996</v>
      </c>
      <c r="U186" s="7">
        <v>0.31888766782932776</v>
      </c>
      <c r="V186" s="6">
        <v>314.72640000000001</v>
      </c>
      <c r="W186" s="7">
        <v>0.13053657604281144</v>
      </c>
      <c r="X186" s="6">
        <v>0</v>
      </c>
      <c r="Y186" s="7">
        <v>0</v>
      </c>
      <c r="Z186" s="6">
        <v>552.096</v>
      </c>
      <c r="AA186" s="7">
        <v>0.2289884848774428</v>
      </c>
      <c r="AB186" s="6">
        <v>0</v>
      </c>
      <c r="AC186" s="7">
        <v>0</v>
      </c>
      <c r="AD186" s="6">
        <v>0.34560000000000002</v>
      </c>
      <c r="AE186" s="7">
        <v>1.433417745711692E-4</v>
      </c>
      <c r="AF186" s="6">
        <v>0</v>
      </c>
      <c r="AG186" s="7">
        <v>0</v>
      </c>
      <c r="AH186" s="5">
        <v>5224</v>
      </c>
      <c r="AI186" s="5">
        <v>23725</v>
      </c>
      <c r="AJ186" s="3">
        <v>2093.98470718</v>
      </c>
      <c r="AK186" s="1">
        <f t="shared" si="9"/>
        <v>0.86850545096085452</v>
      </c>
      <c r="AL186" s="17" t="str">
        <f t="shared" si="10"/>
        <v>no</v>
      </c>
      <c r="AM186" s="17" t="str">
        <f t="shared" si="8"/>
        <v>no</v>
      </c>
      <c r="AN186" s="10" t="str">
        <f t="shared" si="11"/>
        <v>YES</v>
      </c>
    </row>
    <row r="187" spans="1:40" x14ac:dyDescent="0.25">
      <c r="A187" s="4" t="s">
        <v>140</v>
      </c>
      <c r="B187" s="4" t="s">
        <v>194</v>
      </c>
      <c r="C187" s="4" t="s">
        <v>199</v>
      </c>
      <c r="D187" s="5">
        <v>10095447</v>
      </c>
      <c r="E187" s="5">
        <v>3379.5648000000001</v>
      </c>
      <c r="F187" s="6">
        <v>0</v>
      </c>
      <c r="G187" s="7">
        <v>0</v>
      </c>
      <c r="H187" s="6">
        <v>785.83680000000004</v>
      </c>
      <c r="I187" s="7">
        <v>0.23252603412131645</v>
      </c>
      <c r="J187" s="6">
        <v>0</v>
      </c>
      <c r="K187" s="7">
        <v>0</v>
      </c>
      <c r="L187" s="6">
        <v>0</v>
      </c>
      <c r="M187" s="7">
        <v>0</v>
      </c>
      <c r="N187" s="6">
        <v>0</v>
      </c>
      <c r="O187" s="7">
        <v>0</v>
      </c>
      <c r="P187" s="6">
        <v>0</v>
      </c>
      <c r="Q187" s="7">
        <v>0</v>
      </c>
      <c r="R187" s="6">
        <v>6.6239999999999997</v>
      </c>
      <c r="S187" s="7">
        <v>1.9600156801254411E-3</v>
      </c>
      <c r="T187" s="6">
        <v>1392.9983999999999</v>
      </c>
      <c r="U187" s="7">
        <v>0.41218277572307532</v>
      </c>
      <c r="V187" s="6">
        <v>13.824</v>
      </c>
      <c r="W187" s="7">
        <v>4.0904675063487463E-3</v>
      </c>
      <c r="X187" s="6">
        <v>0</v>
      </c>
      <c r="Y187" s="7">
        <v>0</v>
      </c>
      <c r="Z187" s="6">
        <v>1180.1088</v>
      </c>
      <c r="AA187" s="7">
        <v>0.34918957612530466</v>
      </c>
      <c r="AB187" s="6">
        <v>0.17280000000000001</v>
      </c>
      <c r="AC187" s="7">
        <v>5.1130843829359333E-5</v>
      </c>
      <c r="AD187" s="6">
        <v>0</v>
      </c>
      <c r="AE187" s="7">
        <v>0</v>
      </c>
      <c r="AF187" s="6">
        <v>0</v>
      </c>
      <c r="AG187" s="7">
        <v>0</v>
      </c>
      <c r="AH187" s="5">
        <v>7695</v>
      </c>
      <c r="AI187" s="5">
        <v>36298</v>
      </c>
      <c r="AJ187" s="3">
        <v>3365.8842402699997</v>
      </c>
      <c r="AK187" s="1">
        <f t="shared" si="9"/>
        <v>0.9959519759082589</v>
      </c>
      <c r="AL187" s="17" t="str">
        <f t="shared" si="10"/>
        <v>no</v>
      </c>
      <c r="AM187" s="17" t="str">
        <f t="shared" si="8"/>
        <v>no</v>
      </c>
      <c r="AN187" s="10" t="str">
        <f t="shared" si="11"/>
        <v>YES</v>
      </c>
    </row>
    <row r="188" spans="1:40" x14ac:dyDescent="0.25">
      <c r="A188" s="4" t="s">
        <v>140</v>
      </c>
      <c r="B188" s="4" t="s">
        <v>194</v>
      </c>
      <c r="C188" s="4" t="s">
        <v>194</v>
      </c>
      <c r="D188" s="5">
        <v>10095457</v>
      </c>
      <c r="E188" s="5">
        <v>1275.0336000000002</v>
      </c>
      <c r="F188" s="6">
        <v>0</v>
      </c>
      <c r="G188" s="7">
        <v>0</v>
      </c>
      <c r="H188" s="6">
        <v>333.79199999999997</v>
      </c>
      <c r="I188" s="7">
        <v>0.26179074810263819</v>
      </c>
      <c r="J188" s="6">
        <v>0</v>
      </c>
      <c r="K188" s="7">
        <v>0</v>
      </c>
      <c r="L188" s="6">
        <v>0</v>
      </c>
      <c r="M188" s="7">
        <v>0</v>
      </c>
      <c r="N188" s="6">
        <v>0</v>
      </c>
      <c r="O188" s="7">
        <v>0</v>
      </c>
      <c r="P188" s="6">
        <v>0</v>
      </c>
      <c r="Q188" s="7">
        <v>0</v>
      </c>
      <c r="R188" s="6">
        <v>0</v>
      </c>
      <c r="S188" s="7">
        <v>0</v>
      </c>
      <c r="T188" s="6">
        <v>561.88800000000003</v>
      </c>
      <c r="U188" s="7">
        <v>0.44068485724611489</v>
      </c>
      <c r="V188" s="6">
        <v>1.7856000000000001</v>
      </c>
      <c r="W188" s="7">
        <v>1.4004336826888325E-3</v>
      </c>
      <c r="X188" s="6">
        <v>0</v>
      </c>
      <c r="Y188" s="7">
        <v>0</v>
      </c>
      <c r="Z188" s="6">
        <v>338.976</v>
      </c>
      <c r="AA188" s="7">
        <v>0.26585652331044446</v>
      </c>
      <c r="AB188" s="6">
        <v>38.591999999999999</v>
      </c>
      <c r="AC188" s="7">
        <v>3.0267437658113475E-2</v>
      </c>
      <c r="AD188" s="6">
        <v>0</v>
      </c>
      <c r="AE188" s="7">
        <v>0</v>
      </c>
      <c r="AF188" s="6">
        <v>0</v>
      </c>
      <c r="AG188" s="7">
        <v>0</v>
      </c>
      <c r="AH188" s="5">
        <v>3357</v>
      </c>
      <c r="AI188" s="5">
        <v>15544</v>
      </c>
      <c r="AJ188" s="3">
        <v>1272.53683299</v>
      </c>
      <c r="AK188" s="1">
        <f t="shared" si="9"/>
        <v>0.99804180296895684</v>
      </c>
      <c r="AL188" s="17" t="str">
        <f t="shared" si="10"/>
        <v>no</v>
      </c>
      <c r="AM188" s="17" t="str">
        <f t="shared" si="8"/>
        <v>no</v>
      </c>
      <c r="AN188" s="10" t="str">
        <f t="shared" si="11"/>
        <v>YES</v>
      </c>
    </row>
    <row r="189" spans="1:40" x14ac:dyDescent="0.25">
      <c r="A189" s="4" t="s">
        <v>140</v>
      </c>
      <c r="B189" s="4" t="s">
        <v>194</v>
      </c>
      <c r="C189" s="4" t="s">
        <v>200</v>
      </c>
      <c r="D189" s="5">
        <v>10095466</v>
      </c>
      <c r="E189" s="5">
        <v>8519.5007999999998</v>
      </c>
      <c r="F189" s="6">
        <v>0</v>
      </c>
      <c r="G189" s="7">
        <v>0</v>
      </c>
      <c r="H189" s="6">
        <v>0</v>
      </c>
      <c r="I189" s="7">
        <v>0</v>
      </c>
      <c r="J189" s="6">
        <v>0</v>
      </c>
      <c r="K189" s="7">
        <v>0</v>
      </c>
      <c r="L189" s="6">
        <v>14.5152</v>
      </c>
      <c r="M189" s="7">
        <v>1.7037617978743543E-3</v>
      </c>
      <c r="N189" s="6">
        <v>0</v>
      </c>
      <c r="O189" s="7">
        <v>0</v>
      </c>
      <c r="P189" s="6">
        <v>0</v>
      </c>
      <c r="Q189" s="7">
        <v>0</v>
      </c>
      <c r="R189" s="6">
        <v>436.55040000000002</v>
      </c>
      <c r="S189" s="7">
        <v>5.1241312167022747E-2</v>
      </c>
      <c r="T189" s="6">
        <v>2737.4976000000001</v>
      </c>
      <c r="U189" s="7">
        <v>0.32132136192768479</v>
      </c>
      <c r="V189" s="6">
        <v>4438.7136</v>
      </c>
      <c r="W189" s="7">
        <v>0.52100630121426839</v>
      </c>
      <c r="X189" s="6">
        <v>0</v>
      </c>
      <c r="Y189" s="7">
        <v>0</v>
      </c>
      <c r="Z189" s="6">
        <v>892.22400000000005</v>
      </c>
      <c r="AA189" s="7">
        <v>0.10472726289314981</v>
      </c>
      <c r="AB189" s="6">
        <v>0</v>
      </c>
      <c r="AC189" s="7">
        <v>0</v>
      </c>
      <c r="AD189" s="6">
        <v>0</v>
      </c>
      <c r="AE189" s="7">
        <v>0</v>
      </c>
      <c r="AF189" s="6">
        <v>0</v>
      </c>
      <c r="AG189" s="7">
        <v>0</v>
      </c>
      <c r="AH189" s="5">
        <v>5577</v>
      </c>
      <c r="AI189" s="5">
        <v>25798</v>
      </c>
      <c r="AJ189" s="3">
        <v>4093.5636441799998</v>
      </c>
      <c r="AK189" s="1">
        <f t="shared" si="9"/>
        <v>0.48049336930398551</v>
      </c>
      <c r="AL189" s="17" t="str">
        <f t="shared" si="10"/>
        <v>no</v>
      </c>
      <c r="AM189" s="17" t="str">
        <f t="shared" si="8"/>
        <v>no</v>
      </c>
      <c r="AN189" s="10" t="str">
        <f t="shared" si="11"/>
        <v>no</v>
      </c>
    </row>
    <row r="190" spans="1:40" x14ac:dyDescent="0.25">
      <c r="A190" s="4" t="s">
        <v>140</v>
      </c>
      <c r="B190" s="4" t="s">
        <v>194</v>
      </c>
      <c r="C190" s="4" t="s">
        <v>201</v>
      </c>
      <c r="D190" s="5">
        <v>10095470</v>
      </c>
      <c r="E190" s="5">
        <v>4032.8063999999999</v>
      </c>
      <c r="F190" s="6">
        <v>0</v>
      </c>
      <c r="G190" s="7">
        <v>0</v>
      </c>
      <c r="H190" s="6">
        <v>387.18720000000002</v>
      </c>
      <c r="I190" s="7">
        <v>9.6009369554660509E-2</v>
      </c>
      <c r="J190" s="6">
        <v>0</v>
      </c>
      <c r="K190" s="7">
        <v>0</v>
      </c>
      <c r="L190" s="6">
        <v>11.347200000000001</v>
      </c>
      <c r="M190" s="7">
        <v>2.8137229696917764E-3</v>
      </c>
      <c r="N190" s="6">
        <v>0</v>
      </c>
      <c r="O190" s="7">
        <v>0</v>
      </c>
      <c r="P190" s="6">
        <v>0</v>
      </c>
      <c r="Q190" s="7">
        <v>0</v>
      </c>
      <c r="R190" s="6">
        <v>304.35840000000002</v>
      </c>
      <c r="S190" s="7">
        <v>7.5470620161681962E-2</v>
      </c>
      <c r="T190" s="6">
        <v>1285.4592</v>
      </c>
      <c r="U190" s="7">
        <v>0.31875053560716426</v>
      </c>
      <c r="V190" s="6">
        <v>1138.752</v>
      </c>
      <c r="W190" s="7">
        <v>0.2823720970091696</v>
      </c>
      <c r="X190" s="6">
        <v>0</v>
      </c>
      <c r="Y190" s="7">
        <v>0</v>
      </c>
      <c r="Z190" s="6">
        <v>905.47199999999998</v>
      </c>
      <c r="AA190" s="7">
        <v>0.22452652326677522</v>
      </c>
      <c r="AB190" s="6">
        <v>0</v>
      </c>
      <c r="AC190" s="7">
        <v>0</v>
      </c>
      <c r="AD190" s="6">
        <v>0.23039999999999999</v>
      </c>
      <c r="AE190" s="7">
        <v>5.7131430856685804E-5</v>
      </c>
      <c r="AF190" s="6">
        <v>0</v>
      </c>
      <c r="AG190" s="7">
        <v>0</v>
      </c>
      <c r="AH190" s="5">
        <v>7711</v>
      </c>
      <c r="AI190" s="5">
        <v>35545</v>
      </c>
      <c r="AJ190" s="3">
        <v>2893.4439881799999</v>
      </c>
      <c r="AK190" s="1">
        <f t="shared" si="9"/>
        <v>0.71747654144270356</v>
      </c>
      <c r="AL190" s="17" t="str">
        <f t="shared" si="10"/>
        <v>no</v>
      </c>
      <c r="AM190" s="17" t="str">
        <f t="shared" si="8"/>
        <v>no</v>
      </c>
      <c r="AN190" s="10" t="str">
        <f t="shared" si="11"/>
        <v>YES</v>
      </c>
    </row>
    <row r="191" spans="1:40" x14ac:dyDescent="0.25">
      <c r="A191" s="4" t="s">
        <v>140</v>
      </c>
      <c r="B191" s="4" t="s">
        <v>194</v>
      </c>
      <c r="C191" s="4" t="s">
        <v>202</v>
      </c>
      <c r="D191" s="5">
        <v>10095476</v>
      </c>
      <c r="E191" s="5">
        <v>2477.4335999999998</v>
      </c>
      <c r="F191" s="6">
        <v>0</v>
      </c>
      <c r="G191" s="7">
        <v>0</v>
      </c>
      <c r="H191" s="6">
        <v>239.9616</v>
      </c>
      <c r="I191" s="7">
        <v>9.685894306107741E-2</v>
      </c>
      <c r="J191" s="6">
        <v>0</v>
      </c>
      <c r="K191" s="7">
        <v>0</v>
      </c>
      <c r="L191" s="6">
        <v>0</v>
      </c>
      <c r="M191" s="7">
        <v>0</v>
      </c>
      <c r="N191" s="6">
        <v>0</v>
      </c>
      <c r="O191" s="7">
        <v>0</v>
      </c>
      <c r="P191" s="6">
        <v>0</v>
      </c>
      <c r="Q191" s="7">
        <v>0</v>
      </c>
      <c r="R191" s="6">
        <v>0</v>
      </c>
      <c r="S191" s="7">
        <v>0</v>
      </c>
      <c r="T191" s="6">
        <v>1458.0863999999999</v>
      </c>
      <c r="U191" s="7">
        <v>0.58854711585408381</v>
      </c>
      <c r="V191" s="6">
        <v>0</v>
      </c>
      <c r="W191" s="7">
        <v>0</v>
      </c>
      <c r="X191" s="6">
        <v>0</v>
      </c>
      <c r="Y191" s="7">
        <v>0</v>
      </c>
      <c r="Z191" s="6">
        <v>779.38559999999995</v>
      </c>
      <c r="AA191" s="7">
        <v>0.31459394108483879</v>
      </c>
      <c r="AB191" s="6">
        <v>0</v>
      </c>
      <c r="AC191" s="7">
        <v>0</v>
      </c>
      <c r="AD191" s="6">
        <v>0</v>
      </c>
      <c r="AE191" s="7">
        <v>0</v>
      </c>
      <c r="AF191" s="6">
        <v>0</v>
      </c>
      <c r="AG191" s="7">
        <v>0</v>
      </c>
      <c r="AH191" s="5">
        <v>4782</v>
      </c>
      <c r="AI191" s="5">
        <v>21929</v>
      </c>
      <c r="AJ191" s="3">
        <v>2478.1726724599998</v>
      </c>
      <c r="AK191" s="1">
        <f t="shared" si="9"/>
        <v>1.0002983218036601</v>
      </c>
      <c r="AL191" s="17" t="str">
        <f t="shared" si="10"/>
        <v>no</v>
      </c>
      <c r="AM191" s="17" t="str">
        <f t="shared" si="8"/>
        <v>no</v>
      </c>
      <c r="AN191" s="10" t="str">
        <f t="shared" si="11"/>
        <v>YES</v>
      </c>
    </row>
    <row r="192" spans="1:40" x14ac:dyDescent="0.25">
      <c r="A192" s="4" t="s">
        <v>140</v>
      </c>
      <c r="B192" s="4" t="s">
        <v>203</v>
      </c>
      <c r="C192" s="4" t="s">
        <v>204</v>
      </c>
      <c r="D192" s="5">
        <v>10096521</v>
      </c>
      <c r="E192" s="5">
        <v>10416.4992</v>
      </c>
      <c r="F192" s="6">
        <v>0</v>
      </c>
      <c r="G192" s="7">
        <v>0</v>
      </c>
      <c r="H192" s="6">
        <v>1.5551999999999999</v>
      </c>
      <c r="I192" s="7">
        <v>1.4930160029196757E-4</v>
      </c>
      <c r="J192" s="6">
        <v>0</v>
      </c>
      <c r="K192" s="7">
        <v>0</v>
      </c>
      <c r="L192" s="6">
        <v>1848.3263999999999</v>
      </c>
      <c r="M192" s="7">
        <v>0.17744218710255361</v>
      </c>
      <c r="N192" s="6">
        <v>0</v>
      </c>
      <c r="O192" s="7">
        <v>0</v>
      </c>
      <c r="P192" s="6">
        <v>0</v>
      </c>
      <c r="Q192" s="7">
        <v>0</v>
      </c>
      <c r="R192" s="6">
        <v>819.47519999999997</v>
      </c>
      <c r="S192" s="7">
        <v>7.8670883976067502E-2</v>
      </c>
      <c r="T192" s="6">
        <v>1621.9584</v>
      </c>
      <c r="U192" s="7">
        <v>0.15571050972672276</v>
      </c>
      <c r="V192" s="6">
        <v>5676.7103999999999</v>
      </c>
      <c r="W192" s="7">
        <v>0.54497295982128047</v>
      </c>
      <c r="X192" s="6">
        <v>0</v>
      </c>
      <c r="Y192" s="7">
        <v>0</v>
      </c>
      <c r="Z192" s="6">
        <v>447.89760000000001</v>
      </c>
      <c r="AA192" s="7">
        <v>4.2998860884086665E-2</v>
      </c>
      <c r="AB192" s="6">
        <v>0</v>
      </c>
      <c r="AC192" s="7">
        <v>0</v>
      </c>
      <c r="AD192" s="6">
        <v>0.57599999999999996</v>
      </c>
      <c r="AE192" s="7">
        <v>5.5296888997025023E-5</v>
      </c>
      <c r="AF192" s="6">
        <v>0</v>
      </c>
      <c r="AG192" s="7">
        <v>0</v>
      </c>
      <c r="AH192" s="5">
        <v>3271</v>
      </c>
      <c r="AI192" s="5">
        <v>15595</v>
      </c>
      <c r="AJ192" s="3">
        <v>4741.0893970699999</v>
      </c>
      <c r="AK192" s="1">
        <f t="shared" si="9"/>
        <v>0.45515189950477797</v>
      </c>
      <c r="AL192" s="17" t="str">
        <f t="shared" si="10"/>
        <v>no</v>
      </c>
      <c r="AM192" s="17" t="str">
        <f t="shared" si="8"/>
        <v>no</v>
      </c>
      <c r="AN192" s="10" t="str">
        <f t="shared" si="11"/>
        <v>no</v>
      </c>
    </row>
    <row r="193" spans="1:40" x14ac:dyDescent="0.25">
      <c r="A193" s="4" t="s">
        <v>140</v>
      </c>
      <c r="B193" s="4" t="s">
        <v>203</v>
      </c>
      <c r="C193" s="4" t="s">
        <v>205</v>
      </c>
      <c r="D193" s="5">
        <v>10096523</v>
      </c>
      <c r="E193" s="5">
        <v>12870.604800000001</v>
      </c>
      <c r="F193" s="6">
        <v>0</v>
      </c>
      <c r="G193" s="7">
        <v>0</v>
      </c>
      <c r="H193" s="6">
        <v>0</v>
      </c>
      <c r="I193" s="7">
        <v>0</v>
      </c>
      <c r="J193" s="6">
        <v>0</v>
      </c>
      <c r="K193" s="7">
        <v>0</v>
      </c>
      <c r="L193" s="6">
        <v>496.62720000000002</v>
      </c>
      <c r="M193" s="7">
        <v>3.8586158748344132E-2</v>
      </c>
      <c r="N193" s="6">
        <v>0</v>
      </c>
      <c r="O193" s="7">
        <v>0</v>
      </c>
      <c r="P193" s="6">
        <v>0</v>
      </c>
      <c r="Q193" s="7">
        <v>0</v>
      </c>
      <c r="R193" s="6">
        <v>199.81440000000001</v>
      </c>
      <c r="S193" s="7">
        <v>1.5524864845512154E-2</v>
      </c>
      <c r="T193" s="6">
        <v>3344.8319999999999</v>
      </c>
      <c r="U193" s="7">
        <v>0.25988149368085639</v>
      </c>
      <c r="V193" s="6">
        <v>7240.4351999999999</v>
      </c>
      <c r="W193" s="7">
        <v>0.56255594142708809</v>
      </c>
      <c r="X193" s="6">
        <v>900.46079999999995</v>
      </c>
      <c r="Y193" s="7">
        <v>6.996258637356341E-2</v>
      </c>
      <c r="Z193" s="6">
        <v>680.4864</v>
      </c>
      <c r="AA193" s="7">
        <v>5.2871361569582179E-2</v>
      </c>
      <c r="AB193" s="6">
        <v>0</v>
      </c>
      <c r="AC193" s="7">
        <v>0</v>
      </c>
      <c r="AD193" s="6">
        <v>7.9488000000000003</v>
      </c>
      <c r="AE193" s="7">
        <v>6.1759335505352472E-4</v>
      </c>
      <c r="AF193" s="6">
        <v>0</v>
      </c>
      <c r="AG193" s="7">
        <v>0</v>
      </c>
      <c r="AH193" s="5">
        <v>5535</v>
      </c>
      <c r="AI193" s="5">
        <v>25490</v>
      </c>
      <c r="AJ193" s="3">
        <v>5635.2016842600005</v>
      </c>
      <c r="AK193" s="1">
        <f t="shared" si="9"/>
        <v>0.43783503353781789</v>
      </c>
      <c r="AL193" s="17" t="str">
        <f t="shared" si="10"/>
        <v>no</v>
      </c>
      <c r="AM193" s="17" t="str">
        <f t="shared" si="8"/>
        <v>no</v>
      </c>
      <c r="AN193" s="10" t="str">
        <f t="shared" si="11"/>
        <v>no</v>
      </c>
    </row>
    <row r="194" spans="1:40" x14ac:dyDescent="0.25">
      <c r="A194" s="4" t="s">
        <v>140</v>
      </c>
      <c r="B194" s="4" t="s">
        <v>203</v>
      </c>
      <c r="C194" s="4" t="s">
        <v>203</v>
      </c>
      <c r="D194" s="5">
        <v>10096547</v>
      </c>
      <c r="E194" s="5">
        <v>13706.0352</v>
      </c>
      <c r="F194" s="6">
        <v>0</v>
      </c>
      <c r="G194" s="7">
        <v>0</v>
      </c>
      <c r="H194" s="6">
        <v>0</v>
      </c>
      <c r="I194" s="7">
        <v>0</v>
      </c>
      <c r="J194" s="6">
        <v>0</v>
      </c>
      <c r="K194" s="7">
        <v>0</v>
      </c>
      <c r="L194" s="6">
        <v>522.25919999999996</v>
      </c>
      <c r="M194" s="7">
        <v>3.8104323561054323E-2</v>
      </c>
      <c r="N194" s="6">
        <v>0</v>
      </c>
      <c r="O194" s="7">
        <v>0</v>
      </c>
      <c r="P194" s="6">
        <v>0</v>
      </c>
      <c r="Q194" s="7">
        <v>0</v>
      </c>
      <c r="R194" s="6">
        <v>915.43679999999995</v>
      </c>
      <c r="S194" s="7">
        <v>6.6790781334050559E-2</v>
      </c>
      <c r="T194" s="6">
        <v>1498.1184000000001</v>
      </c>
      <c r="U194" s="7">
        <v>0.10930355701990317</v>
      </c>
      <c r="V194" s="6">
        <v>9844.4735999999994</v>
      </c>
      <c r="W194" s="7">
        <v>0.71825830419580416</v>
      </c>
      <c r="X194" s="6">
        <v>761.29920000000004</v>
      </c>
      <c r="Y194" s="7">
        <v>5.5544815761161916E-2</v>
      </c>
      <c r="Z194" s="6">
        <v>161.85599999999999</v>
      </c>
      <c r="AA194" s="7">
        <v>1.180910435718128E-2</v>
      </c>
      <c r="AB194" s="6">
        <v>0</v>
      </c>
      <c r="AC194" s="7">
        <v>0</v>
      </c>
      <c r="AD194" s="6">
        <v>2.5920000000000001</v>
      </c>
      <c r="AE194" s="7">
        <v>1.8911377084454009E-4</v>
      </c>
      <c r="AF194" s="6">
        <v>0</v>
      </c>
      <c r="AG194" s="7">
        <v>0</v>
      </c>
      <c r="AH194" s="5">
        <v>4479</v>
      </c>
      <c r="AI194" s="5">
        <v>18267</v>
      </c>
      <c r="AJ194" s="3">
        <v>3863.4365576200003</v>
      </c>
      <c r="AK194" s="1">
        <f t="shared" si="9"/>
        <v>0.2818784937616387</v>
      </c>
      <c r="AL194" s="17" t="str">
        <f t="shared" si="10"/>
        <v>no</v>
      </c>
      <c r="AM194" s="17" t="str">
        <f t="shared" si="8"/>
        <v>no</v>
      </c>
      <c r="AN194" s="10" t="str">
        <f t="shared" si="11"/>
        <v>no</v>
      </c>
    </row>
    <row r="195" spans="1:40" x14ac:dyDescent="0.25">
      <c r="A195" s="4" t="s">
        <v>140</v>
      </c>
      <c r="B195" s="4" t="s">
        <v>203</v>
      </c>
      <c r="C195" s="4" t="s">
        <v>206</v>
      </c>
      <c r="D195" s="5">
        <v>10096571</v>
      </c>
      <c r="E195" s="5">
        <v>5184.5183999999999</v>
      </c>
      <c r="F195" s="6">
        <v>0</v>
      </c>
      <c r="G195" s="7">
        <v>0</v>
      </c>
      <c r="H195" s="6">
        <v>0</v>
      </c>
      <c r="I195" s="7">
        <v>0</v>
      </c>
      <c r="J195" s="6">
        <v>0</v>
      </c>
      <c r="K195" s="7">
        <v>0</v>
      </c>
      <c r="L195" s="6">
        <v>22.751999999999999</v>
      </c>
      <c r="M195" s="7">
        <v>4.3884500438845005E-3</v>
      </c>
      <c r="N195" s="6">
        <v>0</v>
      </c>
      <c r="O195" s="7">
        <v>0</v>
      </c>
      <c r="P195" s="6">
        <v>0</v>
      </c>
      <c r="Q195" s="7">
        <v>0</v>
      </c>
      <c r="R195" s="6">
        <v>8.0063999999999993</v>
      </c>
      <c r="S195" s="7">
        <v>1.5442900154429E-3</v>
      </c>
      <c r="T195" s="6">
        <v>1251.6479999999999</v>
      </c>
      <c r="U195" s="7">
        <v>0.24142030241420301</v>
      </c>
      <c r="V195" s="6">
        <v>3503.9807999999998</v>
      </c>
      <c r="W195" s="7">
        <v>0.67585463675854629</v>
      </c>
      <c r="X195" s="6">
        <v>76.723200000000006</v>
      </c>
      <c r="Y195" s="7">
        <v>1.4798520147985203E-2</v>
      </c>
      <c r="Z195" s="6">
        <v>321.17759999999998</v>
      </c>
      <c r="AA195" s="7">
        <v>6.1949360619493604E-2</v>
      </c>
      <c r="AB195" s="6">
        <v>0</v>
      </c>
      <c r="AC195" s="7">
        <v>0</v>
      </c>
      <c r="AD195" s="6">
        <v>0.23039999999999999</v>
      </c>
      <c r="AE195" s="7">
        <v>4.4440000444400005E-5</v>
      </c>
      <c r="AF195" s="6">
        <v>0</v>
      </c>
      <c r="AG195" s="7">
        <v>0</v>
      </c>
      <c r="AH195" s="5">
        <v>3795</v>
      </c>
      <c r="AI195" s="5">
        <v>17230</v>
      </c>
      <c r="AJ195" s="3">
        <v>1677.2836817299999</v>
      </c>
      <c r="AK195" s="1">
        <f t="shared" si="9"/>
        <v>0.3235177411521965</v>
      </c>
      <c r="AL195" s="17" t="str">
        <f t="shared" si="10"/>
        <v>no</v>
      </c>
      <c r="AM195" s="17" t="str">
        <f t="shared" si="8"/>
        <v>no</v>
      </c>
      <c r="AN195" s="10" t="str">
        <f t="shared" si="11"/>
        <v>no</v>
      </c>
    </row>
    <row r="196" spans="1:40" x14ac:dyDescent="0.25">
      <c r="A196" s="4" t="s">
        <v>140</v>
      </c>
      <c r="B196" s="4" t="s">
        <v>207</v>
      </c>
      <c r="C196" s="4" t="s">
        <v>208</v>
      </c>
      <c r="D196" s="5">
        <v>10099119</v>
      </c>
      <c r="E196" s="5">
        <v>5569.2864</v>
      </c>
      <c r="F196" s="6">
        <v>0</v>
      </c>
      <c r="G196" s="7">
        <v>0</v>
      </c>
      <c r="H196" s="6">
        <v>0</v>
      </c>
      <c r="I196" s="7">
        <v>0</v>
      </c>
      <c r="J196" s="6">
        <v>0</v>
      </c>
      <c r="K196" s="7">
        <v>0</v>
      </c>
      <c r="L196" s="6">
        <v>0.51839999999999997</v>
      </c>
      <c r="M196" s="7">
        <v>9.3081943137275172E-5</v>
      </c>
      <c r="N196" s="6">
        <v>0</v>
      </c>
      <c r="O196" s="7">
        <v>0</v>
      </c>
      <c r="P196" s="6">
        <v>0</v>
      </c>
      <c r="Q196" s="7">
        <v>0</v>
      </c>
      <c r="R196" s="6">
        <v>217.0368</v>
      </c>
      <c r="S196" s="7">
        <v>3.8970306860139206E-2</v>
      </c>
      <c r="T196" s="6">
        <v>1125.3312000000001</v>
      </c>
      <c r="U196" s="7">
        <v>0.2020602136747717</v>
      </c>
      <c r="V196" s="6">
        <v>4080.1536000000001</v>
      </c>
      <c r="W196" s="7">
        <v>0.73261694711911385</v>
      </c>
      <c r="X196" s="6">
        <v>0</v>
      </c>
      <c r="Y196" s="7">
        <v>0</v>
      </c>
      <c r="Z196" s="6">
        <v>144.57599999999999</v>
      </c>
      <c r="AA196" s="7">
        <v>2.595951969717341E-2</v>
      </c>
      <c r="AB196" s="6">
        <v>0</v>
      </c>
      <c r="AC196" s="7">
        <v>0</v>
      </c>
      <c r="AD196" s="6">
        <v>1.6704000000000001</v>
      </c>
      <c r="AE196" s="7">
        <v>2.9993070566455339E-4</v>
      </c>
      <c r="AF196" s="6">
        <v>0</v>
      </c>
      <c r="AG196" s="7">
        <v>0</v>
      </c>
      <c r="AH196" s="5">
        <v>1753</v>
      </c>
      <c r="AI196" s="5">
        <v>7843</v>
      </c>
      <c r="AJ196" s="3">
        <v>1488.08191762</v>
      </c>
      <c r="AK196" s="1">
        <f t="shared" si="9"/>
        <v>0.26719436041572581</v>
      </c>
      <c r="AL196" s="17" t="str">
        <f t="shared" si="10"/>
        <v>no</v>
      </c>
      <c r="AM196" s="17" t="str">
        <f t="shared" si="8"/>
        <v>no</v>
      </c>
      <c r="AN196" s="10" t="str">
        <f t="shared" si="11"/>
        <v>no</v>
      </c>
    </row>
    <row r="197" spans="1:40" x14ac:dyDescent="0.25">
      <c r="A197" s="4" t="s">
        <v>140</v>
      </c>
      <c r="B197" s="4" t="s">
        <v>207</v>
      </c>
      <c r="C197" s="4" t="s">
        <v>209</v>
      </c>
      <c r="D197" s="5">
        <v>10099138</v>
      </c>
      <c r="E197" s="5">
        <v>4592.217599999999</v>
      </c>
      <c r="F197" s="6">
        <v>0</v>
      </c>
      <c r="G197" s="7">
        <v>0</v>
      </c>
      <c r="H197" s="6">
        <v>0</v>
      </c>
      <c r="I197" s="7">
        <v>0</v>
      </c>
      <c r="J197" s="6">
        <v>0</v>
      </c>
      <c r="K197" s="7">
        <v>0</v>
      </c>
      <c r="L197" s="6">
        <v>463.27679999999998</v>
      </c>
      <c r="M197" s="7">
        <v>0.10088302435842764</v>
      </c>
      <c r="N197" s="6">
        <v>0</v>
      </c>
      <c r="O197" s="7">
        <v>0</v>
      </c>
      <c r="P197" s="6">
        <v>0</v>
      </c>
      <c r="Q197" s="7">
        <v>0</v>
      </c>
      <c r="R197" s="6">
        <v>381.8304</v>
      </c>
      <c r="S197" s="7">
        <v>8.3147279432054799E-2</v>
      </c>
      <c r="T197" s="6">
        <v>928.45439999999996</v>
      </c>
      <c r="U197" s="7">
        <v>0.20217996638486821</v>
      </c>
      <c r="V197" s="6">
        <v>2539.3535999999999</v>
      </c>
      <c r="W197" s="7">
        <v>0.55296891854602026</v>
      </c>
      <c r="X197" s="6">
        <v>0</v>
      </c>
      <c r="Y197" s="7">
        <v>0</v>
      </c>
      <c r="Z197" s="6">
        <v>278.26560000000001</v>
      </c>
      <c r="AA197" s="7">
        <v>6.059503800516771E-2</v>
      </c>
      <c r="AB197" s="6">
        <v>0</v>
      </c>
      <c r="AC197" s="7">
        <v>0</v>
      </c>
      <c r="AD197" s="6">
        <v>1.0367999999999999</v>
      </c>
      <c r="AE197" s="7">
        <v>2.2577327346160603E-4</v>
      </c>
      <c r="AF197" s="6">
        <v>0</v>
      </c>
      <c r="AG197" s="7">
        <v>0</v>
      </c>
      <c r="AH197" s="5">
        <v>2607</v>
      </c>
      <c r="AI197" s="5">
        <v>12453</v>
      </c>
      <c r="AJ197" s="3">
        <v>2055.6443090799999</v>
      </c>
      <c r="AK197" s="1">
        <f t="shared" si="9"/>
        <v>0.44763652076939914</v>
      </c>
      <c r="AL197" s="17" t="str">
        <f t="shared" si="10"/>
        <v>no</v>
      </c>
      <c r="AM197" s="17" t="str">
        <f t="shared" si="8"/>
        <v>no</v>
      </c>
      <c r="AN197" s="10" t="str">
        <f t="shared" si="11"/>
        <v>no</v>
      </c>
    </row>
    <row r="198" spans="1:40" x14ac:dyDescent="0.25">
      <c r="A198" s="4" t="s">
        <v>140</v>
      </c>
      <c r="B198" s="4" t="s">
        <v>207</v>
      </c>
      <c r="C198" s="4" t="s">
        <v>101</v>
      </c>
      <c r="D198" s="5">
        <v>10099157</v>
      </c>
      <c r="E198" s="5">
        <v>3615.4367999999999</v>
      </c>
      <c r="F198" s="6">
        <v>0</v>
      </c>
      <c r="G198" s="7">
        <v>0</v>
      </c>
      <c r="H198" s="6">
        <v>22.751999999999999</v>
      </c>
      <c r="I198" s="7">
        <v>6.2930155493244964E-3</v>
      </c>
      <c r="J198" s="6">
        <v>0</v>
      </c>
      <c r="K198" s="7">
        <v>0</v>
      </c>
      <c r="L198" s="6">
        <v>0</v>
      </c>
      <c r="M198" s="7">
        <v>0</v>
      </c>
      <c r="N198" s="6">
        <v>0</v>
      </c>
      <c r="O198" s="7">
        <v>0</v>
      </c>
      <c r="P198" s="6">
        <v>0</v>
      </c>
      <c r="Q198" s="7">
        <v>0</v>
      </c>
      <c r="R198" s="6">
        <v>9.7919999999999998</v>
      </c>
      <c r="S198" s="7">
        <v>2.7083864389497833E-3</v>
      </c>
      <c r="T198" s="6">
        <v>1735.4880000000001</v>
      </c>
      <c r="U198" s="7">
        <v>0.48002166709151162</v>
      </c>
      <c r="V198" s="6">
        <v>619.83360000000005</v>
      </c>
      <c r="W198" s="7">
        <v>0.1714408615855213</v>
      </c>
      <c r="X198" s="6">
        <v>0</v>
      </c>
      <c r="Y198" s="7">
        <v>0</v>
      </c>
      <c r="Z198" s="6">
        <v>1103.3856000000001</v>
      </c>
      <c r="AA198" s="7">
        <v>0.30518735661483559</v>
      </c>
      <c r="AB198" s="6">
        <v>114.6816</v>
      </c>
      <c r="AC198" s="7">
        <v>3.1719984705582467E-2</v>
      </c>
      <c r="AD198" s="6">
        <v>9.5039999999999996</v>
      </c>
      <c r="AE198" s="7">
        <v>2.6287280142747896E-3</v>
      </c>
      <c r="AF198" s="6">
        <v>0</v>
      </c>
      <c r="AG198" s="7">
        <v>0</v>
      </c>
      <c r="AH198" s="5">
        <v>9280</v>
      </c>
      <c r="AI198" s="5">
        <v>42807</v>
      </c>
      <c r="AJ198" s="3">
        <v>3001.04298264</v>
      </c>
      <c r="AK198" s="1">
        <f t="shared" si="9"/>
        <v>0.83006373742724526</v>
      </c>
      <c r="AL198" s="17" t="str">
        <f t="shared" si="10"/>
        <v>no</v>
      </c>
      <c r="AM198" s="17" t="str">
        <f t="shared" ref="AM198:AM261" si="12">IF(I198&gt;=70%, "YES","no")</f>
        <v>no</v>
      </c>
      <c r="AN198" s="10" t="str">
        <f t="shared" si="11"/>
        <v>YES</v>
      </c>
    </row>
    <row r="199" spans="1:40" x14ac:dyDescent="0.25">
      <c r="A199" s="4" t="s">
        <v>140</v>
      </c>
      <c r="B199" s="4" t="s">
        <v>207</v>
      </c>
      <c r="C199" s="4" t="s">
        <v>210</v>
      </c>
      <c r="D199" s="5">
        <v>10099176</v>
      </c>
      <c r="E199" s="5">
        <v>17539.948800000002</v>
      </c>
      <c r="F199" s="6">
        <v>0</v>
      </c>
      <c r="G199" s="7">
        <v>0</v>
      </c>
      <c r="H199" s="6">
        <v>1.1519999999999999</v>
      </c>
      <c r="I199" s="7">
        <v>6.5678640977560881E-5</v>
      </c>
      <c r="J199" s="6">
        <v>0</v>
      </c>
      <c r="K199" s="7">
        <v>0</v>
      </c>
      <c r="L199" s="6">
        <v>198.0864</v>
      </c>
      <c r="M199" s="7">
        <v>1.1293442316091595E-2</v>
      </c>
      <c r="N199" s="6">
        <v>0</v>
      </c>
      <c r="O199" s="7">
        <v>0</v>
      </c>
      <c r="P199" s="6">
        <v>0</v>
      </c>
      <c r="Q199" s="7">
        <v>0</v>
      </c>
      <c r="R199" s="6">
        <v>2314.0223999999998</v>
      </c>
      <c r="S199" s="7">
        <v>0.13192868613162653</v>
      </c>
      <c r="T199" s="6">
        <v>2363.616</v>
      </c>
      <c r="U199" s="7">
        <v>0.13475615162571056</v>
      </c>
      <c r="V199" s="6">
        <v>9669.3696</v>
      </c>
      <c r="W199" s="7">
        <v>0.55127695697720613</v>
      </c>
      <c r="X199" s="6">
        <v>2758.5792000000001</v>
      </c>
      <c r="Y199" s="7">
        <v>0.15727407368486732</v>
      </c>
      <c r="Z199" s="6">
        <v>232.8192</v>
      </c>
      <c r="AA199" s="7">
        <v>1.3273653341565054E-2</v>
      </c>
      <c r="AB199" s="6">
        <v>0</v>
      </c>
      <c r="AC199" s="7">
        <v>0</v>
      </c>
      <c r="AD199" s="6">
        <v>2.3039999999999998</v>
      </c>
      <c r="AE199" s="7">
        <v>1.3135728195512176E-4</v>
      </c>
      <c r="AF199" s="6">
        <v>0</v>
      </c>
      <c r="AG199" s="7">
        <v>0</v>
      </c>
      <c r="AH199" s="5">
        <v>6784</v>
      </c>
      <c r="AI199" s="5">
        <v>29057</v>
      </c>
      <c r="AJ199" s="3">
        <v>7866.5562148399995</v>
      </c>
      <c r="AK199" s="1">
        <f t="shared" ref="AK199:AK262" si="13">AJ199/E199</f>
        <v>0.44849368173982346</v>
      </c>
      <c r="AL199" s="17" t="str">
        <f t="shared" ref="AL199:AL262" si="14">IF(G199&gt;=70%, "YES","no")</f>
        <v>no</v>
      </c>
      <c r="AM199" s="17" t="str">
        <f t="shared" si="12"/>
        <v>no</v>
      </c>
      <c r="AN199" s="10" t="str">
        <f t="shared" ref="AN199:AN262" si="15">IF(AK199&gt;=70%,"YES","no")</f>
        <v>no</v>
      </c>
    </row>
    <row r="200" spans="1:40" x14ac:dyDescent="0.25">
      <c r="A200" s="4" t="s">
        <v>140</v>
      </c>
      <c r="B200" s="4" t="s">
        <v>207</v>
      </c>
      <c r="C200" s="4" t="s">
        <v>211</v>
      </c>
      <c r="D200" s="5">
        <v>10099185</v>
      </c>
      <c r="E200" s="5">
        <v>3746.2464</v>
      </c>
      <c r="F200" s="6">
        <v>0</v>
      </c>
      <c r="G200" s="7">
        <v>0</v>
      </c>
      <c r="H200" s="6">
        <v>901.20960000000002</v>
      </c>
      <c r="I200" s="7">
        <v>0.24056335429511524</v>
      </c>
      <c r="J200" s="6">
        <v>0</v>
      </c>
      <c r="K200" s="7">
        <v>0</v>
      </c>
      <c r="L200" s="6">
        <v>0</v>
      </c>
      <c r="M200" s="7">
        <v>0</v>
      </c>
      <c r="N200" s="6">
        <v>0</v>
      </c>
      <c r="O200" s="7">
        <v>0</v>
      </c>
      <c r="P200" s="6">
        <v>0</v>
      </c>
      <c r="Q200" s="7">
        <v>0</v>
      </c>
      <c r="R200" s="6">
        <v>2.88</v>
      </c>
      <c r="S200" s="7">
        <v>7.6876950752625343E-4</v>
      </c>
      <c r="T200" s="6">
        <v>1547.0784000000001</v>
      </c>
      <c r="U200" s="7">
        <v>0.41296760405295285</v>
      </c>
      <c r="V200" s="6">
        <v>13.1904</v>
      </c>
      <c r="W200" s="7">
        <v>3.5209643444702411E-3</v>
      </c>
      <c r="X200" s="6">
        <v>0</v>
      </c>
      <c r="Y200" s="7">
        <v>0</v>
      </c>
      <c r="Z200" s="6">
        <v>1280.3327999999999</v>
      </c>
      <c r="AA200" s="7">
        <v>0.34176417226587125</v>
      </c>
      <c r="AB200" s="6">
        <v>0</v>
      </c>
      <c r="AC200" s="7">
        <v>0</v>
      </c>
      <c r="AD200" s="6">
        <v>1.5551999999999999</v>
      </c>
      <c r="AE200" s="7">
        <v>4.1513553406417685E-4</v>
      </c>
      <c r="AF200" s="6">
        <v>0</v>
      </c>
      <c r="AG200" s="7">
        <v>0</v>
      </c>
      <c r="AH200" s="5">
        <v>8310</v>
      </c>
      <c r="AI200" s="5">
        <v>34780</v>
      </c>
      <c r="AJ200" s="3">
        <v>3732.74411263</v>
      </c>
      <c r="AK200" s="1">
        <f t="shared" si="13"/>
        <v>0.99639578235697468</v>
      </c>
      <c r="AL200" s="17" t="str">
        <f t="shared" si="14"/>
        <v>no</v>
      </c>
      <c r="AM200" s="17" t="str">
        <f t="shared" si="12"/>
        <v>no</v>
      </c>
      <c r="AN200" s="10" t="str">
        <f t="shared" si="15"/>
        <v>YES</v>
      </c>
    </row>
    <row r="201" spans="1:40" x14ac:dyDescent="0.25">
      <c r="A201" s="4" t="s">
        <v>212</v>
      </c>
      <c r="B201" s="4" t="s">
        <v>213</v>
      </c>
      <c r="C201" s="4" t="s">
        <v>214</v>
      </c>
      <c r="D201" s="5">
        <v>10424017</v>
      </c>
      <c r="E201" s="5">
        <v>2110.7520000000004</v>
      </c>
      <c r="F201" s="6">
        <v>0</v>
      </c>
      <c r="G201" s="7">
        <v>0</v>
      </c>
      <c r="H201" s="6">
        <v>1058.8032000000001</v>
      </c>
      <c r="I201" s="7">
        <v>0.50162368672397317</v>
      </c>
      <c r="J201" s="6">
        <v>0</v>
      </c>
      <c r="K201" s="7">
        <v>0</v>
      </c>
      <c r="L201" s="6">
        <v>0</v>
      </c>
      <c r="M201" s="7">
        <v>0</v>
      </c>
      <c r="N201" s="6">
        <v>0</v>
      </c>
      <c r="O201" s="7">
        <v>0</v>
      </c>
      <c r="P201" s="6">
        <v>0</v>
      </c>
      <c r="Q201" s="7">
        <v>0</v>
      </c>
      <c r="R201" s="6">
        <v>0</v>
      </c>
      <c r="S201" s="7">
        <v>0</v>
      </c>
      <c r="T201" s="6">
        <v>194.22720000000001</v>
      </c>
      <c r="U201" s="7">
        <v>9.201801064265247E-2</v>
      </c>
      <c r="V201" s="6">
        <v>64.224000000000004</v>
      </c>
      <c r="W201" s="7">
        <v>3.0427070541683719E-2</v>
      </c>
      <c r="X201" s="6">
        <v>0</v>
      </c>
      <c r="Y201" s="7">
        <v>0</v>
      </c>
      <c r="Z201" s="6">
        <v>585.50400000000002</v>
      </c>
      <c r="AA201" s="7">
        <v>0.27739118570064125</v>
      </c>
      <c r="AB201" s="6">
        <v>205.05600000000001</v>
      </c>
      <c r="AC201" s="7">
        <v>9.7148314913357875E-2</v>
      </c>
      <c r="AD201" s="6">
        <v>2.9376000000000002</v>
      </c>
      <c r="AE201" s="7">
        <v>1.3917314776913628E-3</v>
      </c>
      <c r="AF201" s="6">
        <v>0</v>
      </c>
      <c r="AG201" s="7">
        <v>0</v>
      </c>
      <c r="AH201" s="5">
        <v>3408</v>
      </c>
      <c r="AI201" s="5">
        <v>15102</v>
      </c>
      <c r="AJ201" s="3">
        <v>0</v>
      </c>
      <c r="AK201" s="1">
        <f t="shared" si="13"/>
        <v>0</v>
      </c>
      <c r="AL201" s="17" t="str">
        <f t="shared" si="14"/>
        <v>no</v>
      </c>
      <c r="AM201" s="17" t="str">
        <f t="shared" si="12"/>
        <v>no</v>
      </c>
      <c r="AN201" s="10" t="str">
        <f t="shared" si="15"/>
        <v>no</v>
      </c>
    </row>
    <row r="202" spans="1:40" x14ac:dyDescent="0.25">
      <c r="A202" s="4" t="s">
        <v>212</v>
      </c>
      <c r="B202" s="4" t="s">
        <v>213</v>
      </c>
      <c r="C202" s="4" t="s">
        <v>215</v>
      </c>
      <c r="D202" s="5">
        <v>10424019</v>
      </c>
      <c r="E202" s="5">
        <v>2518.2719999999999</v>
      </c>
      <c r="F202" s="6">
        <v>0</v>
      </c>
      <c r="G202" s="7">
        <v>0</v>
      </c>
      <c r="H202" s="6">
        <v>1116</v>
      </c>
      <c r="I202" s="7">
        <v>0.44316102470265328</v>
      </c>
      <c r="J202" s="6">
        <v>0</v>
      </c>
      <c r="K202" s="7">
        <v>0</v>
      </c>
      <c r="L202" s="6">
        <v>0</v>
      </c>
      <c r="M202" s="7">
        <v>0</v>
      </c>
      <c r="N202" s="6">
        <v>0</v>
      </c>
      <c r="O202" s="7">
        <v>0</v>
      </c>
      <c r="P202" s="6">
        <v>0</v>
      </c>
      <c r="Q202" s="7">
        <v>0</v>
      </c>
      <c r="R202" s="6">
        <v>0</v>
      </c>
      <c r="S202" s="7">
        <v>0</v>
      </c>
      <c r="T202" s="6">
        <v>528.65279999999996</v>
      </c>
      <c r="U202" s="7">
        <v>0.20992680695333943</v>
      </c>
      <c r="V202" s="6">
        <v>15.84</v>
      </c>
      <c r="W202" s="7">
        <v>6.2900274473924982E-3</v>
      </c>
      <c r="X202" s="6">
        <v>0</v>
      </c>
      <c r="Y202" s="7">
        <v>0</v>
      </c>
      <c r="Z202" s="6">
        <v>856.62720000000002</v>
      </c>
      <c r="AA202" s="7">
        <v>0.34016468435498631</v>
      </c>
      <c r="AB202" s="6">
        <v>0</v>
      </c>
      <c r="AC202" s="7">
        <v>0</v>
      </c>
      <c r="AD202" s="6">
        <v>1.1519999999999999</v>
      </c>
      <c r="AE202" s="7">
        <v>4.5745654162854526E-4</v>
      </c>
      <c r="AF202" s="6">
        <v>0</v>
      </c>
      <c r="AG202" s="7">
        <v>0</v>
      </c>
      <c r="AH202" s="5">
        <v>5114</v>
      </c>
      <c r="AI202" s="5">
        <v>20898</v>
      </c>
      <c r="AJ202" s="3">
        <v>0</v>
      </c>
      <c r="AK202" s="1">
        <f t="shared" si="13"/>
        <v>0</v>
      </c>
      <c r="AL202" s="17" t="str">
        <f t="shared" si="14"/>
        <v>no</v>
      </c>
      <c r="AM202" s="17" t="str">
        <f t="shared" si="12"/>
        <v>no</v>
      </c>
      <c r="AN202" s="10" t="str">
        <f t="shared" si="15"/>
        <v>no</v>
      </c>
    </row>
    <row r="203" spans="1:40" x14ac:dyDescent="0.25">
      <c r="A203" s="4" t="s">
        <v>212</v>
      </c>
      <c r="B203" s="4" t="s">
        <v>213</v>
      </c>
      <c r="C203" s="4" t="s">
        <v>216</v>
      </c>
      <c r="D203" s="5">
        <v>10424028</v>
      </c>
      <c r="E203" s="5">
        <v>2022.6815999999999</v>
      </c>
      <c r="F203" s="6">
        <v>0</v>
      </c>
      <c r="G203" s="7">
        <v>0</v>
      </c>
      <c r="H203" s="6">
        <v>58.348799999999997</v>
      </c>
      <c r="I203" s="7">
        <v>2.8847249117211527E-2</v>
      </c>
      <c r="J203" s="6">
        <v>0</v>
      </c>
      <c r="K203" s="7">
        <v>0</v>
      </c>
      <c r="L203" s="6">
        <v>0</v>
      </c>
      <c r="M203" s="7">
        <v>0</v>
      </c>
      <c r="N203" s="6">
        <v>0</v>
      </c>
      <c r="O203" s="7">
        <v>0</v>
      </c>
      <c r="P203" s="6">
        <v>0</v>
      </c>
      <c r="Q203" s="7">
        <v>0</v>
      </c>
      <c r="R203" s="6">
        <v>0</v>
      </c>
      <c r="S203" s="7">
        <v>0</v>
      </c>
      <c r="T203" s="6">
        <v>1079.0208</v>
      </c>
      <c r="U203" s="7">
        <v>0.53346053081216538</v>
      </c>
      <c r="V203" s="6">
        <v>255.45599999999999</v>
      </c>
      <c r="W203" s="7">
        <v>0.12629570566123705</v>
      </c>
      <c r="X203" s="6">
        <v>0</v>
      </c>
      <c r="Y203" s="7">
        <v>0</v>
      </c>
      <c r="Z203" s="6">
        <v>606.18240000000003</v>
      </c>
      <c r="AA203" s="7">
        <v>0.29969244788700311</v>
      </c>
      <c r="AB203" s="6">
        <v>21.369599999999998</v>
      </c>
      <c r="AC203" s="7">
        <v>1.0564984622394349E-2</v>
      </c>
      <c r="AD203" s="6">
        <v>2.3039999999999998</v>
      </c>
      <c r="AE203" s="7">
        <v>1.1390818999886091E-3</v>
      </c>
      <c r="AF203" s="6">
        <v>0</v>
      </c>
      <c r="AG203" s="7">
        <v>0</v>
      </c>
      <c r="AH203" s="5">
        <v>3471</v>
      </c>
      <c r="AI203" s="5">
        <v>14761</v>
      </c>
      <c r="AJ203" s="3">
        <v>0</v>
      </c>
      <c r="AK203" s="1">
        <f t="shared" si="13"/>
        <v>0</v>
      </c>
      <c r="AL203" s="17" t="str">
        <f t="shared" si="14"/>
        <v>no</v>
      </c>
      <c r="AM203" s="17" t="str">
        <f t="shared" si="12"/>
        <v>no</v>
      </c>
      <c r="AN203" s="10" t="str">
        <f t="shared" si="15"/>
        <v>no</v>
      </c>
    </row>
    <row r="204" spans="1:40" x14ac:dyDescent="0.25">
      <c r="A204" s="4" t="s">
        <v>212</v>
      </c>
      <c r="B204" s="4" t="s">
        <v>213</v>
      </c>
      <c r="C204" s="4" t="s">
        <v>217</v>
      </c>
      <c r="D204" s="5">
        <v>10424038</v>
      </c>
      <c r="E204" s="5">
        <v>2063.9807999999998</v>
      </c>
      <c r="F204" s="6">
        <v>0</v>
      </c>
      <c r="G204" s="7">
        <v>0</v>
      </c>
      <c r="H204" s="6">
        <v>382.06079999999997</v>
      </c>
      <c r="I204" s="7">
        <v>0.18510869868556917</v>
      </c>
      <c r="J204" s="6">
        <v>0</v>
      </c>
      <c r="K204" s="7">
        <v>0</v>
      </c>
      <c r="L204" s="6">
        <v>0</v>
      </c>
      <c r="M204" s="7">
        <v>0</v>
      </c>
      <c r="N204" s="6">
        <v>0</v>
      </c>
      <c r="O204" s="7">
        <v>0</v>
      </c>
      <c r="P204" s="6">
        <v>0</v>
      </c>
      <c r="Q204" s="7">
        <v>0</v>
      </c>
      <c r="R204" s="6">
        <v>0</v>
      </c>
      <c r="S204" s="7">
        <v>0</v>
      </c>
      <c r="T204" s="6">
        <v>687.97439999999995</v>
      </c>
      <c r="U204" s="7">
        <v>0.33332403092121787</v>
      </c>
      <c r="V204" s="6">
        <v>9.2736000000000001</v>
      </c>
      <c r="W204" s="7">
        <v>4.4930650517679242E-3</v>
      </c>
      <c r="X204" s="6">
        <v>0</v>
      </c>
      <c r="Y204" s="7">
        <v>0</v>
      </c>
      <c r="Z204" s="6">
        <v>982.77120000000002</v>
      </c>
      <c r="AA204" s="7">
        <v>0.4761532665420144</v>
      </c>
      <c r="AB204" s="6">
        <v>0</v>
      </c>
      <c r="AC204" s="7">
        <v>0</v>
      </c>
      <c r="AD204" s="6">
        <v>1.9008</v>
      </c>
      <c r="AE204" s="7">
        <v>9.2093879943069249E-4</v>
      </c>
      <c r="AF204" s="6">
        <v>0</v>
      </c>
      <c r="AG204" s="7">
        <v>0</v>
      </c>
      <c r="AH204" s="5">
        <v>4371</v>
      </c>
      <c r="AI204" s="5">
        <v>19006</v>
      </c>
      <c r="AJ204" s="3">
        <v>0</v>
      </c>
      <c r="AK204" s="1">
        <f t="shared" si="13"/>
        <v>0</v>
      </c>
      <c r="AL204" s="17" t="str">
        <f t="shared" si="14"/>
        <v>no</v>
      </c>
      <c r="AM204" s="17" t="str">
        <f t="shared" si="12"/>
        <v>no</v>
      </c>
      <c r="AN204" s="10" t="str">
        <f t="shared" si="15"/>
        <v>no</v>
      </c>
    </row>
    <row r="205" spans="1:40" x14ac:dyDescent="0.25">
      <c r="A205" s="4" t="s">
        <v>212</v>
      </c>
      <c r="B205" s="4" t="s">
        <v>213</v>
      </c>
      <c r="C205" s="4" t="s">
        <v>218</v>
      </c>
      <c r="D205" s="5">
        <v>10424057</v>
      </c>
      <c r="E205" s="5">
        <v>1304.5824</v>
      </c>
      <c r="F205" s="6">
        <v>0</v>
      </c>
      <c r="G205" s="7">
        <v>0</v>
      </c>
      <c r="H205" s="6">
        <v>239.38560000000001</v>
      </c>
      <c r="I205" s="7">
        <v>0.18349596008653804</v>
      </c>
      <c r="J205" s="6">
        <v>0</v>
      </c>
      <c r="K205" s="7">
        <v>0</v>
      </c>
      <c r="L205" s="6">
        <v>0</v>
      </c>
      <c r="M205" s="7">
        <v>0</v>
      </c>
      <c r="N205" s="6">
        <v>0</v>
      </c>
      <c r="O205" s="7">
        <v>0</v>
      </c>
      <c r="P205" s="6">
        <v>0</v>
      </c>
      <c r="Q205" s="7">
        <v>0</v>
      </c>
      <c r="R205" s="6">
        <v>0</v>
      </c>
      <c r="S205" s="7">
        <v>0</v>
      </c>
      <c r="T205" s="6">
        <v>520.01279999999997</v>
      </c>
      <c r="U205" s="7">
        <v>0.39860479491368273</v>
      </c>
      <c r="V205" s="6">
        <v>15.9552</v>
      </c>
      <c r="W205" s="7">
        <v>1.2230120535122964E-2</v>
      </c>
      <c r="X205" s="6">
        <v>0</v>
      </c>
      <c r="Y205" s="7">
        <v>0</v>
      </c>
      <c r="Z205" s="6">
        <v>517.13279999999997</v>
      </c>
      <c r="AA205" s="7">
        <v>0.39639719192900347</v>
      </c>
      <c r="AB205" s="6">
        <v>7.0271999999999997</v>
      </c>
      <c r="AC205" s="7">
        <v>5.3865512826173339E-3</v>
      </c>
      <c r="AD205" s="6">
        <v>5.0688000000000004</v>
      </c>
      <c r="AE205" s="7">
        <v>3.8853812530354544E-3</v>
      </c>
      <c r="AF205" s="6">
        <v>0</v>
      </c>
      <c r="AG205" s="7">
        <v>0</v>
      </c>
      <c r="AH205" s="5">
        <v>2855</v>
      </c>
      <c r="AI205" s="5">
        <v>11749</v>
      </c>
      <c r="AJ205" s="3">
        <v>0</v>
      </c>
      <c r="AK205" s="1">
        <f t="shared" si="13"/>
        <v>0</v>
      </c>
      <c r="AL205" s="17" t="str">
        <f t="shared" si="14"/>
        <v>no</v>
      </c>
      <c r="AM205" s="17" t="str">
        <f t="shared" si="12"/>
        <v>no</v>
      </c>
      <c r="AN205" s="10" t="str">
        <f t="shared" si="15"/>
        <v>no</v>
      </c>
    </row>
    <row r="206" spans="1:40" x14ac:dyDescent="0.25">
      <c r="A206" s="4" t="s">
        <v>212</v>
      </c>
      <c r="B206" s="4" t="s">
        <v>213</v>
      </c>
      <c r="C206" s="4" t="s">
        <v>219</v>
      </c>
      <c r="D206" s="5">
        <v>10424063</v>
      </c>
      <c r="E206" s="5">
        <v>1323.9936</v>
      </c>
      <c r="F206" s="6">
        <v>0</v>
      </c>
      <c r="G206" s="7">
        <v>0</v>
      </c>
      <c r="H206" s="6">
        <v>482.3424</v>
      </c>
      <c r="I206" s="7">
        <v>0.36430870964935175</v>
      </c>
      <c r="J206" s="6">
        <v>0</v>
      </c>
      <c r="K206" s="7">
        <v>0</v>
      </c>
      <c r="L206" s="6">
        <v>0</v>
      </c>
      <c r="M206" s="7">
        <v>0</v>
      </c>
      <c r="N206" s="6">
        <v>0</v>
      </c>
      <c r="O206" s="7">
        <v>0</v>
      </c>
      <c r="P206" s="6">
        <v>0</v>
      </c>
      <c r="Q206" s="7">
        <v>0</v>
      </c>
      <c r="R206" s="6">
        <v>0</v>
      </c>
      <c r="S206" s="7">
        <v>0</v>
      </c>
      <c r="T206" s="6">
        <v>224.87039999999999</v>
      </c>
      <c r="U206" s="7">
        <v>0.1698425128338989</v>
      </c>
      <c r="V206" s="6">
        <v>5.4143999999999997</v>
      </c>
      <c r="W206" s="7">
        <v>4.0894457495867049E-3</v>
      </c>
      <c r="X206" s="6">
        <v>0</v>
      </c>
      <c r="Y206" s="7">
        <v>0</v>
      </c>
      <c r="Z206" s="6">
        <v>607.73760000000004</v>
      </c>
      <c r="AA206" s="7">
        <v>0.45901853302009921</v>
      </c>
      <c r="AB206" s="6">
        <v>0</v>
      </c>
      <c r="AC206" s="7">
        <v>0</v>
      </c>
      <c r="AD206" s="6">
        <v>3.6288</v>
      </c>
      <c r="AE206" s="7">
        <v>2.7407987470634298E-3</v>
      </c>
      <c r="AF206" s="6">
        <v>0</v>
      </c>
      <c r="AG206" s="7">
        <v>0</v>
      </c>
      <c r="AH206" s="5">
        <v>3082</v>
      </c>
      <c r="AI206" s="5">
        <v>13620</v>
      </c>
      <c r="AJ206" s="3">
        <v>0</v>
      </c>
      <c r="AK206" s="1">
        <f t="shared" si="13"/>
        <v>0</v>
      </c>
      <c r="AL206" s="17" t="str">
        <f t="shared" si="14"/>
        <v>no</v>
      </c>
      <c r="AM206" s="17" t="str">
        <f t="shared" si="12"/>
        <v>no</v>
      </c>
      <c r="AN206" s="10" t="str">
        <f t="shared" si="15"/>
        <v>no</v>
      </c>
    </row>
    <row r="207" spans="1:40" x14ac:dyDescent="0.25">
      <c r="A207" s="4" t="s">
        <v>212</v>
      </c>
      <c r="B207" s="4" t="s">
        <v>213</v>
      </c>
      <c r="C207" s="4" t="s">
        <v>220</v>
      </c>
      <c r="D207" s="5">
        <v>10424066</v>
      </c>
      <c r="E207" s="5">
        <v>1883.8656000000001</v>
      </c>
      <c r="F207" s="6">
        <v>0</v>
      </c>
      <c r="G207" s="7">
        <v>0</v>
      </c>
      <c r="H207" s="6">
        <v>172.05119999999999</v>
      </c>
      <c r="I207" s="7">
        <v>9.1328808169754777E-2</v>
      </c>
      <c r="J207" s="6">
        <v>0</v>
      </c>
      <c r="K207" s="7">
        <v>0</v>
      </c>
      <c r="L207" s="6">
        <v>0</v>
      </c>
      <c r="M207" s="7">
        <v>0</v>
      </c>
      <c r="N207" s="6">
        <v>0</v>
      </c>
      <c r="O207" s="7">
        <v>0</v>
      </c>
      <c r="P207" s="6">
        <v>0</v>
      </c>
      <c r="Q207" s="7">
        <v>0</v>
      </c>
      <c r="R207" s="6">
        <v>0</v>
      </c>
      <c r="S207" s="7">
        <v>0</v>
      </c>
      <c r="T207" s="6">
        <v>909.10080000000005</v>
      </c>
      <c r="U207" s="7">
        <v>0.4825720051366722</v>
      </c>
      <c r="V207" s="6">
        <v>27.590399999999999</v>
      </c>
      <c r="W207" s="7">
        <v>1.4645630771112333E-2</v>
      </c>
      <c r="X207" s="6">
        <v>0</v>
      </c>
      <c r="Y207" s="7">
        <v>0</v>
      </c>
      <c r="Z207" s="6">
        <v>773.10720000000003</v>
      </c>
      <c r="AA207" s="7">
        <v>0.41038341588699323</v>
      </c>
      <c r="AB207" s="6">
        <v>0</v>
      </c>
      <c r="AC207" s="7">
        <v>0</v>
      </c>
      <c r="AD207" s="6">
        <v>2.016</v>
      </c>
      <c r="AE207" s="7">
        <v>1.0701400354674983E-3</v>
      </c>
      <c r="AF207" s="6">
        <v>0</v>
      </c>
      <c r="AG207" s="7">
        <v>0</v>
      </c>
      <c r="AH207" s="5">
        <v>4035</v>
      </c>
      <c r="AI207" s="5">
        <v>16815</v>
      </c>
      <c r="AJ207" s="3">
        <v>0</v>
      </c>
      <c r="AK207" s="1">
        <f t="shared" si="13"/>
        <v>0</v>
      </c>
      <c r="AL207" s="17" t="str">
        <f t="shared" si="14"/>
        <v>no</v>
      </c>
      <c r="AM207" s="17" t="str">
        <f t="shared" si="12"/>
        <v>no</v>
      </c>
      <c r="AN207" s="10" t="str">
        <f t="shared" si="15"/>
        <v>no</v>
      </c>
    </row>
    <row r="208" spans="1:40" x14ac:dyDescent="0.25">
      <c r="A208" s="4" t="s">
        <v>212</v>
      </c>
      <c r="B208" s="4" t="s">
        <v>213</v>
      </c>
      <c r="C208" s="4" t="s">
        <v>221</v>
      </c>
      <c r="D208" s="5">
        <v>10424076</v>
      </c>
      <c r="E208" s="5">
        <v>2006.6687999999999</v>
      </c>
      <c r="F208" s="6">
        <v>0</v>
      </c>
      <c r="G208" s="7">
        <v>0</v>
      </c>
      <c r="H208" s="6">
        <v>351.12959999999998</v>
      </c>
      <c r="I208" s="7">
        <v>0.17498134221252654</v>
      </c>
      <c r="J208" s="6">
        <v>0</v>
      </c>
      <c r="K208" s="7">
        <v>0</v>
      </c>
      <c r="L208" s="6">
        <v>0</v>
      </c>
      <c r="M208" s="7">
        <v>0</v>
      </c>
      <c r="N208" s="6">
        <v>0</v>
      </c>
      <c r="O208" s="7">
        <v>0</v>
      </c>
      <c r="P208" s="6">
        <v>0</v>
      </c>
      <c r="Q208" s="7">
        <v>0</v>
      </c>
      <c r="R208" s="6">
        <v>0</v>
      </c>
      <c r="S208" s="7">
        <v>0</v>
      </c>
      <c r="T208" s="6">
        <v>783.93600000000004</v>
      </c>
      <c r="U208" s="7">
        <v>0.3906653654055916</v>
      </c>
      <c r="V208" s="6">
        <v>27.244800000000001</v>
      </c>
      <c r="W208" s="7">
        <v>1.3577128422986395E-2</v>
      </c>
      <c r="X208" s="6">
        <v>0</v>
      </c>
      <c r="Y208" s="7">
        <v>0</v>
      </c>
      <c r="Z208" s="6">
        <v>843.32159999999999</v>
      </c>
      <c r="AA208" s="7">
        <v>0.42025948676732305</v>
      </c>
      <c r="AB208" s="6">
        <v>0</v>
      </c>
      <c r="AC208" s="7">
        <v>0</v>
      </c>
      <c r="AD208" s="6">
        <v>1.0367999999999999</v>
      </c>
      <c r="AE208" s="7">
        <v>5.166771915724209E-4</v>
      </c>
      <c r="AF208" s="6">
        <v>0</v>
      </c>
      <c r="AG208" s="7">
        <v>0</v>
      </c>
      <c r="AH208" s="5">
        <v>4098</v>
      </c>
      <c r="AI208" s="5">
        <v>17606</v>
      </c>
      <c r="AJ208" s="3">
        <v>0</v>
      </c>
      <c r="AK208" s="1">
        <f t="shared" si="13"/>
        <v>0</v>
      </c>
      <c r="AL208" s="17" t="str">
        <f t="shared" si="14"/>
        <v>no</v>
      </c>
      <c r="AM208" s="17" t="str">
        <f t="shared" si="12"/>
        <v>no</v>
      </c>
      <c r="AN208" s="10" t="str">
        <f t="shared" si="15"/>
        <v>no</v>
      </c>
    </row>
    <row r="209" spans="1:40" x14ac:dyDescent="0.25">
      <c r="A209" s="4" t="s">
        <v>212</v>
      </c>
      <c r="B209" s="4" t="s">
        <v>213</v>
      </c>
      <c r="C209" s="4" t="s">
        <v>222</v>
      </c>
      <c r="D209" s="5">
        <v>10424085</v>
      </c>
      <c r="E209" s="5">
        <v>2026.3679999999997</v>
      </c>
      <c r="F209" s="6">
        <v>0</v>
      </c>
      <c r="G209" s="7">
        <v>0</v>
      </c>
      <c r="H209" s="6">
        <v>119.1168</v>
      </c>
      <c r="I209" s="7">
        <v>5.8783399658897111E-2</v>
      </c>
      <c r="J209" s="6">
        <v>0</v>
      </c>
      <c r="K209" s="7">
        <v>0</v>
      </c>
      <c r="L209" s="6">
        <v>0</v>
      </c>
      <c r="M209" s="7">
        <v>0</v>
      </c>
      <c r="N209" s="6">
        <v>0</v>
      </c>
      <c r="O209" s="7">
        <v>0</v>
      </c>
      <c r="P209" s="6">
        <v>0</v>
      </c>
      <c r="Q209" s="7">
        <v>0</v>
      </c>
      <c r="R209" s="6">
        <v>0</v>
      </c>
      <c r="S209" s="7">
        <v>0</v>
      </c>
      <c r="T209" s="6">
        <v>932.94719999999995</v>
      </c>
      <c r="U209" s="7">
        <v>0.46040363843092669</v>
      </c>
      <c r="V209" s="6">
        <v>213.86879999999999</v>
      </c>
      <c r="W209" s="7">
        <v>0.10554292211483798</v>
      </c>
      <c r="X209" s="6">
        <v>0</v>
      </c>
      <c r="Y209" s="7">
        <v>0</v>
      </c>
      <c r="Z209" s="6">
        <v>677.952</v>
      </c>
      <c r="AA209" s="7">
        <v>0.33456509380329735</v>
      </c>
      <c r="AB209" s="6">
        <v>82.483199999999997</v>
      </c>
      <c r="AC209" s="7">
        <v>4.0704945992040935E-2</v>
      </c>
      <c r="AD209" s="6">
        <v>0</v>
      </c>
      <c r="AE209" s="7">
        <v>0</v>
      </c>
      <c r="AF209" s="6">
        <v>0</v>
      </c>
      <c r="AG209" s="7">
        <v>0</v>
      </c>
      <c r="AH209" s="5">
        <v>3609</v>
      </c>
      <c r="AI209" s="5">
        <v>16360</v>
      </c>
      <c r="AJ209" s="3">
        <v>0</v>
      </c>
      <c r="AK209" s="1">
        <f t="shared" si="13"/>
        <v>0</v>
      </c>
      <c r="AL209" s="17" t="str">
        <f t="shared" si="14"/>
        <v>no</v>
      </c>
      <c r="AM209" s="17" t="str">
        <f t="shared" si="12"/>
        <v>no</v>
      </c>
      <c r="AN209" s="10" t="str">
        <f t="shared" si="15"/>
        <v>no</v>
      </c>
    </row>
    <row r="210" spans="1:40" x14ac:dyDescent="0.25">
      <c r="A210" s="4" t="s">
        <v>212</v>
      </c>
      <c r="B210" s="4" t="s">
        <v>213</v>
      </c>
      <c r="C210" s="4" t="s">
        <v>223</v>
      </c>
      <c r="D210" s="5">
        <v>10424095</v>
      </c>
      <c r="E210" s="5">
        <v>2454.6815999999999</v>
      </c>
      <c r="F210" s="6">
        <v>0</v>
      </c>
      <c r="G210" s="7">
        <v>0</v>
      </c>
      <c r="H210" s="6">
        <v>84.441599999999994</v>
      </c>
      <c r="I210" s="7">
        <v>3.4400225267505163E-2</v>
      </c>
      <c r="J210" s="6">
        <v>0</v>
      </c>
      <c r="K210" s="7">
        <v>0</v>
      </c>
      <c r="L210" s="6">
        <v>0</v>
      </c>
      <c r="M210" s="7">
        <v>0</v>
      </c>
      <c r="N210" s="6">
        <v>0</v>
      </c>
      <c r="O210" s="7">
        <v>0</v>
      </c>
      <c r="P210" s="6">
        <v>0</v>
      </c>
      <c r="Q210" s="7">
        <v>0</v>
      </c>
      <c r="R210" s="6">
        <v>0</v>
      </c>
      <c r="S210" s="7">
        <v>0</v>
      </c>
      <c r="T210" s="6">
        <v>1523.9808</v>
      </c>
      <c r="U210" s="7">
        <v>0.62084663037356869</v>
      </c>
      <c r="V210" s="6">
        <v>75.110399999999998</v>
      </c>
      <c r="W210" s="7">
        <v>3.0598836117889994E-2</v>
      </c>
      <c r="X210" s="6">
        <v>0</v>
      </c>
      <c r="Y210" s="7">
        <v>0</v>
      </c>
      <c r="Z210" s="6">
        <v>771.14880000000005</v>
      </c>
      <c r="AA210" s="7">
        <v>0.31415430824103624</v>
      </c>
      <c r="AB210" s="6">
        <v>0</v>
      </c>
      <c r="AC210" s="7">
        <v>0</v>
      </c>
      <c r="AD210" s="6">
        <v>0</v>
      </c>
      <c r="AE210" s="7">
        <v>0</v>
      </c>
      <c r="AF210" s="6">
        <v>0</v>
      </c>
      <c r="AG210" s="7">
        <v>0</v>
      </c>
      <c r="AH210" s="5">
        <v>3873</v>
      </c>
      <c r="AI210" s="5">
        <v>16402</v>
      </c>
      <c r="AJ210" s="3">
        <v>0</v>
      </c>
      <c r="AK210" s="1">
        <f t="shared" si="13"/>
        <v>0</v>
      </c>
      <c r="AL210" s="17" t="str">
        <f t="shared" si="14"/>
        <v>no</v>
      </c>
      <c r="AM210" s="17" t="str">
        <f t="shared" si="12"/>
        <v>no</v>
      </c>
      <c r="AN210" s="10" t="str">
        <f t="shared" si="15"/>
        <v>no</v>
      </c>
    </row>
    <row r="211" spans="1:40" x14ac:dyDescent="0.25">
      <c r="A211" s="4" t="s">
        <v>212</v>
      </c>
      <c r="B211" s="4" t="s">
        <v>224</v>
      </c>
      <c r="C211" s="4" t="s">
        <v>225</v>
      </c>
      <c r="D211" s="5">
        <v>10424315</v>
      </c>
      <c r="E211" s="5">
        <v>2477.0304000000001</v>
      </c>
      <c r="F211" s="6">
        <v>0</v>
      </c>
      <c r="G211" s="7">
        <v>0</v>
      </c>
      <c r="H211" s="6">
        <v>82.310400000000001</v>
      </c>
      <c r="I211" s="7">
        <v>3.322946702632313E-2</v>
      </c>
      <c r="J211" s="6">
        <v>0</v>
      </c>
      <c r="K211" s="7">
        <v>0</v>
      </c>
      <c r="L211" s="6">
        <v>0</v>
      </c>
      <c r="M211" s="7">
        <v>0</v>
      </c>
      <c r="N211" s="6">
        <v>0</v>
      </c>
      <c r="O211" s="7">
        <v>0</v>
      </c>
      <c r="P211" s="6">
        <v>0</v>
      </c>
      <c r="Q211" s="7">
        <v>0</v>
      </c>
      <c r="R211" s="6">
        <v>0</v>
      </c>
      <c r="S211" s="7">
        <v>0</v>
      </c>
      <c r="T211" s="6">
        <v>1365.1776</v>
      </c>
      <c r="U211" s="7">
        <v>0.55113477816017109</v>
      </c>
      <c r="V211" s="6">
        <v>178.9632</v>
      </c>
      <c r="W211" s="7">
        <v>7.2249093107617887E-2</v>
      </c>
      <c r="X211" s="6">
        <v>0</v>
      </c>
      <c r="Y211" s="7">
        <v>0</v>
      </c>
      <c r="Z211" s="6">
        <v>850.57920000000001</v>
      </c>
      <c r="AA211" s="7">
        <v>0.34338666170588783</v>
      </c>
      <c r="AB211" s="6">
        <v>0</v>
      </c>
      <c r="AC211" s="7">
        <v>0</v>
      </c>
      <c r="AD211" s="6">
        <v>0</v>
      </c>
      <c r="AE211" s="7">
        <v>0</v>
      </c>
      <c r="AF211" s="6">
        <v>0</v>
      </c>
      <c r="AG211" s="7">
        <v>0</v>
      </c>
      <c r="AH211" s="5">
        <v>6333</v>
      </c>
      <c r="AI211" s="5">
        <v>24053</v>
      </c>
      <c r="AJ211" s="3">
        <v>7.3019942040599997</v>
      </c>
      <c r="AK211" s="1">
        <f t="shared" si="13"/>
        <v>2.9478823530223932E-3</v>
      </c>
      <c r="AL211" s="17" t="str">
        <f t="shared" si="14"/>
        <v>no</v>
      </c>
      <c r="AM211" s="17" t="str">
        <f t="shared" si="12"/>
        <v>no</v>
      </c>
      <c r="AN211" s="10" t="str">
        <f t="shared" si="15"/>
        <v>no</v>
      </c>
    </row>
    <row r="212" spans="1:40" x14ac:dyDescent="0.25">
      <c r="A212" s="4" t="s">
        <v>212</v>
      </c>
      <c r="B212" s="4" t="s">
        <v>224</v>
      </c>
      <c r="C212" s="4" t="s">
        <v>226</v>
      </c>
      <c r="D212" s="5">
        <v>10424331</v>
      </c>
      <c r="E212" s="5">
        <v>2308.9535999999998</v>
      </c>
      <c r="F212" s="6">
        <v>0</v>
      </c>
      <c r="G212" s="7">
        <v>0</v>
      </c>
      <c r="H212" s="6">
        <v>42.335999999999999</v>
      </c>
      <c r="I212" s="7">
        <v>1.8335578506211647E-2</v>
      </c>
      <c r="J212" s="6">
        <v>0</v>
      </c>
      <c r="K212" s="7">
        <v>0</v>
      </c>
      <c r="L212" s="6">
        <v>0</v>
      </c>
      <c r="M212" s="7">
        <v>0</v>
      </c>
      <c r="N212" s="6">
        <v>0</v>
      </c>
      <c r="O212" s="7">
        <v>0</v>
      </c>
      <c r="P212" s="6">
        <v>0</v>
      </c>
      <c r="Q212" s="7">
        <v>0</v>
      </c>
      <c r="R212" s="6">
        <v>0</v>
      </c>
      <c r="S212" s="7">
        <v>0</v>
      </c>
      <c r="T212" s="6">
        <v>1309.9392</v>
      </c>
      <c r="U212" s="7">
        <v>0.56733023998403442</v>
      </c>
      <c r="V212" s="6">
        <v>136.6848</v>
      </c>
      <c r="W212" s="7">
        <v>5.9197724891483311E-2</v>
      </c>
      <c r="X212" s="6">
        <v>0</v>
      </c>
      <c r="Y212" s="7">
        <v>0</v>
      </c>
      <c r="Z212" s="6">
        <v>819.99360000000001</v>
      </c>
      <c r="AA212" s="7">
        <v>0.35513645661827076</v>
      </c>
      <c r="AB212" s="6">
        <v>0</v>
      </c>
      <c r="AC212" s="7">
        <v>0</v>
      </c>
      <c r="AD212" s="6">
        <v>0</v>
      </c>
      <c r="AE212" s="7">
        <v>0</v>
      </c>
      <c r="AF212" s="6">
        <v>0</v>
      </c>
      <c r="AG212" s="7">
        <v>0</v>
      </c>
      <c r="AH212" s="5">
        <v>3923</v>
      </c>
      <c r="AI212" s="5">
        <v>16901</v>
      </c>
      <c r="AJ212" s="3">
        <v>0</v>
      </c>
      <c r="AK212" s="1">
        <f t="shared" si="13"/>
        <v>0</v>
      </c>
      <c r="AL212" s="17" t="str">
        <f t="shared" si="14"/>
        <v>no</v>
      </c>
      <c r="AM212" s="17" t="str">
        <f t="shared" si="12"/>
        <v>no</v>
      </c>
      <c r="AN212" s="10" t="str">
        <f t="shared" si="15"/>
        <v>no</v>
      </c>
    </row>
    <row r="213" spans="1:40" x14ac:dyDescent="0.25">
      <c r="A213" s="4" t="s">
        <v>212</v>
      </c>
      <c r="B213" s="4" t="s">
        <v>224</v>
      </c>
      <c r="C213" s="4" t="s">
        <v>227</v>
      </c>
      <c r="D213" s="5">
        <v>10424347</v>
      </c>
      <c r="E213" s="5">
        <v>3532.3775999999998</v>
      </c>
      <c r="F213" s="6">
        <v>0</v>
      </c>
      <c r="G213" s="7">
        <v>0</v>
      </c>
      <c r="H213" s="6">
        <v>206.09280000000001</v>
      </c>
      <c r="I213" s="7">
        <v>5.8343932426703202E-2</v>
      </c>
      <c r="J213" s="6">
        <v>0</v>
      </c>
      <c r="K213" s="7">
        <v>0</v>
      </c>
      <c r="L213" s="6">
        <v>0</v>
      </c>
      <c r="M213" s="7">
        <v>0</v>
      </c>
      <c r="N213" s="6">
        <v>0</v>
      </c>
      <c r="O213" s="7">
        <v>0</v>
      </c>
      <c r="P213" s="6">
        <v>0</v>
      </c>
      <c r="Q213" s="7">
        <v>0</v>
      </c>
      <c r="R213" s="6">
        <v>0</v>
      </c>
      <c r="S213" s="7">
        <v>0</v>
      </c>
      <c r="T213" s="6">
        <v>2160.8063999999999</v>
      </c>
      <c r="U213" s="7">
        <v>0.61171444411831855</v>
      </c>
      <c r="V213" s="6">
        <v>58.463999999999999</v>
      </c>
      <c r="W213" s="7">
        <v>1.6550891954472818E-2</v>
      </c>
      <c r="X213" s="6">
        <v>0</v>
      </c>
      <c r="Y213" s="7">
        <v>0</v>
      </c>
      <c r="Z213" s="6">
        <v>1106.6687999999999</v>
      </c>
      <c r="AA213" s="7">
        <v>0.31329289371555297</v>
      </c>
      <c r="AB213" s="6">
        <v>0</v>
      </c>
      <c r="AC213" s="7">
        <v>0</v>
      </c>
      <c r="AD213" s="6">
        <v>0.34560000000000002</v>
      </c>
      <c r="AE213" s="7">
        <v>9.7837784952548685E-5</v>
      </c>
      <c r="AF213" s="6">
        <v>0</v>
      </c>
      <c r="AG213" s="7">
        <v>0</v>
      </c>
      <c r="AH213" s="5">
        <v>6067</v>
      </c>
      <c r="AI213" s="5">
        <v>25044</v>
      </c>
      <c r="AJ213" s="3">
        <v>0</v>
      </c>
      <c r="AK213" s="1">
        <f t="shared" si="13"/>
        <v>0</v>
      </c>
      <c r="AL213" s="17" t="str">
        <f t="shared" si="14"/>
        <v>no</v>
      </c>
      <c r="AM213" s="17" t="str">
        <f t="shared" si="12"/>
        <v>no</v>
      </c>
      <c r="AN213" s="10" t="str">
        <f t="shared" si="15"/>
        <v>no</v>
      </c>
    </row>
    <row r="214" spans="1:40" x14ac:dyDescent="0.25">
      <c r="A214" s="4" t="s">
        <v>212</v>
      </c>
      <c r="B214" s="4" t="s">
        <v>224</v>
      </c>
      <c r="C214" s="4" t="s">
        <v>224</v>
      </c>
      <c r="D214" s="5">
        <v>10424363</v>
      </c>
      <c r="E214" s="5">
        <v>2027.2896000000001</v>
      </c>
      <c r="F214" s="6">
        <v>0</v>
      </c>
      <c r="G214" s="7">
        <v>0</v>
      </c>
      <c r="H214" s="6">
        <v>47.174399999999999</v>
      </c>
      <c r="I214" s="7">
        <v>2.3269689737470164E-2</v>
      </c>
      <c r="J214" s="6">
        <v>0</v>
      </c>
      <c r="K214" s="7">
        <v>0</v>
      </c>
      <c r="L214" s="6">
        <v>0</v>
      </c>
      <c r="M214" s="7">
        <v>0</v>
      </c>
      <c r="N214" s="6">
        <v>0</v>
      </c>
      <c r="O214" s="7">
        <v>0</v>
      </c>
      <c r="P214" s="6">
        <v>0</v>
      </c>
      <c r="Q214" s="7">
        <v>0</v>
      </c>
      <c r="R214" s="6">
        <v>0</v>
      </c>
      <c r="S214" s="7">
        <v>0</v>
      </c>
      <c r="T214" s="6">
        <v>936.11519999999996</v>
      </c>
      <c r="U214" s="7">
        <v>0.46175701784293666</v>
      </c>
      <c r="V214" s="6">
        <v>355.8528</v>
      </c>
      <c r="W214" s="7">
        <v>0.17553131037617911</v>
      </c>
      <c r="X214" s="6">
        <v>0</v>
      </c>
      <c r="Y214" s="7">
        <v>0</v>
      </c>
      <c r="Z214" s="6">
        <v>687.68640000000005</v>
      </c>
      <c r="AA214" s="7">
        <v>0.33921468348675987</v>
      </c>
      <c r="AB214" s="6">
        <v>0</v>
      </c>
      <c r="AC214" s="7">
        <v>0</v>
      </c>
      <c r="AD214" s="6">
        <v>0.46079999999999999</v>
      </c>
      <c r="AE214" s="7">
        <v>2.2729855665416524E-4</v>
      </c>
      <c r="AF214" s="6">
        <v>0</v>
      </c>
      <c r="AG214" s="7">
        <v>0</v>
      </c>
      <c r="AH214" s="5">
        <v>5082</v>
      </c>
      <c r="AI214" s="5">
        <v>19333</v>
      </c>
      <c r="AJ214" s="3">
        <v>14.370266621699999</v>
      </c>
      <c r="AK214" s="1">
        <f t="shared" si="13"/>
        <v>7.0884133286630577E-3</v>
      </c>
      <c r="AL214" s="17" t="str">
        <f t="shared" si="14"/>
        <v>no</v>
      </c>
      <c r="AM214" s="17" t="str">
        <f t="shared" si="12"/>
        <v>no</v>
      </c>
      <c r="AN214" s="10" t="str">
        <f t="shared" si="15"/>
        <v>no</v>
      </c>
    </row>
    <row r="215" spans="1:40" x14ac:dyDescent="0.25">
      <c r="A215" s="4" t="s">
        <v>212</v>
      </c>
      <c r="B215" s="4" t="s">
        <v>224</v>
      </c>
      <c r="C215" s="4" t="s">
        <v>228</v>
      </c>
      <c r="D215" s="5">
        <v>10424379</v>
      </c>
      <c r="E215" s="5">
        <v>1803.9744000000001</v>
      </c>
      <c r="F215" s="6">
        <v>0</v>
      </c>
      <c r="G215" s="7">
        <v>0</v>
      </c>
      <c r="H215" s="6">
        <v>54.316800000000001</v>
      </c>
      <c r="I215" s="7">
        <v>3.0109518183850058E-2</v>
      </c>
      <c r="J215" s="6">
        <v>0</v>
      </c>
      <c r="K215" s="7">
        <v>0</v>
      </c>
      <c r="L215" s="6">
        <v>0</v>
      </c>
      <c r="M215" s="7">
        <v>0</v>
      </c>
      <c r="N215" s="6">
        <v>0</v>
      </c>
      <c r="O215" s="7">
        <v>0</v>
      </c>
      <c r="P215" s="6">
        <v>0</v>
      </c>
      <c r="Q215" s="7">
        <v>0</v>
      </c>
      <c r="R215" s="6">
        <v>0</v>
      </c>
      <c r="S215" s="7">
        <v>0</v>
      </c>
      <c r="T215" s="6">
        <v>1211.2128</v>
      </c>
      <c r="U215" s="7">
        <v>0.67141351895015799</v>
      </c>
      <c r="V215" s="6">
        <v>35.942399999999999</v>
      </c>
      <c r="W215" s="7">
        <v>1.9924007790797917E-2</v>
      </c>
      <c r="X215" s="6">
        <v>0</v>
      </c>
      <c r="Y215" s="7">
        <v>0</v>
      </c>
      <c r="Z215" s="6">
        <v>502.50240000000002</v>
      </c>
      <c r="AA215" s="7">
        <v>0.27855295507519395</v>
      </c>
      <c r="AB215" s="6">
        <v>0</v>
      </c>
      <c r="AC215" s="7">
        <v>0</v>
      </c>
      <c r="AD215" s="6">
        <v>0</v>
      </c>
      <c r="AE215" s="7">
        <v>0</v>
      </c>
      <c r="AF215" s="6">
        <v>0</v>
      </c>
      <c r="AG215" s="7">
        <v>0</v>
      </c>
      <c r="AH215" s="5">
        <v>3991</v>
      </c>
      <c r="AI215" s="5">
        <v>15777</v>
      </c>
      <c r="AJ215" s="3">
        <v>0</v>
      </c>
      <c r="AK215" s="1">
        <f t="shared" si="13"/>
        <v>0</v>
      </c>
      <c r="AL215" s="17" t="str">
        <f t="shared" si="14"/>
        <v>no</v>
      </c>
      <c r="AM215" s="17" t="str">
        <f t="shared" si="12"/>
        <v>no</v>
      </c>
      <c r="AN215" s="10" t="str">
        <f t="shared" si="15"/>
        <v>no</v>
      </c>
    </row>
    <row r="216" spans="1:40" x14ac:dyDescent="0.25">
      <c r="A216" s="4" t="s">
        <v>212</v>
      </c>
      <c r="B216" s="4" t="s">
        <v>224</v>
      </c>
      <c r="C216" s="4" t="s">
        <v>229</v>
      </c>
      <c r="D216" s="5">
        <v>10424394</v>
      </c>
      <c r="E216" s="5">
        <v>3710.4191999999998</v>
      </c>
      <c r="F216" s="6">
        <v>0</v>
      </c>
      <c r="G216" s="7">
        <v>0</v>
      </c>
      <c r="H216" s="6">
        <v>84.096000000000004</v>
      </c>
      <c r="I216" s="7">
        <v>2.2664824502848627E-2</v>
      </c>
      <c r="J216" s="6">
        <v>0</v>
      </c>
      <c r="K216" s="7">
        <v>0</v>
      </c>
      <c r="L216" s="6">
        <v>0</v>
      </c>
      <c r="M216" s="7">
        <v>0</v>
      </c>
      <c r="N216" s="6">
        <v>0</v>
      </c>
      <c r="O216" s="7">
        <v>0</v>
      </c>
      <c r="P216" s="6">
        <v>0</v>
      </c>
      <c r="Q216" s="7">
        <v>0</v>
      </c>
      <c r="R216" s="6">
        <v>0</v>
      </c>
      <c r="S216" s="7">
        <v>0</v>
      </c>
      <c r="T216" s="6">
        <v>2083.4495999999999</v>
      </c>
      <c r="U216" s="7">
        <v>0.56151326513187516</v>
      </c>
      <c r="V216" s="6">
        <v>422.55360000000002</v>
      </c>
      <c r="W216" s="7">
        <v>0.11388298120061476</v>
      </c>
      <c r="X216" s="6">
        <v>0</v>
      </c>
      <c r="Y216" s="7">
        <v>0</v>
      </c>
      <c r="Z216" s="6">
        <v>1120.0896</v>
      </c>
      <c r="AA216" s="7">
        <v>0.30187683375506469</v>
      </c>
      <c r="AB216" s="6">
        <v>0</v>
      </c>
      <c r="AC216" s="7">
        <v>0</v>
      </c>
      <c r="AD216" s="6">
        <v>0.23039999999999999</v>
      </c>
      <c r="AE216" s="7">
        <v>6.2095409596845557E-5</v>
      </c>
      <c r="AF216" s="6">
        <v>0</v>
      </c>
      <c r="AG216" s="7">
        <v>0</v>
      </c>
      <c r="AH216" s="5">
        <v>5459</v>
      </c>
      <c r="AI216" s="5">
        <v>23163</v>
      </c>
      <c r="AJ216" s="3">
        <v>0</v>
      </c>
      <c r="AK216" s="1">
        <f t="shared" si="13"/>
        <v>0</v>
      </c>
      <c r="AL216" s="17" t="str">
        <f t="shared" si="14"/>
        <v>no</v>
      </c>
      <c r="AM216" s="17" t="str">
        <f t="shared" si="12"/>
        <v>no</v>
      </c>
      <c r="AN216" s="10" t="str">
        <f t="shared" si="15"/>
        <v>no</v>
      </c>
    </row>
    <row r="217" spans="1:40" x14ac:dyDescent="0.25">
      <c r="A217" s="4" t="s">
        <v>212</v>
      </c>
      <c r="B217" s="4" t="s">
        <v>230</v>
      </c>
      <c r="C217" s="4" t="s">
        <v>231</v>
      </c>
      <c r="D217" s="5">
        <v>10427313</v>
      </c>
      <c r="E217" s="5">
        <v>1511.7119999999998</v>
      </c>
      <c r="F217" s="6">
        <v>0</v>
      </c>
      <c r="G217" s="7">
        <v>0</v>
      </c>
      <c r="H217" s="6">
        <v>509.47199999999998</v>
      </c>
      <c r="I217" s="7">
        <v>0.33701657458563539</v>
      </c>
      <c r="J217" s="6">
        <v>0</v>
      </c>
      <c r="K217" s="7">
        <v>0</v>
      </c>
      <c r="L217" s="6">
        <v>0</v>
      </c>
      <c r="M217" s="7">
        <v>0</v>
      </c>
      <c r="N217" s="6">
        <v>0</v>
      </c>
      <c r="O217" s="7">
        <v>0</v>
      </c>
      <c r="P217" s="6">
        <v>0</v>
      </c>
      <c r="Q217" s="7">
        <v>0</v>
      </c>
      <c r="R217" s="6">
        <v>0</v>
      </c>
      <c r="S217" s="7">
        <v>0</v>
      </c>
      <c r="T217" s="6">
        <v>409.59359999999998</v>
      </c>
      <c r="U217" s="7">
        <v>0.27094684701847976</v>
      </c>
      <c r="V217" s="6">
        <v>88.992000000000004</v>
      </c>
      <c r="W217" s="7">
        <v>5.8868355877309979E-2</v>
      </c>
      <c r="X217" s="6">
        <v>0</v>
      </c>
      <c r="Y217" s="7">
        <v>0</v>
      </c>
      <c r="Z217" s="6">
        <v>498.93119999999999</v>
      </c>
      <c r="AA217" s="7">
        <v>0.33004381787007053</v>
      </c>
      <c r="AB217" s="6">
        <v>1.4976</v>
      </c>
      <c r="AC217" s="7">
        <v>9.9066488855020026E-4</v>
      </c>
      <c r="AD217" s="6">
        <v>3.2256</v>
      </c>
      <c r="AE217" s="7">
        <v>2.1337397599542774E-3</v>
      </c>
      <c r="AF217" s="6">
        <v>0</v>
      </c>
      <c r="AG217" s="7">
        <v>0</v>
      </c>
      <c r="AH217" s="5">
        <v>3455</v>
      </c>
      <c r="AI217" s="5">
        <v>16008</v>
      </c>
      <c r="AJ217" s="3">
        <v>0</v>
      </c>
      <c r="AK217" s="1">
        <f t="shared" si="13"/>
        <v>0</v>
      </c>
      <c r="AL217" s="17" t="str">
        <f t="shared" si="14"/>
        <v>no</v>
      </c>
      <c r="AM217" s="17" t="str">
        <f t="shared" si="12"/>
        <v>no</v>
      </c>
      <c r="AN217" s="10" t="str">
        <f t="shared" si="15"/>
        <v>no</v>
      </c>
    </row>
    <row r="218" spans="1:40" x14ac:dyDescent="0.25">
      <c r="A218" s="4" t="s">
        <v>212</v>
      </c>
      <c r="B218" s="4" t="s">
        <v>230</v>
      </c>
      <c r="C218" s="4" t="s">
        <v>232</v>
      </c>
      <c r="D218" s="5">
        <v>10427315</v>
      </c>
      <c r="E218" s="5">
        <v>2943.3599999999997</v>
      </c>
      <c r="F218" s="6">
        <v>0</v>
      </c>
      <c r="G218" s="7">
        <v>0</v>
      </c>
      <c r="H218" s="6">
        <v>32.140799999999999</v>
      </c>
      <c r="I218" s="7">
        <v>1.0919765166340509E-2</v>
      </c>
      <c r="J218" s="6">
        <v>0</v>
      </c>
      <c r="K218" s="7">
        <v>0</v>
      </c>
      <c r="L218" s="6">
        <v>0</v>
      </c>
      <c r="M218" s="7">
        <v>0</v>
      </c>
      <c r="N218" s="6">
        <v>0</v>
      </c>
      <c r="O218" s="7">
        <v>0</v>
      </c>
      <c r="P218" s="6">
        <v>0</v>
      </c>
      <c r="Q218" s="7">
        <v>0</v>
      </c>
      <c r="R218" s="6">
        <v>0</v>
      </c>
      <c r="S218" s="7">
        <v>0</v>
      </c>
      <c r="T218" s="6">
        <v>1896.0192</v>
      </c>
      <c r="U218" s="7">
        <v>0.64416829745596871</v>
      </c>
      <c r="V218" s="6">
        <v>213.63839999999999</v>
      </c>
      <c r="W218" s="7">
        <v>7.258317025440314E-2</v>
      </c>
      <c r="X218" s="6">
        <v>5.2416</v>
      </c>
      <c r="Y218" s="7">
        <v>1.7808219178082193E-3</v>
      </c>
      <c r="Z218" s="6">
        <v>301.36320000000001</v>
      </c>
      <c r="AA218" s="7">
        <v>0.10238747553816048</v>
      </c>
      <c r="AB218" s="6">
        <v>493.86239999999998</v>
      </c>
      <c r="AC218" s="7">
        <v>0.16778864970645793</v>
      </c>
      <c r="AD218" s="6">
        <v>1.0944</v>
      </c>
      <c r="AE218" s="7">
        <v>3.718199608610568E-4</v>
      </c>
      <c r="AF218" s="6">
        <v>0</v>
      </c>
      <c r="AG218" s="7">
        <v>0</v>
      </c>
      <c r="AH218" s="5">
        <v>5715</v>
      </c>
      <c r="AI218" s="5">
        <v>26545</v>
      </c>
      <c r="AJ218" s="3">
        <v>0</v>
      </c>
      <c r="AK218" s="1">
        <f t="shared" si="13"/>
        <v>0</v>
      </c>
      <c r="AL218" s="17" t="str">
        <f t="shared" si="14"/>
        <v>no</v>
      </c>
      <c r="AM218" s="17" t="str">
        <f t="shared" si="12"/>
        <v>no</v>
      </c>
      <c r="AN218" s="10" t="str">
        <f t="shared" si="15"/>
        <v>no</v>
      </c>
    </row>
    <row r="219" spans="1:40" x14ac:dyDescent="0.25">
      <c r="A219" s="4" t="s">
        <v>212</v>
      </c>
      <c r="B219" s="4" t="s">
        <v>230</v>
      </c>
      <c r="C219" s="4" t="s">
        <v>233</v>
      </c>
      <c r="D219" s="5">
        <v>10427321</v>
      </c>
      <c r="E219" s="5">
        <v>1925.3952000000002</v>
      </c>
      <c r="F219" s="6">
        <v>0</v>
      </c>
      <c r="G219" s="7">
        <v>0</v>
      </c>
      <c r="H219" s="6">
        <v>159.89760000000001</v>
      </c>
      <c r="I219" s="7">
        <v>8.3046638944565765E-2</v>
      </c>
      <c r="J219" s="6">
        <v>0</v>
      </c>
      <c r="K219" s="7">
        <v>0</v>
      </c>
      <c r="L219" s="6">
        <v>0</v>
      </c>
      <c r="M219" s="7">
        <v>0</v>
      </c>
      <c r="N219" s="6">
        <v>0</v>
      </c>
      <c r="O219" s="7">
        <v>0</v>
      </c>
      <c r="P219" s="6">
        <v>0</v>
      </c>
      <c r="Q219" s="7">
        <v>0</v>
      </c>
      <c r="R219" s="6">
        <v>0</v>
      </c>
      <c r="S219" s="7">
        <v>0</v>
      </c>
      <c r="T219" s="6">
        <v>804.15359999999998</v>
      </c>
      <c r="U219" s="7">
        <v>0.41765638555658596</v>
      </c>
      <c r="V219" s="6">
        <v>131.04</v>
      </c>
      <c r="W219" s="7">
        <v>6.8058754898734544E-2</v>
      </c>
      <c r="X219" s="6">
        <v>0</v>
      </c>
      <c r="Y219" s="7">
        <v>0</v>
      </c>
      <c r="Z219" s="6">
        <v>706.40639999999996</v>
      </c>
      <c r="AA219" s="7">
        <v>0.36688904179256288</v>
      </c>
      <c r="AB219" s="6">
        <v>118.5984</v>
      </c>
      <c r="AC219" s="7">
        <v>6.1596912675382171E-2</v>
      </c>
      <c r="AD219" s="6">
        <v>5.2991999999999999</v>
      </c>
      <c r="AE219" s="7">
        <v>2.7522661321686061E-3</v>
      </c>
      <c r="AF219" s="6">
        <v>0</v>
      </c>
      <c r="AG219" s="7">
        <v>0</v>
      </c>
      <c r="AH219" s="5">
        <v>3389</v>
      </c>
      <c r="AI219" s="5">
        <v>15717</v>
      </c>
      <c r="AJ219" s="3">
        <v>0</v>
      </c>
      <c r="AK219" s="1">
        <f t="shared" si="13"/>
        <v>0</v>
      </c>
      <c r="AL219" s="17" t="str">
        <f t="shared" si="14"/>
        <v>no</v>
      </c>
      <c r="AM219" s="17" t="str">
        <f t="shared" si="12"/>
        <v>no</v>
      </c>
      <c r="AN219" s="10" t="str">
        <f t="shared" si="15"/>
        <v>no</v>
      </c>
    </row>
    <row r="220" spans="1:40" x14ac:dyDescent="0.25">
      <c r="A220" s="4" t="s">
        <v>212</v>
      </c>
      <c r="B220" s="4" t="s">
        <v>230</v>
      </c>
      <c r="C220" s="4" t="s">
        <v>234</v>
      </c>
      <c r="D220" s="5">
        <v>10427331</v>
      </c>
      <c r="E220" s="5">
        <v>1806.048</v>
      </c>
      <c r="F220" s="6">
        <v>0</v>
      </c>
      <c r="G220" s="7">
        <v>0</v>
      </c>
      <c r="H220" s="6">
        <v>203.84639999999999</v>
      </c>
      <c r="I220" s="7">
        <v>0.11286876096316377</v>
      </c>
      <c r="J220" s="6">
        <v>0</v>
      </c>
      <c r="K220" s="7">
        <v>0</v>
      </c>
      <c r="L220" s="6">
        <v>0</v>
      </c>
      <c r="M220" s="7">
        <v>0</v>
      </c>
      <c r="N220" s="6">
        <v>0</v>
      </c>
      <c r="O220" s="7">
        <v>0</v>
      </c>
      <c r="P220" s="6">
        <v>0</v>
      </c>
      <c r="Q220" s="7">
        <v>0</v>
      </c>
      <c r="R220" s="6">
        <v>0</v>
      </c>
      <c r="S220" s="7">
        <v>0</v>
      </c>
      <c r="T220" s="6">
        <v>692.69759999999997</v>
      </c>
      <c r="U220" s="7">
        <v>0.38354329453037789</v>
      </c>
      <c r="V220" s="6">
        <v>1.2672000000000001</v>
      </c>
      <c r="W220" s="7">
        <v>7.016424812629565E-4</v>
      </c>
      <c r="X220" s="6">
        <v>0</v>
      </c>
      <c r="Y220" s="7">
        <v>0</v>
      </c>
      <c r="Z220" s="6">
        <v>840.49919999999997</v>
      </c>
      <c r="AA220" s="7">
        <v>0.46538032211768454</v>
      </c>
      <c r="AB220" s="6">
        <v>54.316800000000001</v>
      </c>
      <c r="AC220" s="7">
        <v>3.0074948174134909E-2</v>
      </c>
      <c r="AD220" s="6">
        <v>13.4208</v>
      </c>
      <c r="AE220" s="7">
        <v>7.4310317333758568E-3</v>
      </c>
      <c r="AF220" s="6">
        <v>0</v>
      </c>
      <c r="AG220" s="7">
        <v>0</v>
      </c>
      <c r="AH220" s="5">
        <v>3452</v>
      </c>
      <c r="AI220" s="5">
        <v>15862</v>
      </c>
      <c r="AJ220" s="3">
        <v>0</v>
      </c>
      <c r="AK220" s="1">
        <f t="shared" si="13"/>
        <v>0</v>
      </c>
      <c r="AL220" s="17" t="str">
        <f t="shared" si="14"/>
        <v>no</v>
      </c>
      <c r="AM220" s="17" t="str">
        <f t="shared" si="12"/>
        <v>no</v>
      </c>
      <c r="AN220" s="10" t="str">
        <f t="shared" si="15"/>
        <v>no</v>
      </c>
    </row>
    <row r="221" spans="1:40" x14ac:dyDescent="0.25">
      <c r="A221" s="4" t="s">
        <v>212</v>
      </c>
      <c r="B221" s="4" t="s">
        <v>230</v>
      </c>
      <c r="C221" s="4" t="s">
        <v>235</v>
      </c>
      <c r="D221" s="5">
        <v>10427336</v>
      </c>
      <c r="E221" s="5">
        <v>1928.9664000000002</v>
      </c>
      <c r="F221" s="6">
        <v>0</v>
      </c>
      <c r="G221" s="7">
        <v>0</v>
      </c>
      <c r="H221" s="6">
        <v>75.571200000000005</v>
      </c>
      <c r="I221" s="7">
        <v>3.9177043208217618E-2</v>
      </c>
      <c r="J221" s="6">
        <v>0</v>
      </c>
      <c r="K221" s="7">
        <v>0</v>
      </c>
      <c r="L221" s="6">
        <v>0</v>
      </c>
      <c r="M221" s="7">
        <v>0</v>
      </c>
      <c r="N221" s="6">
        <v>0</v>
      </c>
      <c r="O221" s="7">
        <v>0</v>
      </c>
      <c r="P221" s="6">
        <v>0</v>
      </c>
      <c r="Q221" s="7">
        <v>0</v>
      </c>
      <c r="R221" s="6">
        <v>0</v>
      </c>
      <c r="S221" s="7">
        <v>0</v>
      </c>
      <c r="T221" s="6">
        <v>1193.472</v>
      </c>
      <c r="U221" s="7">
        <v>0.61871062139807087</v>
      </c>
      <c r="V221" s="6">
        <v>14.4</v>
      </c>
      <c r="W221" s="7">
        <v>7.4651378064439066E-3</v>
      </c>
      <c r="X221" s="6">
        <v>0</v>
      </c>
      <c r="Y221" s="7">
        <v>0</v>
      </c>
      <c r="Z221" s="6">
        <v>645.52319999999997</v>
      </c>
      <c r="AA221" s="7">
        <v>0.33464719758726741</v>
      </c>
      <c r="AB221" s="6">
        <v>0</v>
      </c>
      <c r="AC221" s="7">
        <v>0</v>
      </c>
      <c r="AD221" s="6">
        <v>0</v>
      </c>
      <c r="AE221" s="7">
        <v>0</v>
      </c>
      <c r="AF221" s="6">
        <v>0</v>
      </c>
      <c r="AG221" s="7">
        <v>0</v>
      </c>
      <c r="AH221" s="5">
        <v>3733</v>
      </c>
      <c r="AI221" s="5">
        <v>16240</v>
      </c>
      <c r="AJ221" s="3">
        <v>0</v>
      </c>
      <c r="AK221" s="1">
        <f t="shared" si="13"/>
        <v>0</v>
      </c>
      <c r="AL221" s="17" t="str">
        <f t="shared" si="14"/>
        <v>no</v>
      </c>
      <c r="AM221" s="17" t="str">
        <f t="shared" si="12"/>
        <v>no</v>
      </c>
      <c r="AN221" s="10" t="str">
        <f t="shared" si="15"/>
        <v>no</v>
      </c>
    </row>
    <row r="222" spans="1:40" x14ac:dyDescent="0.25">
      <c r="A222" s="4" t="s">
        <v>212</v>
      </c>
      <c r="B222" s="4" t="s">
        <v>230</v>
      </c>
      <c r="C222" s="4" t="s">
        <v>236</v>
      </c>
      <c r="D222" s="5">
        <v>10427342</v>
      </c>
      <c r="E222" s="5">
        <v>1694.1312</v>
      </c>
      <c r="F222" s="6">
        <v>0</v>
      </c>
      <c r="G222" s="7">
        <v>0</v>
      </c>
      <c r="H222" s="6">
        <v>193.82400000000001</v>
      </c>
      <c r="I222" s="7">
        <v>0.11440908472732218</v>
      </c>
      <c r="J222" s="6">
        <v>0</v>
      </c>
      <c r="K222" s="7">
        <v>0</v>
      </c>
      <c r="L222" s="6">
        <v>0</v>
      </c>
      <c r="M222" s="7">
        <v>0</v>
      </c>
      <c r="N222" s="6">
        <v>0</v>
      </c>
      <c r="O222" s="7">
        <v>0</v>
      </c>
      <c r="P222" s="6">
        <v>0</v>
      </c>
      <c r="Q222" s="7">
        <v>0</v>
      </c>
      <c r="R222" s="6">
        <v>0</v>
      </c>
      <c r="S222" s="7">
        <v>0</v>
      </c>
      <c r="T222" s="6">
        <v>792.40319999999997</v>
      </c>
      <c r="U222" s="7">
        <v>0.46773425812593494</v>
      </c>
      <c r="V222" s="6">
        <v>160.8768</v>
      </c>
      <c r="W222" s="7">
        <v>9.4961240310077522E-2</v>
      </c>
      <c r="X222" s="6">
        <v>0</v>
      </c>
      <c r="Y222" s="7">
        <v>0</v>
      </c>
      <c r="Z222" s="6">
        <v>537.52319999999997</v>
      </c>
      <c r="AA222" s="7">
        <v>0.31728546171630623</v>
      </c>
      <c r="AB222" s="6">
        <v>8.9280000000000008</v>
      </c>
      <c r="AC222" s="7">
        <v>5.2699578403372777E-3</v>
      </c>
      <c r="AD222" s="6">
        <v>0.57599999999999996</v>
      </c>
      <c r="AE222" s="7">
        <v>3.3999728002175977E-4</v>
      </c>
      <c r="AF222" s="6">
        <v>0</v>
      </c>
      <c r="AG222" s="7">
        <v>0</v>
      </c>
      <c r="AH222" s="5">
        <v>3661</v>
      </c>
      <c r="AI222" s="5">
        <v>16785</v>
      </c>
      <c r="AJ222" s="3">
        <v>0</v>
      </c>
      <c r="AK222" s="1">
        <f t="shared" si="13"/>
        <v>0</v>
      </c>
      <c r="AL222" s="17" t="str">
        <f t="shared" si="14"/>
        <v>no</v>
      </c>
      <c r="AM222" s="17" t="str">
        <f t="shared" si="12"/>
        <v>no</v>
      </c>
      <c r="AN222" s="10" t="str">
        <f t="shared" si="15"/>
        <v>no</v>
      </c>
    </row>
    <row r="223" spans="1:40" x14ac:dyDescent="0.25">
      <c r="A223" s="4" t="s">
        <v>212</v>
      </c>
      <c r="B223" s="4" t="s">
        <v>230</v>
      </c>
      <c r="C223" s="4" t="s">
        <v>237</v>
      </c>
      <c r="D223" s="5">
        <v>10427352</v>
      </c>
      <c r="E223" s="5">
        <v>1665.5616</v>
      </c>
      <c r="F223" s="6">
        <v>0</v>
      </c>
      <c r="G223" s="7">
        <v>0</v>
      </c>
      <c r="H223" s="6">
        <v>20.3904</v>
      </c>
      <c r="I223" s="7">
        <v>1.2242357172499654E-2</v>
      </c>
      <c r="J223" s="6">
        <v>0</v>
      </c>
      <c r="K223" s="7">
        <v>0</v>
      </c>
      <c r="L223" s="6">
        <v>0</v>
      </c>
      <c r="M223" s="7">
        <v>0</v>
      </c>
      <c r="N223" s="6">
        <v>0</v>
      </c>
      <c r="O223" s="7">
        <v>0</v>
      </c>
      <c r="P223" s="6">
        <v>0</v>
      </c>
      <c r="Q223" s="7">
        <v>0</v>
      </c>
      <c r="R223" s="6">
        <v>0</v>
      </c>
      <c r="S223" s="7">
        <v>0</v>
      </c>
      <c r="T223" s="6">
        <v>850.9248</v>
      </c>
      <c r="U223" s="7">
        <v>0.51089362290773277</v>
      </c>
      <c r="V223" s="6">
        <v>105.23520000000001</v>
      </c>
      <c r="W223" s="7">
        <v>6.3183012864849911E-2</v>
      </c>
      <c r="X223" s="6">
        <v>0</v>
      </c>
      <c r="Y223" s="7">
        <v>0</v>
      </c>
      <c r="Z223" s="6">
        <v>688.7808</v>
      </c>
      <c r="AA223" s="7">
        <v>0.41354267533545441</v>
      </c>
      <c r="AB223" s="6">
        <v>0</v>
      </c>
      <c r="AC223" s="7">
        <v>0</v>
      </c>
      <c r="AD223" s="6">
        <v>0.23039999999999999</v>
      </c>
      <c r="AE223" s="7">
        <v>1.3833171946327292E-4</v>
      </c>
      <c r="AF223" s="6">
        <v>0</v>
      </c>
      <c r="AG223" s="7">
        <v>0</v>
      </c>
      <c r="AH223" s="5">
        <v>3103</v>
      </c>
      <c r="AI223" s="5">
        <v>13470</v>
      </c>
      <c r="AJ223" s="3">
        <v>0</v>
      </c>
      <c r="AK223" s="1">
        <f t="shared" si="13"/>
        <v>0</v>
      </c>
      <c r="AL223" s="17" t="str">
        <f t="shared" si="14"/>
        <v>no</v>
      </c>
      <c r="AM223" s="17" t="str">
        <f t="shared" si="12"/>
        <v>no</v>
      </c>
      <c r="AN223" s="10" t="str">
        <f t="shared" si="15"/>
        <v>no</v>
      </c>
    </row>
    <row r="224" spans="1:40" x14ac:dyDescent="0.25">
      <c r="A224" s="4" t="s">
        <v>212</v>
      </c>
      <c r="B224" s="4" t="s">
        <v>230</v>
      </c>
      <c r="C224" s="4" t="s">
        <v>238</v>
      </c>
      <c r="D224" s="5">
        <v>10427373</v>
      </c>
      <c r="E224" s="5">
        <v>1903.3343999999997</v>
      </c>
      <c r="F224" s="6">
        <v>0</v>
      </c>
      <c r="G224" s="7">
        <v>0</v>
      </c>
      <c r="H224" s="6">
        <v>31.334399999999999</v>
      </c>
      <c r="I224" s="7">
        <v>1.6462897954242828E-2</v>
      </c>
      <c r="J224" s="6">
        <v>0</v>
      </c>
      <c r="K224" s="7">
        <v>0</v>
      </c>
      <c r="L224" s="6">
        <v>0</v>
      </c>
      <c r="M224" s="7">
        <v>0</v>
      </c>
      <c r="N224" s="6">
        <v>0</v>
      </c>
      <c r="O224" s="7">
        <v>0</v>
      </c>
      <c r="P224" s="6">
        <v>0</v>
      </c>
      <c r="Q224" s="7">
        <v>0</v>
      </c>
      <c r="R224" s="6">
        <v>0</v>
      </c>
      <c r="S224" s="7">
        <v>0</v>
      </c>
      <c r="T224" s="6">
        <v>1085.4143999999999</v>
      </c>
      <c r="U224" s="7">
        <v>0.57026994310616153</v>
      </c>
      <c r="V224" s="6">
        <v>229.47839999999999</v>
      </c>
      <c r="W224" s="7">
        <v>0.12056651737077836</v>
      </c>
      <c r="X224" s="6">
        <v>0</v>
      </c>
      <c r="Y224" s="7">
        <v>0</v>
      </c>
      <c r="Z224" s="6">
        <v>557.10720000000003</v>
      </c>
      <c r="AA224" s="7">
        <v>0.29270064156881742</v>
      </c>
      <c r="AB224" s="6">
        <v>0</v>
      </c>
      <c r="AC224" s="7">
        <v>0</v>
      </c>
      <c r="AD224" s="6">
        <v>0</v>
      </c>
      <c r="AE224" s="7">
        <v>0</v>
      </c>
      <c r="AF224" s="6">
        <v>0</v>
      </c>
      <c r="AG224" s="7">
        <v>0</v>
      </c>
      <c r="AH224" s="5">
        <v>2698</v>
      </c>
      <c r="AI224" s="5">
        <v>11500</v>
      </c>
      <c r="AJ224" s="3">
        <v>0</v>
      </c>
      <c r="AK224" s="1">
        <f t="shared" si="13"/>
        <v>0</v>
      </c>
      <c r="AL224" s="17" t="str">
        <f t="shared" si="14"/>
        <v>no</v>
      </c>
      <c r="AM224" s="17" t="str">
        <f t="shared" si="12"/>
        <v>no</v>
      </c>
      <c r="AN224" s="10" t="str">
        <f t="shared" si="15"/>
        <v>no</v>
      </c>
    </row>
    <row r="225" spans="1:40" x14ac:dyDescent="0.25">
      <c r="A225" s="4" t="s">
        <v>212</v>
      </c>
      <c r="B225" s="4" t="s">
        <v>230</v>
      </c>
      <c r="C225" s="4" t="s">
        <v>239</v>
      </c>
      <c r="D225" s="5">
        <v>10427384</v>
      </c>
      <c r="E225" s="5">
        <v>2774.2464</v>
      </c>
      <c r="F225" s="6">
        <v>0</v>
      </c>
      <c r="G225" s="7">
        <v>0</v>
      </c>
      <c r="H225" s="6">
        <v>47.52</v>
      </c>
      <c r="I225" s="7">
        <v>1.7128975998671209E-2</v>
      </c>
      <c r="J225" s="6">
        <v>0</v>
      </c>
      <c r="K225" s="7">
        <v>0</v>
      </c>
      <c r="L225" s="6">
        <v>0</v>
      </c>
      <c r="M225" s="7">
        <v>0</v>
      </c>
      <c r="N225" s="6">
        <v>0</v>
      </c>
      <c r="O225" s="7">
        <v>0</v>
      </c>
      <c r="P225" s="6">
        <v>0</v>
      </c>
      <c r="Q225" s="7">
        <v>0</v>
      </c>
      <c r="R225" s="6">
        <v>0</v>
      </c>
      <c r="S225" s="7">
        <v>0</v>
      </c>
      <c r="T225" s="6">
        <v>1456.992</v>
      </c>
      <c r="U225" s="7">
        <v>0.5251847853168341</v>
      </c>
      <c r="V225" s="6">
        <v>142.7328</v>
      </c>
      <c r="W225" s="7">
        <v>5.144921518146333E-2</v>
      </c>
      <c r="X225" s="6">
        <v>0</v>
      </c>
      <c r="Y225" s="7">
        <v>0</v>
      </c>
      <c r="Z225" s="6">
        <v>745.68960000000004</v>
      </c>
      <c r="AA225" s="7">
        <v>0.26878996761066359</v>
      </c>
      <c r="AB225" s="6">
        <v>377.85599999999999</v>
      </c>
      <c r="AC225" s="7">
        <v>0.13620131218337347</v>
      </c>
      <c r="AD225" s="6">
        <v>3.456</v>
      </c>
      <c r="AE225" s="7">
        <v>1.2457437089942697E-3</v>
      </c>
      <c r="AF225" s="6">
        <v>0</v>
      </c>
      <c r="AG225" s="7">
        <v>0</v>
      </c>
      <c r="AH225" s="5">
        <v>3458</v>
      </c>
      <c r="AI225" s="5">
        <v>15517</v>
      </c>
      <c r="AJ225" s="3">
        <v>0</v>
      </c>
      <c r="AK225" s="1">
        <f t="shared" si="13"/>
        <v>0</v>
      </c>
      <c r="AL225" s="17" t="str">
        <f t="shared" si="14"/>
        <v>no</v>
      </c>
      <c r="AM225" s="17" t="str">
        <f t="shared" si="12"/>
        <v>no</v>
      </c>
      <c r="AN225" s="10" t="str">
        <f t="shared" si="15"/>
        <v>no</v>
      </c>
    </row>
    <row r="226" spans="1:40" x14ac:dyDescent="0.25">
      <c r="A226" s="4" t="s">
        <v>212</v>
      </c>
      <c r="B226" s="4" t="s">
        <v>230</v>
      </c>
      <c r="C226" s="4" t="s">
        <v>240</v>
      </c>
      <c r="D226" s="5">
        <v>10427394</v>
      </c>
      <c r="E226" s="5">
        <v>1697.5295999999998</v>
      </c>
      <c r="F226" s="6">
        <v>0</v>
      </c>
      <c r="G226" s="7">
        <v>0</v>
      </c>
      <c r="H226" s="6">
        <v>159.14879999999999</v>
      </c>
      <c r="I226" s="7">
        <v>9.375318109327814E-2</v>
      </c>
      <c r="J226" s="6">
        <v>0</v>
      </c>
      <c r="K226" s="7">
        <v>0</v>
      </c>
      <c r="L226" s="6">
        <v>0</v>
      </c>
      <c r="M226" s="7">
        <v>0</v>
      </c>
      <c r="N226" s="6">
        <v>0</v>
      </c>
      <c r="O226" s="7">
        <v>0</v>
      </c>
      <c r="P226" s="6">
        <v>0</v>
      </c>
      <c r="Q226" s="7">
        <v>0</v>
      </c>
      <c r="R226" s="6">
        <v>0</v>
      </c>
      <c r="S226" s="7">
        <v>0</v>
      </c>
      <c r="T226" s="6">
        <v>843.89760000000001</v>
      </c>
      <c r="U226" s="7">
        <v>0.4971327745919718</v>
      </c>
      <c r="V226" s="6">
        <v>8.64</v>
      </c>
      <c r="W226" s="7">
        <v>5.0897492450205292E-3</v>
      </c>
      <c r="X226" s="6">
        <v>0</v>
      </c>
      <c r="Y226" s="7">
        <v>0</v>
      </c>
      <c r="Z226" s="6">
        <v>669.25440000000003</v>
      </c>
      <c r="AA226" s="7">
        <v>0.39425197651929023</v>
      </c>
      <c r="AB226" s="6">
        <v>0</v>
      </c>
      <c r="AC226" s="7">
        <v>0</v>
      </c>
      <c r="AD226" s="6">
        <v>16.588799999999999</v>
      </c>
      <c r="AE226" s="7">
        <v>9.7723185504394149E-3</v>
      </c>
      <c r="AF226" s="6">
        <v>0</v>
      </c>
      <c r="AG226" s="7">
        <v>0</v>
      </c>
      <c r="AH226" s="5">
        <v>3349</v>
      </c>
      <c r="AI226" s="5">
        <v>15107</v>
      </c>
      <c r="AJ226" s="3">
        <v>0</v>
      </c>
      <c r="AK226" s="1">
        <f t="shared" si="13"/>
        <v>0</v>
      </c>
      <c r="AL226" s="17" t="str">
        <f t="shared" si="14"/>
        <v>no</v>
      </c>
      <c r="AM226" s="17" t="str">
        <f t="shared" si="12"/>
        <v>no</v>
      </c>
      <c r="AN226" s="10" t="str">
        <f t="shared" si="15"/>
        <v>no</v>
      </c>
    </row>
    <row r="227" spans="1:40" x14ac:dyDescent="0.25">
      <c r="A227" s="4" t="s">
        <v>212</v>
      </c>
      <c r="B227" s="4" t="s">
        <v>151</v>
      </c>
      <c r="C227" s="4" t="s">
        <v>241</v>
      </c>
      <c r="D227" s="5">
        <v>10428413</v>
      </c>
      <c r="E227" s="5">
        <v>2570.7456000000002</v>
      </c>
      <c r="F227" s="6">
        <v>0</v>
      </c>
      <c r="G227" s="7">
        <v>0</v>
      </c>
      <c r="H227" s="6">
        <v>17.913599999999999</v>
      </c>
      <c r="I227" s="7">
        <v>6.9682507674038215E-3</v>
      </c>
      <c r="J227" s="6">
        <v>0</v>
      </c>
      <c r="K227" s="7">
        <v>0</v>
      </c>
      <c r="L227" s="6">
        <v>0</v>
      </c>
      <c r="M227" s="7">
        <v>0</v>
      </c>
      <c r="N227" s="6">
        <v>0</v>
      </c>
      <c r="O227" s="7">
        <v>0</v>
      </c>
      <c r="P227" s="6">
        <v>0</v>
      </c>
      <c r="Q227" s="7">
        <v>0</v>
      </c>
      <c r="R227" s="6">
        <v>0</v>
      </c>
      <c r="S227" s="7">
        <v>0</v>
      </c>
      <c r="T227" s="6">
        <v>1302.7392</v>
      </c>
      <c r="U227" s="7">
        <v>0.50675539423270821</v>
      </c>
      <c r="V227" s="6">
        <v>459.41759999999999</v>
      </c>
      <c r="W227" s="7">
        <v>0.17870986534023434</v>
      </c>
      <c r="X227" s="6">
        <v>0</v>
      </c>
      <c r="Y227" s="7">
        <v>0</v>
      </c>
      <c r="Z227" s="6">
        <v>790.67520000000002</v>
      </c>
      <c r="AA227" s="7">
        <v>0.30756648965965361</v>
      </c>
      <c r="AB227" s="6">
        <v>0</v>
      </c>
      <c r="AC227" s="7">
        <v>0</v>
      </c>
      <c r="AD227" s="6">
        <v>0</v>
      </c>
      <c r="AE227" s="7">
        <v>0</v>
      </c>
      <c r="AF227" s="6">
        <v>0</v>
      </c>
      <c r="AG227" s="7">
        <v>0</v>
      </c>
      <c r="AH227" s="5">
        <v>4924</v>
      </c>
      <c r="AI227" s="5">
        <v>20052</v>
      </c>
      <c r="AJ227" s="3">
        <v>0</v>
      </c>
      <c r="AK227" s="1">
        <f t="shared" si="13"/>
        <v>0</v>
      </c>
      <c r="AL227" s="17" t="str">
        <f t="shared" si="14"/>
        <v>no</v>
      </c>
      <c r="AM227" s="17" t="str">
        <f t="shared" si="12"/>
        <v>no</v>
      </c>
      <c r="AN227" s="10" t="str">
        <f t="shared" si="15"/>
        <v>no</v>
      </c>
    </row>
    <row r="228" spans="1:40" x14ac:dyDescent="0.25">
      <c r="A228" s="4" t="s">
        <v>212</v>
      </c>
      <c r="B228" s="4" t="s">
        <v>151</v>
      </c>
      <c r="C228" s="4" t="s">
        <v>242</v>
      </c>
      <c r="D228" s="5">
        <v>10428427</v>
      </c>
      <c r="E228" s="5">
        <v>3076.4160000000002</v>
      </c>
      <c r="F228" s="6">
        <v>0</v>
      </c>
      <c r="G228" s="7">
        <v>0</v>
      </c>
      <c r="H228" s="6">
        <v>81.215999999999994</v>
      </c>
      <c r="I228" s="7">
        <v>2.639955064594645E-2</v>
      </c>
      <c r="J228" s="6">
        <v>0</v>
      </c>
      <c r="K228" s="7">
        <v>0</v>
      </c>
      <c r="L228" s="6">
        <v>0</v>
      </c>
      <c r="M228" s="7">
        <v>0</v>
      </c>
      <c r="N228" s="6">
        <v>0</v>
      </c>
      <c r="O228" s="7">
        <v>0</v>
      </c>
      <c r="P228" s="6">
        <v>0</v>
      </c>
      <c r="Q228" s="7">
        <v>0</v>
      </c>
      <c r="R228" s="6">
        <v>0</v>
      </c>
      <c r="S228" s="7">
        <v>0</v>
      </c>
      <c r="T228" s="6">
        <v>1561.5360000000001</v>
      </c>
      <c r="U228" s="7">
        <v>0.50758284965362288</v>
      </c>
      <c r="V228" s="6">
        <v>55.756799999999998</v>
      </c>
      <c r="W228" s="7">
        <v>1.8123946826436994E-2</v>
      </c>
      <c r="X228" s="6">
        <v>0</v>
      </c>
      <c r="Y228" s="7">
        <v>0</v>
      </c>
      <c r="Z228" s="6">
        <v>1377.9072000000001</v>
      </c>
      <c r="AA228" s="7">
        <v>0.44789365287399363</v>
      </c>
      <c r="AB228" s="6">
        <v>0</v>
      </c>
      <c r="AC228" s="7">
        <v>0</v>
      </c>
      <c r="AD228" s="6">
        <v>0</v>
      </c>
      <c r="AE228" s="7">
        <v>0</v>
      </c>
      <c r="AF228" s="6">
        <v>0</v>
      </c>
      <c r="AG228" s="7">
        <v>0</v>
      </c>
      <c r="AH228" s="5">
        <v>7331</v>
      </c>
      <c r="AI228" s="5">
        <v>33769</v>
      </c>
      <c r="AJ228" s="3">
        <v>0</v>
      </c>
      <c r="AK228" s="1">
        <f t="shared" si="13"/>
        <v>0</v>
      </c>
      <c r="AL228" s="17" t="str">
        <f t="shared" si="14"/>
        <v>no</v>
      </c>
      <c r="AM228" s="17" t="str">
        <f t="shared" si="12"/>
        <v>no</v>
      </c>
      <c r="AN228" s="10" t="str">
        <f t="shared" si="15"/>
        <v>no</v>
      </c>
    </row>
    <row r="229" spans="1:40" x14ac:dyDescent="0.25">
      <c r="A229" s="4" t="s">
        <v>212</v>
      </c>
      <c r="B229" s="4" t="s">
        <v>151</v>
      </c>
      <c r="C229" s="4" t="s">
        <v>243</v>
      </c>
      <c r="D229" s="5">
        <v>10428440</v>
      </c>
      <c r="E229" s="5">
        <v>2531.6351999999997</v>
      </c>
      <c r="F229" s="6">
        <v>0</v>
      </c>
      <c r="G229" s="7">
        <v>0</v>
      </c>
      <c r="H229" s="6">
        <v>45.216000000000001</v>
      </c>
      <c r="I229" s="7">
        <v>1.786039315617037E-2</v>
      </c>
      <c r="J229" s="6">
        <v>0</v>
      </c>
      <c r="K229" s="7">
        <v>0</v>
      </c>
      <c r="L229" s="6">
        <v>0</v>
      </c>
      <c r="M229" s="7">
        <v>0</v>
      </c>
      <c r="N229" s="6">
        <v>0</v>
      </c>
      <c r="O229" s="7">
        <v>0</v>
      </c>
      <c r="P229" s="6">
        <v>0</v>
      </c>
      <c r="Q229" s="7">
        <v>0</v>
      </c>
      <c r="R229" s="6">
        <v>0</v>
      </c>
      <c r="S229" s="7">
        <v>0</v>
      </c>
      <c r="T229" s="6">
        <v>1409.2416000000001</v>
      </c>
      <c r="U229" s="7">
        <v>0.55665271204950861</v>
      </c>
      <c r="V229" s="6">
        <v>259.94880000000001</v>
      </c>
      <c r="W229" s="7">
        <v>0.10268019657808519</v>
      </c>
      <c r="X229" s="6">
        <v>0</v>
      </c>
      <c r="Y229" s="7">
        <v>0</v>
      </c>
      <c r="Z229" s="6">
        <v>777.024</v>
      </c>
      <c r="AA229" s="7">
        <v>0.30692573716781946</v>
      </c>
      <c r="AB229" s="6">
        <v>40.204799999999999</v>
      </c>
      <c r="AC229" s="7">
        <v>1.5880961048416457E-2</v>
      </c>
      <c r="AD229" s="6">
        <v>0</v>
      </c>
      <c r="AE229" s="7">
        <v>0</v>
      </c>
      <c r="AF229" s="6">
        <v>0</v>
      </c>
      <c r="AG229" s="7">
        <v>0</v>
      </c>
      <c r="AH229" s="5">
        <v>5177</v>
      </c>
      <c r="AI229" s="5">
        <v>22323</v>
      </c>
      <c r="AJ229" s="3">
        <v>0</v>
      </c>
      <c r="AK229" s="1">
        <f t="shared" si="13"/>
        <v>0</v>
      </c>
      <c r="AL229" s="17" t="str">
        <f t="shared" si="14"/>
        <v>no</v>
      </c>
      <c r="AM229" s="17" t="str">
        <f t="shared" si="12"/>
        <v>no</v>
      </c>
      <c r="AN229" s="10" t="str">
        <f t="shared" si="15"/>
        <v>no</v>
      </c>
    </row>
    <row r="230" spans="1:40" x14ac:dyDescent="0.25">
      <c r="A230" s="4" t="s">
        <v>212</v>
      </c>
      <c r="B230" s="4" t="s">
        <v>151</v>
      </c>
      <c r="C230" s="4" t="s">
        <v>151</v>
      </c>
      <c r="D230" s="5">
        <v>10428454</v>
      </c>
      <c r="E230" s="5">
        <v>2895.0335999999998</v>
      </c>
      <c r="F230" s="6">
        <v>0</v>
      </c>
      <c r="G230" s="7">
        <v>0</v>
      </c>
      <c r="H230" s="6">
        <v>35.251199999999997</v>
      </c>
      <c r="I230" s="7">
        <v>1.2176438988480134E-2</v>
      </c>
      <c r="J230" s="6">
        <v>0</v>
      </c>
      <c r="K230" s="7">
        <v>0</v>
      </c>
      <c r="L230" s="6">
        <v>0</v>
      </c>
      <c r="M230" s="7">
        <v>0</v>
      </c>
      <c r="N230" s="6">
        <v>0</v>
      </c>
      <c r="O230" s="7">
        <v>0</v>
      </c>
      <c r="P230" s="6">
        <v>0</v>
      </c>
      <c r="Q230" s="7">
        <v>0</v>
      </c>
      <c r="R230" s="6">
        <v>0</v>
      </c>
      <c r="S230" s="7">
        <v>0</v>
      </c>
      <c r="T230" s="6">
        <v>1655.424</v>
      </c>
      <c r="U230" s="7">
        <v>0.5718151250472534</v>
      </c>
      <c r="V230" s="6">
        <v>17.798400000000001</v>
      </c>
      <c r="W230" s="7">
        <v>6.1479079206541859E-3</v>
      </c>
      <c r="X230" s="6">
        <v>0</v>
      </c>
      <c r="Y230" s="7">
        <v>0</v>
      </c>
      <c r="Z230" s="6">
        <v>1023.7248</v>
      </c>
      <c r="AA230" s="7">
        <v>0.35361413421937488</v>
      </c>
      <c r="AB230" s="6">
        <v>161.6832</v>
      </c>
      <c r="AC230" s="7">
        <v>5.5848470981476696E-2</v>
      </c>
      <c r="AD230" s="6">
        <v>1.1519999999999999</v>
      </c>
      <c r="AE230" s="7">
        <v>3.9792284276078866E-4</v>
      </c>
      <c r="AF230" s="6">
        <v>0</v>
      </c>
      <c r="AG230" s="7">
        <v>0</v>
      </c>
      <c r="AH230" s="5">
        <v>7646</v>
      </c>
      <c r="AI230" s="5">
        <v>34399</v>
      </c>
      <c r="AJ230" s="3">
        <v>0</v>
      </c>
      <c r="AK230" s="1">
        <f t="shared" si="13"/>
        <v>0</v>
      </c>
      <c r="AL230" s="17" t="str">
        <f t="shared" si="14"/>
        <v>no</v>
      </c>
      <c r="AM230" s="17" t="str">
        <f t="shared" si="12"/>
        <v>no</v>
      </c>
      <c r="AN230" s="10" t="str">
        <f t="shared" si="15"/>
        <v>no</v>
      </c>
    </row>
    <row r="231" spans="1:40" x14ac:dyDescent="0.25">
      <c r="A231" s="4" t="s">
        <v>212</v>
      </c>
      <c r="B231" s="4" t="s">
        <v>151</v>
      </c>
      <c r="C231" s="4" t="s">
        <v>244</v>
      </c>
      <c r="D231" s="5">
        <v>10428467</v>
      </c>
      <c r="E231" s="5">
        <v>2348.5823999999998</v>
      </c>
      <c r="F231" s="6">
        <v>0</v>
      </c>
      <c r="G231" s="7">
        <v>0</v>
      </c>
      <c r="H231" s="6">
        <v>26.956800000000001</v>
      </c>
      <c r="I231" s="7">
        <v>1.1477902584980626E-2</v>
      </c>
      <c r="J231" s="6">
        <v>0</v>
      </c>
      <c r="K231" s="7">
        <v>0</v>
      </c>
      <c r="L231" s="6">
        <v>0</v>
      </c>
      <c r="M231" s="7">
        <v>0</v>
      </c>
      <c r="N231" s="6">
        <v>0</v>
      </c>
      <c r="O231" s="7">
        <v>0</v>
      </c>
      <c r="P231" s="6">
        <v>0</v>
      </c>
      <c r="Q231" s="7">
        <v>0</v>
      </c>
      <c r="R231" s="6">
        <v>0</v>
      </c>
      <c r="S231" s="7">
        <v>0</v>
      </c>
      <c r="T231" s="6">
        <v>1523.808</v>
      </c>
      <c r="U231" s="7">
        <v>0.64882032667876599</v>
      </c>
      <c r="V231" s="6">
        <v>16.3584</v>
      </c>
      <c r="W231" s="7">
        <v>6.9652229361848242E-3</v>
      </c>
      <c r="X231" s="6">
        <v>0</v>
      </c>
      <c r="Y231" s="7">
        <v>0</v>
      </c>
      <c r="Z231" s="6">
        <v>780.59519999999998</v>
      </c>
      <c r="AA231" s="7">
        <v>0.33236866630696033</v>
      </c>
      <c r="AB231" s="6">
        <v>0</v>
      </c>
      <c r="AC231" s="7">
        <v>0</v>
      </c>
      <c r="AD231" s="6">
        <v>0.86399999999999999</v>
      </c>
      <c r="AE231" s="7">
        <v>3.6788149310835338E-4</v>
      </c>
      <c r="AF231" s="6">
        <v>0</v>
      </c>
      <c r="AG231" s="7">
        <v>0</v>
      </c>
      <c r="AH231" s="5">
        <v>4215</v>
      </c>
      <c r="AI231" s="5">
        <v>17777</v>
      </c>
      <c r="AJ231" s="3">
        <v>0</v>
      </c>
      <c r="AK231" s="1">
        <f t="shared" si="13"/>
        <v>0</v>
      </c>
      <c r="AL231" s="17" t="str">
        <f t="shared" si="14"/>
        <v>no</v>
      </c>
      <c r="AM231" s="17" t="str">
        <f t="shared" si="12"/>
        <v>no</v>
      </c>
      <c r="AN231" s="10" t="str">
        <f t="shared" si="15"/>
        <v>no</v>
      </c>
    </row>
    <row r="232" spans="1:40" x14ac:dyDescent="0.25">
      <c r="A232" s="4" t="s">
        <v>212</v>
      </c>
      <c r="B232" s="4" t="s">
        <v>151</v>
      </c>
      <c r="C232" s="4" t="s">
        <v>245</v>
      </c>
      <c r="D232" s="5">
        <v>10428481</v>
      </c>
      <c r="E232" s="5">
        <v>2451.4560000000001</v>
      </c>
      <c r="F232" s="6">
        <v>0</v>
      </c>
      <c r="G232" s="7">
        <v>0</v>
      </c>
      <c r="H232" s="6">
        <v>43.027200000000001</v>
      </c>
      <c r="I232" s="7">
        <v>1.7551691729323308E-2</v>
      </c>
      <c r="J232" s="6">
        <v>0</v>
      </c>
      <c r="K232" s="7">
        <v>0</v>
      </c>
      <c r="L232" s="6">
        <v>0</v>
      </c>
      <c r="M232" s="7">
        <v>0</v>
      </c>
      <c r="N232" s="6">
        <v>0</v>
      </c>
      <c r="O232" s="7">
        <v>0</v>
      </c>
      <c r="P232" s="6">
        <v>0</v>
      </c>
      <c r="Q232" s="7">
        <v>0</v>
      </c>
      <c r="R232" s="6">
        <v>0</v>
      </c>
      <c r="S232" s="7">
        <v>0</v>
      </c>
      <c r="T232" s="6">
        <v>1552.1472000000001</v>
      </c>
      <c r="U232" s="7">
        <v>0.63315319548872184</v>
      </c>
      <c r="V232" s="6">
        <v>9.2159999999999993</v>
      </c>
      <c r="W232" s="7">
        <v>3.7593984962406009E-3</v>
      </c>
      <c r="X232" s="6">
        <v>0</v>
      </c>
      <c r="Y232" s="7">
        <v>0</v>
      </c>
      <c r="Z232" s="6">
        <v>847.06560000000002</v>
      </c>
      <c r="AA232" s="7">
        <v>0.34553571428571428</v>
      </c>
      <c r="AB232" s="6">
        <v>0</v>
      </c>
      <c r="AC232" s="7">
        <v>0</v>
      </c>
      <c r="AD232" s="6">
        <v>0</v>
      </c>
      <c r="AE232" s="7">
        <v>0</v>
      </c>
      <c r="AF232" s="6">
        <v>0</v>
      </c>
      <c r="AG232" s="7">
        <v>0</v>
      </c>
      <c r="AH232" s="5">
        <v>4610</v>
      </c>
      <c r="AI232" s="5">
        <v>20174</v>
      </c>
      <c r="AJ232" s="3">
        <v>0</v>
      </c>
      <c r="AK232" s="1">
        <f t="shared" si="13"/>
        <v>0</v>
      </c>
      <c r="AL232" s="17" t="str">
        <f t="shared" si="14"/>
        <v>no</v>
      </c>
      <c r="AM232" s="17" t="str">
        <f t="shared" si="12"/>
        <v>no</v>
      </c>
      <c r="AN232" s="10" t="str">
        <f t="shared" si="15"/>
        <v>no</v>
      </c>
    </row>
    <row r="233" spans="1:40" x14ac:dyDescent="0.25">
      <c r="A233" s="4" t="s">
        <v>246</v>
      </c>
      <c r="B233" s="4" t="s">
        <v>247</v>
      </c>
      <c r="C233" s="4" t="s">
        <v>248</v>
      </c>
      <c r="D233" s="5">
        <v>10783810</v>
      </c>
      <c r="E233" s="5">
        <v>2592.4607999999998</v>
      </c>
      <c r="F233" s="6">
        <v>0</v>
      </c>
      <c r="G233" s="7">
        <v>0</v>
      </c>
      <c r="H233" s="6">
        <v>0</v>
      </c>
      <c r="I233" s="7">
        <v>0</v>
      </c>
      <c r="J233" s="6">
        <v>0</v>
      </c>
      <c r="K233" s="7">
        <v>0</v>
      </c>
      <c r="L233" s="6">
        <v>0</v>
      </c>
      <c r="M233" s="7">
        <v>0</v>
      </c>
      <c r="N233" s="6">
        <v>0</v>
      </c>
      <c r="O233" s="7">
        <v>0</v>
      </c>
      <c r="P233" s="6">
        <v>0</v>
      </c>
      <c r="Q233" s="7">
        <v>0</v>
      </c>
      <c r="R233" s="6">
        <v>0.69120000000000004</v>
      </c>
      <c r="S233" s="7">
        <v>2.6661926768574478E-4</v>
      </c>
      <c r="T233" s="6">
        <v>1982.88</v>
      </c>
      <c r="U233" s="7">
        <v>0.76486402417348032</v>
      </c>
      <c r="V233" s="6">
        <v>14.169600000000001</v>
      </c>
      <c r="W233" s="7">
        <v>5.4656949875577683E-3</v>
      </c>
      <c r="X233" s="6">
        <v>0</v>
      </c>
      <c r="Y233" s="7">
        <v>0</v>
      </c>
      <c r="Z233" s="6">
        <v>588.84479999999996</v>
      </c>
      <c r="AA233" s="7">
        <v>0.22713739779594738</v>
      </c>
      <c r="AB233" s="6">
        <v>0</v>
      </c>
      <c r="AC233" s="7">
        <v>0</v>
      </c>
      <c r="AD233" s="6">
        <v>5.8752000000000004</v>
      </c>
      <c r="AE233" s="7">
        <v>2.2662637753288308E-3</v>
      </c>
      <c r="AF233" s="6">
        <v>0</v>
      </c>
      <c r="AG233" s="7">
        <v>0</v>
      </c>
      <c r="AH233" s="5">
        <v>3787</v>
      </c>
      <c r="AI233" s="5">
        <v>17659</v>
      </c>
      <c r="AJ233" s="3">
        <v>0</v>
      </c>
      <c r="AK233" s="1">
        <f t="shared" si="13"/>
        <v>0</v>
      </c>
      <c r="AL233" s="17" t="str">
        <f t="shared" si="14"/>
        <v>no</v>
      </c>
      <c r="AM233" s="17" t="str">
        <f t="shared" si="12"/>
        <v>no</v>
      </c>
      <c r="AN233" s="10" t="str">
        <f t="shared" si="15"/>
        <v>no</v>
      </c>
    </row>
    <row r="234" spans="1:40" x14ac:dyDescent="0.25">
      <c r="A234" s="4" t="s">
        <v>246</v>
      </c>
      <c r="B234" s="4" t="s">
        <v>247</v>
      </c>
      <c r="C234" s="4" t="s">
        <v>249</v>
      </c>
      <c r="D234" s="5">
        <v>10783811</v>
      </c>
      <c r="E234" s="5">
        <v>2760.5376000000001</v>
      </c>
      <c r="F234" s="6">
        <v>0</v>
      </c>
      <c r="G234" s="7">
        <v>0</v>
      </c>
      <c r="H234" s="6">
        <v>0</v>
      </c>
      <c r="I234" s="7">
        <v>0</v>
      </c>
      <c r="J234" s="6">
        <v>0</v>
      </c>
      <c r="K234" s="7">
        <v>0</v>
      </c>
      <c r="L234" s="6">
        <v>0</v>
      </c>
      <c r="M234" s="7">
        <v>0</v>
      </c>
      <c r="N234" s="6">
        <v>0</v>
      </c>
      <c r="O234" s="7">
        <v>0</v>
      </c>
      <c r="P234" s="6">
        <v>0</v>
      </c>
      <c r="Q234" s="7">
        <v>0</v>
      </c>
      <c r="R234" s="6">
        <v>0</v>
      </c>
      <c r="S234" s="7">
        <v>0</v>
      </c>
      <c r="T234" s="6">
        <v>2032.5311999999999</v>
      </c>
      <c r="U234" s="7">
        <v>0.73628093310520382</v>
      </c>
      <c r="V234" s="6">
        <v>85.823999999999998</v>
      </c>
      <c r="W234" s="7">
        <v>3.1089596461211032E-2</v>
      </c>
      <c r="X234" s="6">
        <v>0</v>
      </c>
      <c r="Y234" s="7">
        <v>0</v>
      </c>
      <c r="Z234" s="6">
        <v>642.18240000000003</v>
      </c>
      <c r="AA234" s="7">
        <v>0.23262947043358512</v>
      </c>
      <c r="AB234" s="6">
        <v>0</v>
      </c>
      <c r="AC234" s="7">
        <v>0</v>
      </c>
      <c r="AD234" s="6">
        <v>0</v>
      </c>
      <c r="AE234" s="7">
        <v>0</v>
      </c>
      <c r="AF234" s="6">
        <v>0</v>
      </c>
      <c r="AG234" s="7">
        <v>0</v>
      </c>
      <c r="AH234" s="5">
        <v>4859</v>
      </c>
      <c r="AI234" s="5">
        <v>22559</v>
      </c>
      <c r="AJ234" s="3">
        <v>0</v>
      </c>
      <c r="AK234" s="1">
        <f t="shared" si="13"/>
        <v>0</v>
      </c>
      <c r="AL234" s="17" t="str">
        <f t="shared" si="14"/>
        <v>no</v>
      </c>
      <c r="AM234" s="17" t="str">
        <f t="shared" si="12"/>
        <v>no</v>
      </c>
      <c r="AN234" s="10" t="str">
        <f t="shared" si="15"/>
        <v>no</v>
      </c>
    </row>
    <row r="235" spans="1:40" x14ac:dyDescent="0.25">
      <c r="A235" s="4" t="s">
        <v>246</v>
      </c>
      <c r="B235" s="4" t="s">
        <v>247</v>
      </c>
      <c r="C235" s="4" t="s">
        <v>247</v>
      </c>
      <c r="D235" s="5">
        <v>10783829</v>
      </c>
      <c r="E235" s="5">
        <v>1682.2080000000001</v>
      </c>
      <c r="F235" s="6">
        <v>0</v>
      </c>
      <c r="G235" s="7">
        <v>0</v>
      </c>
      <c r="H235" s="6">
        <v>0</v>
      </c>
      <c r="I235" s="7">
        <v>0</v>
      </c>
      <c r="J235" s="6">
        <v>0</v>
      </c>
      <c r="K235" s="7">
        <v>0</v>
      </c>
      <c r="L235" s="6">
        <v>0</v>
      </c>
      <c r="M235" s="7">
        <v>0</v>
      </c>
      <c r="N235" s="6">
        <v>0</v>
      </c>
      <c r="O235" s="7">
        <v>0</v>
      </c>
      <c r="P235" s="6">
        <v>0</v>
      </c>
      <c r="Q235" s="7">
        <v>0</v>
      </c>
      <c r="R235" s="6">
        <v>0</v>
      </c>
      <c r="S235" s="7">
        <v>0</v>
      </c>
      <c r="T235" s="6">
        <v>1171.008</v>
      </c>
      <c r="U235" s="7">
        <v>0.6961136791645266</v>
      </c>
      <c r="V235" s="6">
        <v>0</v>
      </c>
      <c r="W235" s="7">
        <v>0</v>
      </c>
      <c r="X235" s="6">
        <v>0</v>
      </c>
      <c r="Y235" s="7">
        <v>0</v>
      </c>
      <c r="Z235" s="6">
        <v>510.96960000000001</v>
      </c>
      <c r="AA235" s="7">
        <v>0.3037493579866461</v>
      </c>
      <c r="AB235" s="6">
        <v>0</v>
      </c>
      <c r="AC235" s="7">
        <v>0</v>
      </c>
      <c r="AD235" s="6">
        <v>0.23039999999999999</v>
      </c>
      <c r="AE235" s="7">
        <v>1.369628488272556E-4</v>
      </c>
      <c r="AF235" s="6">
        <v>0</v>
      </c>
      <c r="AG235" s="7">
        <v>0</v>
      </c>
      <c r="AH235" s="5">
        <v>4716</v>
      </c>
      <c r="AI235" s="5">
        <v>21094</v>
      </c>
      <c r="AJ235" s="3">
        <v>0</v>
      </c>
      <c r="AK235" s="1">
        <f t="shared" si="13"/>
        <v>0</v>
      </c>
      <c r="AL235" s="17" t="str">
        <f t="shared" si="14"/>
        <v>no</v>
      </c>
      <c r="AM235" s="17" t="str">
        <f t="shared" si="12"/>
        <v>no</v>
      </c>
      <c r="AN235" s="10" t="str">
        <f t="shared" si="15"/>
        <v>no</v>
      </c>
    </row>
    <row r="236" spans="1:40" x14ac:dyDescent="0.25">
      <c r="A236" s="4" t="s">
        <v>246</v>
      </c>
      <c r="B236" s="4" t="s">
        <v>247</v>
      </c>
      <c r="C236" s="4" t="s">
        <v>250</v>
      </c>
      <c r="D236" s="5">
        <v>10783835</v>
      </c>
      <c r="E236" s="5">
        <v>2276.5248000000001</v>
      </c>
      <c r="F236" s="6">
        <v>0</v>
      </c>
      <c r="G236" s="7">
        <v>0</v>
      </c>
      <c r="H236" s="6">
        <v>0</v>
      </c>
      <c r="I236" s="7">
        <v>0</v>
      </c>
      <c r="J236" s="6">
        <v>0</v>
      </c>
      <c r="K236" s="7">
        <v>0</v>
      </c>
      <c r="L236" s="6">
        <v>0</v>
      </c>
      <c r="M236" s="7">
        <v>0</v>
      </c>
      <c r="N236" s="6">
        <v>0</v>
      </c>
      <c r="O236" s="7">
        <v>0</v>
      </c>
      <c r="P236" s="6">
        <v>0</v>
      </c>
      <c r="Q236" s="7">
        <v>0</v>
      </c>
      <c r="R236" s="6">
        <v>0</v>
      </c>
      <c r="S236" s="7">
        <v>0</v>
      </c>
      <c r="T236" s="6">
        <v>1534.752</v>
      </c>
      <c r="U236" s="7">
        <v>0.67416441059636156</v>
      </c>
      <c r="V236" s="6">
        <v>22.751999999999999</v>
      </c>
      <c r="W236" s="7">
        <v>9.9941806036991116E-3</v>
      </c>
      <c r="X236" s="6">
        <v>0</v>
      </c>
      <c r="Y236" s="7">
        <v>0</v>
      </c>
      <c r="Z236" s="6">
        <v>558.14400000000001</v>
      </c>
      <c r="AA236" s="7">
        <v>0.24517369632871996</v>
      </c>
      <c r="AB236" s="6">
        <v>159.03360000000001</v>
      </c>
      <c r="AC236" s="7">
        <v>6.9858057333704426E-2</v>
      </c>
      <c r="AD236" s="6">
        <v>1.8431999999999999</v>
      </c>
      <c r="AE236" s="7">
        <v>8.0965513751486467E-4</v>
      </c>
      <c r="AF236" s="6">
        <v>0</v>
      </c>
      <c r="AG236" s="7">
        <v>0</v>
      </c>
      <c r="AH236" s="5">
        <v>4035</v>
      </c>
      <c r="AI236" s="5">
        <v>19052</v>
      </c>
      <c r="AJ236" s="3">
        <v>0</v>
      </c>
      <c r="AK236" s="1">
        <f t="shared" si="13"/>
        <v>0</v>
      </c>
      <c r="AL236" s="17" t="str">
        <f t="shared" si="14"/>
        <v>no</v>
      </c>
      <c r="AM236" s="17" t="str">
        <f t="shared" si="12"/>
        <v>no</v>
      </c>
      <c r="AN236" s="10" t="str">
        <f t="shared" si="15"/>
        <v>no</v>
      </c>
    </row>
    <row r="237" spans="1:40" x14ac:dyDescent="0.25">
      <c r="A237" s="4" t="s">
        <v>246</v>
      </c>
      <c r="B237" s="4" t="s">
        <v>247</v>
      </c>
      <c r="C237" s="4" t="s">
        <v>251</v>
      </c>
      <c r="D237" s="5">
        <v>10783841</v>
      </c>
      <c r="E237" s="5">
        <v>3342.2400000000002</v>
      </c>
      <c r="F237" s="6">
        <v>0</v>
      </c>
      <c r="G237" s="7">
        <v>0</v>
      </c>
      <c r="H237" s="6">
        <v>0.97919999999999996</v>
      </c>
      <c r="I237" s="7">
        <v>2.9297716501507965E-4</v>
      </c>
      <c r="J237" s="6">
        <v>0</v>
      </c>
      <c r="K237" s="7">
        <v>0</v>
      </c>
      <c r="L237" s="6">
        <v>0</v>
      </c>
      <c r="M237" s="7">
        <v>0</v>
      </c>
      <c r="N237" s="6">
        <v>0</v>
      </c>
      <c r="O237" s="7">
        <v>0</v>
      </c>
      <c r="P237" s="6">
        <v>0</v>
      </c>
      <c r="Q237" s="7">
        <v>0</v>
      </c>
      <c r="R237" s="6">
        <v>22.521599999999999</v>
      </c>
      <c r="S237" s="7">
        <v>6.738474795346833E-3</v>
      </c>
      <c r="T237" s="6">
        <v>1586.2464</v>
      </c>
      <c r="U237" s="7">
        <v>0.47460577337354587</v>
      </c>
      <c r="V237" s="6">
        <v>1026.6623999999999</v>
      </c>
      <c r="W237" s="7">
        <v>0.3071779405428694</v>
      </c>
      <c r="X237" s="6">
        <v>0</v>
      </c>
      <c r="Y237" s="7">
        <v>0</v>
      </c>
      <c r="Z237" s="6">
        <v>704.90880000000004</v>
      </c>
      <c r="AA237" s="7">
        <v>0.21090909090909091</v>
      </c>
      <c r="AB237" s="6">
        <v>0</v>
      </c>
      <c r="AC237" s="7">
        <v>0</v>
      </c>
      <c r="AD237" s="6">
        <v>0.92159999999999997</v>
      </c>
      <c r="AE237" s="7">
        <v>2.7574321413183971E-4</v>
      </c>
      <c r="AF237" s="6">
        <v>0</v>
      </c>
      <c r="AG237" s="7">
        <v>0</v>
      </c>
      <c r="AH237" s="5">
        <v>3991</v>
      </c>
      <c r="AI237" s="5">
        <v>16841</v>
      </c>
      <c r="AJ237" s="3">
        <v>664.42732318499998</v>
      </c>
      <c r="AK237" s="1">
        <f t="shared" si="13"/>
        <v>0.19879701134119629</v>
      </c>
      <c r="AL237" s="17" t="str">
        <f t="shared" si="14"/>
        <v>no</v>
      </c>
      <c r="AM237" s="17" t="str">
        <f t="shared" si="12"/>
        <v>no</v>
      </c>
      <c r="AN237" s="10" t="str">
        <f t="shared" si="15"/>
        <v>no</v>
      </c>
    </row>
    <row r="238" spans="1:40" x14ac:dyDescent="0.25">
      <c r="A238" s="4" t="s">
        <v>246</v>
      </c>
      <c r="B238" s="4" t="s">
        <v>247</v>
      </c>
      <c r="C238" s="4" t="s">
        <v>252</v>
      </c>
      <c r="D238" s="5">
        <v>10783847</v>
      </c>
      <c r="E238" s="5">
        <v>2604.9023999999999</v>
      </c>
      <c r="F238" s="6">
        <v>0</v>
      </c>
      <c r="G238" s="7">
        <v>0</v>
      </c>
      <c r="H238" s="6">
        <v>0</v>
      </c>
      <c r="I238" s="7">
        <v>0</v>
      </c>
      <c r="J238" s="6">
        <v>0</v>
      </c>
      <c r="K238" s="7">
        <v>0</v>
      </c>
      <c r="L238" s="6">
        <v>0</v>
      </c>
      <c r="M238" s="7">
        <v>0</v>
      </c>
      <c r="N238" s="6">
        <v>0</v>
      </c>
      <c r="O238" s="7">
        <v>0</v>
      </c>
      <c r="P238" s="6">
        <v>0</v>
      </c>
      <c r="Q238" s="7">
        <v>0</v>
      </c>
      <c r="R238" s="6">
        <v>1.2672000000000001</v>
      </c>
      <c r="S238" s="7">
        <v>4.864673624624094E-4</v>
      </c>
      <c r="T238" s="6">
        <v>1707.5519999999999</v>
      </c>
      <c r="U238" s="7">
        <v>0.65551477091809651</v>
      </c>
      <c r="V238" s="6">
        <v>285.17759999999998</v>
      </c>
      <c r="W238" s="7">
        <v>0.10947726870688129</v>
      </c>
      <c r="X238" s="6">
        <v>0</v>
      </c>
      <c r="Y238" s="7">
        <v>0</v>
      </c>
      <c r="Z238" s="6">
        <v>608.08320000000003</v>
      </c>
      <c r="AA238" s="7">
        <v>0.23343799752343891</v>
      </c>
      <c r="AB238" s="6">
        <v>0</v>
      </c>
      <c r="AC238" s="7">
        <v>0</v>
      </c>
      <c r="AD238" s="6">
        <v>2.8224</v>
      </c>
      <c r="AE238" s="7">
        <v>1.0834954891208207E-3</v>
      </c>
      <c r="AF238" s="6">
        <v>0</v>
      </c>
      <c r="AG238" s="7">
        <v>0</v>
      </c>
      <c r="AH238" s="5">
        <v>3950</v>
      </c>
      <c r="AI238" s="5">
        <v>16436</v>
      </c>
      <c r="AJ238" s="3">
        <v>0</v>
      </c>
      <c r="AK238" s="1">
        <f t="shared" si="13"/>
        <v>0</v>
      </c>
      <c r="AL238" s="17" t="str">
        <f t="shared" si="14"/>
        <v>no</v>
      </c>
      <c r="AM238" s="17" t="str">
        <f t="shared" si="12"/>
        <v>no</v>
      </c>
      <c r="AN238" s="10" t="str">
        <f t="shared" si="15"/>
        <v>no</v>
      </c>
    </row>
    <row r="239" spans="1:40" x14ac:dyDescent="0.25">
      <c r="A239" s="4" t="s">
        <v>246</v>
      </c>
      <c r="B239" s="4" t="s">
        <v>247</v>
      </c>
      <c r="C239" s="4" t="s">
        <v>253</v>
      </c>
      <c r="D239" s="5">
        <v>10783853</v>
      </c>
      <c r="E239" s="5">
        <v>7114.4639999999999</v>
      </c>
      <c r="F239" s="6">
        <v>0</v>
      </c>
      <c r="G239" s="7">
        <v>0</v>
      </c>
      <c r="H239" s="6">
        <v>1.6704000000000001</v>
      </c>
      <c r="I239" s="7">
        <v>2.3478929684653689E-4</v>
      </c>
      <c r="J239" s="6">
        <v>0</v>
      </c>
      <c r="K239" s="7">
        <v>0</v>
      </c>
      <c r="L239" s="6">
        <v>67.910399999999996</v>
      </c>
      <c r="M239" s="7">
        <v>9.5453993442092041E-3</v>
      </c>
      <c r="N239" s="6">
        <v>0</v>
      </c>
      <c r="O239" s="7">
        <v>0</v>
      </c>
      <c r="P239" s="6">
        <v>0</v>
      </c>
      <c r="Q239" s="7">
        <v>0</v>
      </c>
      <c r="R239" s="6">
        <v>373.76639999999998</v>
      </c>
      <c r="S239" s="7">
        <v>5.2536129215075091E-2</v>
      </c>
      <c r="T239" s="6">
        <v>3219.2064</v>
      </c>
      <c r="U239" s="7">
        <v>0.4524875521191758</v>
      </c>
      <c r="V239" s="6">
        <v>2633.5295999999998</v>
      </c>
      <c r="W239" s="7">
        <v>0.37016556693519004</v>
      </c>
      <c r="X239" s="6">
        <v>0</v>
      </c>
      <c r="Y239" s="7">
        <v>0</v>
      </c>
      <c r="Z239" s="6">
        <v>816.71040000000005</v>
      </c>
      <c r="AA239" s="7">
        <v>0.11479577379265676</v>
      </c>
      <c r="AB239" s="6">
        <v>0</v>
      </c>
      <c r="AC239" s="7">
        <v>0</v>
      </c>
      <c r="AD239" s="6">
        <v>1.6704000000000001</v>
      </c>
      <c r="AE239" s="7">
        <v>2.3478929684653689E-4</v>
      </c>
      <c r="AF239" s="6">
        <v>0</v>
      </c>
      <c r="AG239" s="7">
        <v>0</v>
      </c>
      <c r="AH239" s="5">
        <v>5528</v>
      </c>
      <c r="AI239" s="5">
        <v>25123</v>
      </c>
      <c r="AJ239" s="3">
        <v>1183.4020473600001</v>
      </c>
      <c r="AK239" s="1">
        <f t="shared" si="13"/>
        <v>0.16633748478592345</v>
      </c>
      <c r="AL239" s="17" t="str">
        <f t="shared" si="14"/>
        <v>no</v>
      </c>
      <c r="AM239" s="17" t="str">
        <f t="shared" si="12"/>
        <v>no</v>
      </c>
      <c r="AN239" s="10" t="str">
        <f t="shared" si="15"/>
        <v>no</v>
      </c>
    </row>
    <row r="240" spans="1:40" x14ac:dyDescent="0.25">
      <c r="A240" s="4" t="s">
        <v>246</v>
      </c>
      <c r="B240" s="4" t="s">
        <v>247</v>
      </c>
      <c r="C240" s="4" t="s">
        <v>254</v>
      </c>
      <c r="D240" s="5">
        <v>10783859</v>
      </c>
      <c r="E240" s="5">
        <v>2688.6527999999998</v>
      </c>
      <c r="F240" s="6">
        <v>0</v>
      </c>
      <c r="G240" s="7">
        <v>0</v>
      </c>
      <c r="H240" s="6">
        <v>0</v>
      </c>
      <c r="I240" s="7">
        <v>0</v>
      </c>
      <c r="J240" s="6">
        <v>0</v>
      </c>
      <c r="K240" s="7">
        <v>0</v>
      </c>
      <c r="L240" s="6">
        <v>0</v>
      </c>
      <c r="M240" s="7">
        <v>0</v>
      </c>
      <c r="N240" s="6">
        <v>0</v>
      </c>
      <c r="O240" s="7">
        <v>0</v>
      </c>
      <c r="P240" s="6">
        <v>0</v>
      </c>
      <c r="Q240" s="7">
        <v>0</v>
      </c>
      <c r="R240" s="6">
        <v>0</v>
      </c>
      <c r="S240" s="7">
        <v>0</v>
      </c>
      <c r="T240" s="6">
        <v>1804.3776</v>
      </c>
      <c r="U240" s="7">
        <v>0.67110844509190626</v>
      </c>
      <c r="V240" s="6">
        <v>33.465600000000002</v>
      </c>
      <c r="W240" s="7">
        <v>1.2446977162689063E-2</v>
      </c>
      <c r="X240" s="6">
        <v>0</v>
      </c>
      <c r="Y240" s="7">
        <v>0</v>
      </c>
      <c r="Z240" s="6">
        <v>848.90880000000004</v>
      </c>
      <c r="AA240" s="7">
        <v>0.31573760658125888</v>
      </c>
      <c r="AB240" s="6">
        <v>0</v>
      </c>
      <c r="AC240" s="7">
        <v>0</v>
      </c>
      <c r="AD240" s="6">
        <v>1.9008</v>
      </c>
      <c r="AE240" s="7">
        <v>7.0697116414585037E-4</v>
      </c>
      <c r="AF240" s="6">
        <v>0</v>
      </c>
      <c r="AG240" s="7">
        <v>0</v>
      </c>
      <c r="AH240" s="5">
        <v>5274</v>
      </c>
      <c r="AI240" s="5">
        <v>22249</v>
      </c>
      <c r="AJ240" s="3">
        <v>0</v>
      </c>
      <c r="AK240" s="1">
        <f t="shared" si="13"/>
        <v>0</v>
      </c>
      <c r="AL240" s="17" t="str">
        <f t="shared" si="14"/>
        <v>no</v>
      </c>
      <c r="AM240" s="17" t="str">
        <f t="shared" si="12"/>
        <v>no</v>
      </c>
      <c r="AN240" s="10" t="str">
        <f t="shared" si="15"/>
        <v>no</v>
      </c>
    </row>
    <row r="241" spans="1:40" x14ac:dyDescent="0.25">
      <c r="A241" s="4" t="s">
        <v>246</v>
      </c>
      <c r="B241" s="4" t="s">
        <v>247</v>
      </c>
      <c r="C241" s="4" t="s">
        <v>255</v>
      </c>
      <c r="D241" s="5">
        <v>10783865</v>
      </c>
      <c r="E241" s="5">
        <v>2579.328</v>
      </c>
      <c r="F241" s="6">
        <v>0</v>
      </c>
      <c r="G241" s="7">
        <v>0</v>
      </c>
      <c r="H241" s="6">
        <v>0</v>
      </c>
      <c r="I241" s="7">
        <v>0</v>
      </c>
      <c r="J241" s="6">
        <v>0</v>
      </c>
      <c r="K241" s="7">
        <v>0</v>
      </c>
      <c r="L241" s="6">
        <v>0</v>
      </c>
      <c r="M241" s="7">
        <v>0</v>
      </c>
      <c r="N241" s="6">
        <v>0</v>
      </c>
      <c r="O241" s="7">
        <v>0</v>
      </c>
      <c r="P241" s="6">
        <v>0</v>
      </c>
      <c r="Q241" s="7">
        <v>0</v>
      </c>
      <c r="R241" s="6">
        <v>0.86399999999999999</v>
      </c>
      <c r="S241" s="7">
        <v>3.3497096918267083E-4</v>
      </c>
      <c r="T241" s="6">
        <v>1706.4576</v>
      </c>
      <c r="U241" s="7">
        <v>0.66158999553372044</v>
      </c>
      <c r="V241" s="6">
        <v>25.862400000000001</v>
      </c>
      <c r="W241" s="7">
        <v>1.0026797677534614E-2</v>
      </c>
      <c r="X241" s="6">
        <v>0</v>
      </c>
      <c r="Y241" s="7">
        <v>0</v>
      </c>
      <c r="Z241" s="6">
        <v>843.6096</v>
      </c>
      <c r="AA241" s="7">
        <v>0.32706565430995982</v>
      </c>
      <c r="AB241" s="6">
        <v>0</v>
      </c>
      <c r="AC241" s="7">
        <v>0</v>
      </c>
      <c r="AD241" s="6">
        <v>2.5344000000000002</v>
      </c>
      <c r="AE241" s="7">
        <v>9.8258150960250121E-4</v>
      </c>
      <c r="AF241" s="6">
        <v>0</v>
      </c>
      <c r="AG241" s="7">
        <v>0</v>
      </c>
      <c r="AH241" s="5">
        <v>4471</v>
      </c>
      <c r="AI241" s="5">
        <v>19519</v>
      </c>
      <c r="AJ241" s="3">
        <v>0</v>
      </c>
      <c r="AK241" s="1">
        <f t="shared" si="13"/>
        <v>0</v>
      </c>
      <c r="AL241" s="17" t="str">
        <f t="shared" si="14"/>
        <v>no</v>
      </c>
      <c r="AM241" s="17" t="str">
        <f t="shared" si="12"/>
        <v>no</v>
      </c>
      <c r="AN241" s="10" t="str">
        <f t="shared" si="15"/>
        <v>no</v>
      </c>
    </row>
    <row r="242" spans="1:40" x14ac:dyDescent="0.25">
      <c r="A242" s="4" t="s">
        <v>246</v>
      </c>
      <c r="B242" s="4" t="s">
        <v>247</v>
      </c>
      <c r="C242" s="4" t="s">
        <v>256</v>
      </c>
      <c r="D242" s="5">
        <v>10783871</v>
      </c>
      <c r="E242" s="5">
        <v>4300.7039999999997</v>
      </c>
      <c r="F242" s="6">
        <v>0</v>
      </c>
      <c r="G242" s="7">
        <v>0</v>
      </c>
      <c r="H242" s="6">
        <v>0</v>
      </c>
      <c r="I242" s="7">
        <v>0</v>
      </c>
      <c r="J242" s="6">
        <v>0</v>
      </c>
      <c r="K242" s="7">
        <v>0</v>
      </c>
      <c r="L242" s="6">
        <v>18.892800000000001</v>
      </c>
      <c r="M242" s="7">
        <v>4.3929551998928553E-3</v>
      </c>
      <c r="N242" s="6">
        <v>0</v>
      </c>
      <c r="O242" s="7">
        <v>0</v>
      </c>
      <c r="P242" s="6">
        <v>0</v>
      </c>
      <c r="Q242" s="7">
        <v>0</v>
      </c>
      <c r="R242" s="6">
        <v>21.139199999999999</v>
      </c>
      <c r="S242" s="7">
        <v>4.9152882876849933E-3</v>
      </c>
      <c r="T242" s="6">
        <v>2800.6271999999999</v>
      </c>
      <c r="U242" s="7">
        <v>0.65120203575972679</v>
      </c>
      <c r="V242" s="6">
        <v>295.60320000000002</v>
      </c>
      <c r="W242" s="7">
        <v>6.8733677091006501E-2</v>
      </c>
      <c r="X242" s="6">
        <v>0</v>
      </c>
      <c r="Y242" s="7">
        <v>0</v>
      </c>
      <c r="Z242" s="6">
        <v>1161.8496</v>
      </c>
      <c r="AA242" s="7">
        <v>0.27015335163731335</v>
      </c>
      <c r="AB242" s="6">
        <v>0</v>
      </c>
      <c r="AC242" s="7">
        <v>0</v>
      </c>
      <c r="AD242" s="6">
        <v>2.5920000000000001</v>
      </c>
      <c r="AE242" s="7">
        <v>6.0269202437554417E-4</v>
      </c>
      <c r="AF242" s="6">
        <v>0</v>
      </c>
      <c r="AG242" s="7">
        <v>0</v>
      </c>
      <c r="AH242" s="5">
        <v>5916</v>
      </c>
      <c r="AI242" s="5">
        <v>27718</v>
      </c>
      <c r="AJ242" s="3">
        <v>164.94940236100001</v>
      </c>
      <c r="AK242" s="1">
        <f t="shared" si="13"/>
        <v>3.8354046770249714E-2</v>
      </c>
      <c r="AL242" s="17" t="str">
        <f t="shared" si="14"/>
        <v>no</v>
      </c>
      <c r="AM242" s="17" t="str">
        <f t="shared" si="12"/>
        <v>no</v>
      </c>
      <c r="AN242" s="10" t="str">
        <f t="shared" si="15"/>
        <v>no</v>
      </c>
    </row>
    <row r="243" spans="1:40" x14ac:dyDescent="0.25">
      <c r="A243" s="4" t="s">
        <v>246</v>
      </c>
      <c r="B243" s="4" t="s">
        <v>247</v>
      </c>
      <c r="C243" s="4" t="s">
        <v>257</v>
      </c>
      <c r="D243" s="5">
        <v>10783877</v>
      </c>
      <c r="E243" s="5">
        <v>2151.1296000000002</v>
      </c>
      <c r="F243" s="6">
        <v>0</v>
      </c>
      <c r="G243" s="7">
        <v>0</v>
      </c>
      <c r="H243" s="6">
        <v>0</v>
      </c>
      <c r="I243" s="7">
        <v>0</v>
      </c>
      <c r="J243" s="6">
        <v>0</v>
      </c>
      <c r="K243" s="7">
        <v>0</v>
      </c>
      <c r="L243" s="6">
        <v>0</v>
      </c>
      <c r="M243" s="7">
        <v>0</v>
      </c>
      <c r="N243" s="6">
        <v>0</v>
      </c>
      <c r="O243" s="7">
        <v>0</v>
      </c>
      <c r="P243" s="6">
        <v>0</v>
      </c>
      <c r="Q243" s="7">
        <v>0</v>
      </c>
      <c r="R243" s="6">
        <v>0</v>
      </c>
      <c r="S243" s="7">
        <v>0</v>
      </c>
      <c r="T243" s="6">
        <v>1369.6128000000001</v>
      </c>
      <c r="U243" s="7">
        <v>0.63669469287206126</v>
      </c>
      <c r="V243" s="6">
        <v>41.529600000000002</v>
      </c>
      <c r="W243" s="7">
        <v>1.9305949767043324E-2</v>
      </c>
      <c r="X243" s="6">
        <v>0</v>
      </c>
      <c r="Y243" s="7">
        <v>0</v>
      </c>
      <c r="Z243" s="6">
        <v>735.20640000000003</v>
      </c>
      <c r="AA243" s="7">
        <v>0.34177689712419002</v>
      </c>
      <c r="AB243" s="6">
        <v>2.9376000000000002</v>
      </c>
      <c r="AC243" s="7">
        <v>1.3656080972527177E-3</v>
      </c>
      <c r="AD243" s="6">
        <v>1.8431999999999999</v>
      </c>
      <c r="AE243" s="7">
        <v>8.5685213945268558E-4</v>
      </c>
      <c r="AF243" s="6">
        <v>0</v>
      </c>
      <c r="AG243" s="7">
        <v>0</v>
      </c>
      <c r="AH243" s="5">
        <v>3768</v>
      </c>
      <c r="AI243" s="5">
        <v>16824</v>
      </c>
      <c r="AJ243" s="3">
        <v>0</v>
      </c>
      <c r="AK243" s="1">
        <f t="shared" si="13"/>
        <v>0</v>
      </c>
      <c r="AL243" s="17" t="str">
        <f t="shared" si="14"/>
        <v>no</v>
      </c>
      <c r="AM243" s="17" t="str">
        <f t="shared" si="12"/>
        <v>no</v>
      </c>
      <c r="AN243" s="10" t="str">
        <f t="shared" si="15"/>
        <v>no</v>
      </c>
    </row>
    <row r="244" spans="1:40" x14ac:dyDescent="0.25">
      <c r="A244" s="4" t="s">
        <v>246</v>
      </c>
      <c r="B244" s="4" t="s">
        <v>247</v>
      </c>
      <c r="C244" s="4" t="s">
        <v>258</v>
      </c>
      <c r="D244" s="5">
        <v>10783883</v>
      </c>
      <c r="E244" s="5">
        <v>2581.3439999999996</v>
      </c>
      <c r="F244" s="6">
        <v>0</v>
      </c>
      <c r="G244" s="7">
        <v>0</v>
      </c>
      <c r="H244" s="6">
        <v>0</v>
      </c>
      <c r="I244" s="7">
        <v>0</v>
      </c>
      <c r="J244" s="6">
        <v>0</v>
      </c>
      <c r="K244" s="7">
        <v>0</v>
      </c>
      <c r="L244" s="6">
        <v>0</v>
      </c>
      <c r="M244" s="7">
        <v>0</v>
      </c>
      <c r="N244" s="6">
        <v>0</v>
      </c>
      <c r="O244" s="7">
        <v>0</v>
      </c>
      <c r="P244" s="6">
        <v>0</v>
      </c>
      <c r="Q244" s="7">
        <v>0</v>
      </c>
      <c r="R244" s="6">
        <v>0</v>
      </c>
      <c r="S244" s="7">
        <v>0</v>
      </c>
      <c r="T244" s="6">
        <v>1916.8127999999999</v>
      </c>
      <c r="U244" s="7">
        <v>0.74256387370300136</v>
      </c>
      <c r="V244" s="6">
        <v>0.1152</v>
      </c>
      <c r="W244" s="7">
        <v>4.4627914760682816E-5</v>
      </c>
      <c r="X244" s="6">
        <v>0</v>
      </c>
      <c r="Y244" s="7">
        <v>0</v>
      </c>
      <c r="Z244" s="6">
        <v>662.57280000000003</v>
      </c>
      <c r="AA244" s="7">
        <v>0.25667745174606721</v>
      </c>
      <c r="AB244" s="6">
        <v>0</v>
      </c>
      <c r="AC244" s="7">
        <v>0</v>
      </c>
      <c r="AD244" s="6">
        <v>1.8431999999999999</v>
      </c>
      <c r="AE244" s="7">
        <v>7.1404663617092505E-4</v>
      </c>
      <c r="AF244" s="6">
        <v>0</v>
      </c>
      <c r="AG244" s="7">
        <v>0</v>
      </c>
      <c r="AH244" s="5">
        <v>4103</v>
      </c>
      <c r="AI244" s="5">
        <v>18560</v>
      </c>
      <c r="AJ244" s="3">
        <v>0</v>
      </c>
      <c r="AK244" s="1">
        <f t="shared" si="13"/>
        <v>0</v>
      </c>
      <c r="AL244" s="17" t="str">
        <f t="shared" si="14"/>
        <v>no</v>
      </c>
      <c r="AM244" s="17" t="str">
        <f t="shared" si="12"/>
        <v>no</v>
      </c>
      <c r="AN244" s="10" t="str">
        <f t="shared" si="15"/>
        <v>no</v>
      </c>
    </row>
    <row r="245" spans="1:40" x14ac:dyDescent="0.25">
      <c r="A245" s="4" t="s">
        <v>246</v>
      </c>
      <c r="B245" s="4" t="s">
        <v>247</v>
      </c>
      <c r="C245" s="4" t="s">
        <v>128</v>
      </c>
      <c r="D245" s="5">
        <v>10783889</v>
      </c>
      <c r="E245" s="5">
        <v>7486.3871999999992</v>
      </c>
      <c r="F245" s="6">
        <v>0</v>
      </c>
      <c r="G245" s="7">
        <v>0</v>
      </c>
      <c r="H245" s="6">
        <v>5.0111999999999997</v>
      </c>
      <c r="I245" s="7">
        <v>6.6937494229526366E-4</v>
      </c>
      <c r="J245" s="6">
        <v>0</v>
      </c>
      <c r="K245" s="7">
        <v>0</v>
      </c>
      <c r="L245" s="6">
        <v>104.256</v>
      </c>
      <c r="M245" s="7">
        <v>1.3926076385683071E-2</v>
      </c>
      <c r="N245" s="6">
        <v>0</v>
      </c>
      <c r="O245" s="7">
        <v>0</v>
      </c>
      <c r="P245" s="6">
        <v>0</v>
      </c>
      <c r="Q245" s="7">
        <v>0</v>
      </c>
      <c r="R245" s="6">
        <v>124.6464</v>
      </c>
      <c r="S245" s="7">
        <v>1.6649739943987937E-2</v>
      </c>
      <c r="T245" s="6">
        <v>4243.1040000000003</v>
      </c>
      <c r="U245" s="7">
        <v>0.56677592096759311</v>
      </c>
      <c r="V245" s="6">
        <v>2085.0623999999998</v>
      </c>
      <c r="W245" s="7">
        <v>0.27851383374880745</v>
      </c>
      <c r="X245" s="6">
        <v>0</v>
      </c>
      <c r="Y245" s="7">
        <v>0</v>
      </c>
      <c r="Z245" s="6">
        <v>921.31200000000001</v>
      </c>
      <c r="AA245" s="7">
        <v>0.12306496783922692</v>
      </c>
      <c r="AB245" s="6">
        <v>2.6496</v>
      </c>
      <c r="AC245" s="7">
        <v>3.5392238328255321E-4</v>
      </c>
      <c r="AD245" s="6">
        <v>0.34560000000000002</v>
      </c>
      <c r="AE245" s="7">
        <v>4.616378912381129E-5</v>
      </c>
      <c r="AF245" s="6">
        <v>0</v>
      </c>
      <c r="AG245" s="7">
        <v>0</v>
      </c>
      <c r="AH245" s="5">
        <v>6343</v>
      </c>
      <c r="AI245" s="5">
        <v>28872</v>
      </c>
      <c r="AJ245" s="3">
        <v>2856.1707902200001</v>
      </c>
      <c r="AK245" s="1">
        <f t="shared" si="13"/>
        <v>0.38151523744590721</v>
      </c>
      <c r="AL245" s="17" t="str">
        <f t="shared" si="14"/>
        <v>no</v>
      </c>
      <c r="AM245" s="17" t="str">
        <f t="shared" si="12"/>
        <v>no</v>
      </c>
      <c r="AN245" s="10" t="str">
        <f t="shared" si="15"/>
        <v>no</v>
      </c>
    </row>
    <row r="246" spans="1:40" x14ac:dyDescent="0.25">
      <c r="A246" s="4" t="s">
        <v>246</v>
      </c>
      <c r="B246" s="4" t="s">
        <v>247</v>
      </c>
      <c r="C246" s="4" t="s">
        <v>259</v>
      </c>
      <c r="D246" s="5">
        <v>10783895</v>
      </c>
      <c r="E246" s="5">
        <v>2267.4816000000001</v>
      </c>
      <c r="F246" s="6">
        <v>0</v>
      </c>
      <c r="G246" s="7">
        <v>0</v>
      </c>
      <c r="H246" s="6">
        <v>0</v>
      </c>
      <c r="I246" s="7">
        <v>0</v>
      </c>
      <c r="J246" s="6">
        <v>0</v>
      </c>
      <c r="K246" s="7">
        <v>0</v>
      </c>
      <c r="L246" s="6">
        <v>0</v>
      </c>
      <c r="M246" s="7">
        <v>0</v>
      </c>
      <c r="N246" s="6">
        <v>0</v>
      </c>
      <c r="O246" s="7">
        <v>0</v>
      </c>
      <c r="P246" s="6">
        <v>0</v>
      </c>
      <c r="Q246" s="7">
        <v>0</v>
      </c>
      <c r="R246" s="6">
        <v>0</v>
      </c>
      <c r="S246" s="7">
        <v>0</v>
      </c>
      <c r="T246" s="6">
        <v>1476</v>
      </c>
      <c r="U246" s="7">
        <v>0.65094243763653914</v>
      </c>
      <c r="V246" s="6">
        <v>3.9744000000000002</v>
      </c>
      <c r="W246" s="7">
        <v>1.7527815881725347E-3</v>
      </c>
      <c r="X246" s="6">
        <v>0</v>
      </c>
      <c r="Y246" s="7">
        <v>0</v>
      </c>
      <c r="Z246" s="6">
        <v>785.77919999999995</v>
      </c>
      <c r="AA246" s="7">
        <v>0.34654270182390895</v>
      </c>
      <c r="AB246" s="6">
        <v>0</v>
      </c>
      <c r="AC246" s="7">
        <v>0</v>
      </c>
      <c r="AD246" s="6">
        <v>1.728</v>
      </c>
      <c r="AE246" s="7">
        <v>7.6207895137936289E-4</v>
      </c>
      <c r="AF246" s="6">
        <v>0</v>
      </c>
      <c r="AG246" s="7">
        <v>0</v>
      </c>
      <c r="AH246" s="5">
        <v>4554</v>
      </c>
      <c r="AI246" s="5">
        <v>20343</v>
      </c>
      <c r="AJ246" s="3">
        <v>0</v>
      </c>
      <c r="AK246" s="1">
        <f t="shared" si="13"/>
        <v>0</v>
      </c>
      <c r="AL246" s="17" t="str">
        <f t="shared" si="14"/>
        <v>no</v>
      </c>
      <c r="AM246" s="17" t="str">
        <f t="shared" si="12"/>
        <v>no</v>
      </c>
      <c r="AN246" s="10" t="str">
        <f t="shared" si="15"/>
        <v>no</v>
      </c>
    </row>
    <row r="247" spans="1:40" x14ac:dyDescent="0.25">
      <c r="A247" s="4" t="s">
        <v>246</v>
      </c>
      <c r="B247" s="4" t="s">
        <v>260</v>
      </c>
      <c r="C247" s="4" t="s">
        <v>261</v>
      </c>
      <c r="D247" s="5">
        <v>10785210</v>
      </c>
      <c r="E247" s="5">
        <v>3562.3871999999997</v>
      </c>
      <c r="F247" s="6">
        <v>0</v>
      </c>
      <c r="G247" s="7">
        <v>0</v>
      </c>
      <c r="H247" s="6">
        <v>0</v>
      </c>
      <c r="I247" s="7">
        <v>0</v>
      </c>
      <c r="J247" s="6">
        <v>0</v>
      </c>
      <c r="K247" s="7">
        <v>0</v>
      </c>
      <c r="L247" s="6">
        <v>0</v>
      </c>
      <c r="M247" s="7">
        <v>0</v>
      </c>
      <c r="N247" s="6">
        <v>0</v>
      </c>
      <c r="O247" s="7">
        <v>0</v>
      </c>
      <c r="P247" s="6">
        <v>0</v>
      </c>
      <c r="Q247" s="7">
        <v>0</v>
      </c>
      <c r="R247" s="6">
        <v>0</v>
      </c>
      <c r="S247" s="7">
        <v>0</v>
      </c>
      <c r="T247" s="6">
        <v>2627.3663999999999</v>
      </c>
      <c r="U247" s="7">
        <v>0.73752971041440984</v>
      </c>
      <c r="V247" s="6">
        <v>117.2736</v>
      </c>
      <c r="W247" s="7">
        <v>3.2919947612657041E-2</v>
      </c>
      <c r="X247" s="6">
        <v>0</v>
      </c>
      <c r="Y247" s="7">
        <v>0</v>
      </c>
      <c r="Z247" s="6">
        <v>816.88319999999999</v>
      </c>
      <c r="AA247" s="7">
        <v>0.22930780797775158</v>
      </c>
      <c r="AB247" s="6">
        <v>0</v>
      </c>
      <c r="AC247" s="7">
        <v>0</v>
      </c>
      <c r="AD247" s="6">
        <v>0.86399999999999999</v>
      </c>
      <c r="AE247" s="7">
        <v>2.4253399518165799E-4</v>
      </c>
      <c r="AF247" s="6">
        <v>0</v>
      </c>
      <c r="AG247" s="7">
        <v>0</v>
      </c>
      <c r="AH247" s="5">
        <v>4981</v>
      </c>
      <c r="AI247" s="5">
        <v>20538</v>
      </c>
      <c r="AJ247" s="3">
        <v>0</v>
      </c>
      <c r="AK247" s="1">
        <f t="shared" si="13"/>
        <v>0</v>
      </c>
      <c r="AL247" s="17" t="str">
        <f t="shared" si="14"/>
        <v>no</v>
      </c>
      <c r="AM247" s="17" t="str">
        <f t="shared" si="12"/>
        <v>no</v>
      </c>
      <c r="AN247" s="10" t="str">
        <f t="shared" si="15"/>
        <v>no</v>
      </c>
    </row>
    <row r="248" spans="1:40" x14ac:dyDescent="0.25">
      <c r="A248" s="4" t="s">
        <v>246</v>
      </c>
      <c r="B248" s="4" t="s">
        <v>260</v>
      </c>
      <c r="C248" s="4" t="s">
        <v>262</v>
      </c>
      <c r="D248" s="5">
        <v>10785221</v>
      </c>
      <c r="E248" s="5">
        <v>2214.6624000000002</v>
      </c>
      <c r="F248" s="6">
        <v>0</v>
      </c>
      <c r="G248" s="7">
        <v>0</v>
      </c>
      <c r="H248" s="6">
        <v>19.929600000000001</v>
      </c>
      <c r="I248" s="7">
        <v>8.998933652370672E-3</v>
      </c>
      <c r="J248" s="6">
        <v>0</v>
      </c>
      <c r="K248" s="7">
        <v>0</v>
      </c>
      <c r="L248" s="6">
        <v>0</v>
      </c>
      <c r="M248" s="7">
        <v>0</v>
      </c>
      <c r="N248" s="6">
        <v>0</v>
      </c>
      <c r="O248" s="7">
        <v>0</v>
      </c>
      <c r="P248" s="6">
        <v>0</v>
      </c>
      <c r="Q248" s="7">
        <v>0</v>
      </c>
      <c r="R248" s="6">
        <v>0</v>
      </c>
      <c r="S248" s="7">
        <v>0</v>
      </c>
      <c r="T248" s="6">
        <v>1589.5296000000001</v>
      </c>
      <c r="U248" s="7">
        <v>0.71772997997347132</v>
      </c>
      <c r="V248" s="6">
        <v>14.8032</v>
      </c>
      <c r="W248" s="7">
        <v>6.6841790423678117E-3</v>
      </c>
      <c r="X248" s="6">
        <v>0</v>
      </c>
      <c r="Y248" s="7">
        <v>0</v>
      </c>
      <c r="Z248" s="6">
        <v>590.4</v>
      </c>
      <c r="AA248" s="7">
        <v>0.26658690733179013</v>
      </c>
      <c r="AB248" s="6">
        <v>0</v>
      </c>
      <c r="AC248" s="7">
        <v>0</v>
      </c>
      <c r="AD248" s="6">
        <v>0</v>
      </c>
      <c r="AE248" s="7">
        <v>0</v>
      </c>
      <c r="AF248" s="6">
        <v>0</v>
      </c>
      <c r="AG248" s="7">
        <v>0</v>
      </c>
      <c r="AH248" s="5">
        <v>3677</v>
      </c>
      <c r="AI248" s="5">
        <v>15970</v>
      </c>
      <c r="AJ248" s="3">
        <v>0</v>
      </c>
      <c r="AK248" s="1">
        <f t="shared" si="13"/>
        <v>0</v>
      </c>
      <c r="AL248" s="17" t="str">
        <f t="shared" si="14"/>
        <v>no</v>
      </c>
      <c r="AM248" s="17" t="str">
        <f t="shared" si="12"/>
        <v>no</v>
      </c>
      <c r="AN248" s="10" t="str">
        <f t="shared" si="15"/>
        <v>no</v>
      </c>
    </row>
    <row r="249" spans="1:40" x14ac:dyDescent="0.25">
      <c r="A249" s="4" t="s">
        <v>246</v>
      </c>
      <c r="B249" s="4" t="s">
        <v>260</v>
      </c>
      <c r="C249" s="4" t="s">
        <v>263</v>
      </c>
      <c r="D249" s="5">
        <v>10785231</v>
      </c>
      <c r="E249" s="5">
        <v>5007.1680000000006</v>
      </c>
      <c r="F249" s="6">
        <v>0</v>
      </c>
      <c r="G249" s="7">
        <v>0</v>
      </c>
      <c r="H249" s="6">
        <v>23.788799999999998</v>
      </c>
      <c r="I249" s="7">
        <v>4.7509490394570331E-3</v>
      </c>
      <c r="J249" s="6">
        <v>0</v>
      </c>
      <c r="K249" s="7">
        <v>0</v>
      </c>
      <c r="L249" s="6">
        <v>571.33439999999996</v>
      </c>
      <c r="M249" s="7">
        <v>0.1141033015069596</v>
      </c>
      <c r="N249" s="6">
        <v>0</v>
      </c>
      <c r="O249" s="7">
        <v>0</v>
      </c>
      <c r="P249" s="6">
        <v>0</v>
      </c>
      <c r="Q249" s="7">
        <v>0</v>
      </c>
      <c r="R249" s="6">
        <v>385.8048</v>
      </c>
      <c r="S249" s="7">
        <v>7.705050040262279E-2</v>
      </c>
      <c r="T249" s="6">
        <v>2057.2991999999999</v>
      </c>
      <c r="U249" s="7">
        <v>0.41087081559875754</v>
      </c>
      <c r="V249" s="6">
        <v>1373.0688</v>
      </c>
      <c r="W249" s="7">
        <v>0.27422063729437474</v>
      </c>
      <c r="X249" s="6">
        <v>0</v>
      </c>
      <c r="Y249" s="7">
        <v>0</v>
      </c>
      <c r="Z249" s="6">
        <v>595.87199999999996</v>
      </c>
      <c r="AA249" s="7">
        <v>0.11900379615782812</v>
      </c>
      <c r="AB249" s="6">
        <v>0</v>
      </c>
      <c r="AC249" s="7">
        <v>0</v>
      </c>
      <c r="AD249" s="6">
        <v>0</v>
      </c>
      <c r="AE249" s="7">
        <v>0</v>
      </c>
      <c r="AF249" s="6">
        <v>0</v>
      </c>
      <c r="AG249" s="7">
        <v>0</v>
      </c>
      <c r="AH249" s="5">
        <v>4170</v>
      </c>
      <c r="AI249" s="5">
        <v>18259</v>
      </c>
      <c r="AJ249" s="3">
        <v>1429.6284303699999</v>
      </c>
      <c r="AK249" s="1">
        <f t="shared" si="13"/>
        <v>0.28551636980624573</v>
      </c>
      <c r="AL249" s="17" t="str">
        <f t="shared" si="14"/>
        <v>no</v>
      </c>
      <c r="AM249" s="17" t="str">
        <f t="shared" si="12"/>
        <v>no</v>
      </c>
      <c r="AN249" s="10" t="str">
        <f t="shared" si="15"/>
        <v>no</v>
      </c>
    </row>
    <row r="250" spans="1:40" x14ac:dyDescent="0.25">
      <c r="A250" s="4" t="s">
        <v>246</v>
      </c>
      <c r="B250" s="4" t="s">
        <v>260</v>
      </c>
      <c r="C250" s="4" t="s">
        <v>264</v>
      </c>
      <c r="D250" s="5">
        <v>10785242</v>
      </c>
      <c r="E250" s="5">
        <v>3039.1487999999999</v>
      </c>
      <c r="F250" s="6">
        <v>0</v>
      </c>
      <c r="G250" s="7">
        <v>0</v>
      </c>
      <c r="H250" s="6">
        <v>0</v>
      </c>
      <c r="I250" s="7">
        <v>0</v>
      </c>
      <c r="J250" s="6">
        <v>0</v>
      </c>
      <c r="K250" s="7">
        <v>0</v>
      </c>
      <c r="L250" s="6">
        <v>0</v>
      </c>
      <c r="M250" s="7">
        <v>0</v>
      </c>
      <c r="N250" s="6">
        <v>0</v>
      </c>
      <c r="O250" s="7">
        <v>0</v>
      </c>
      <c r="P250" s="6">
        <v>0</v>
      </c>
      <c r="Q250" s="7">
        <v>0</v>
      </c>
      <c r="R250" s="6">
        <v>0</v>
      </c>
      <c r="S250" s="7">
        <v>0</v>
      </c>
      <c r="T250" s="6">
        <v>2261.5488</v>
      </c>
      <c r="U250" s="7">
        <v>0.74413888520364657</v>
      </c>
      <c r="V250" s="6">
        <v>47.865600000000001</v>
      </c>
      <c r="W250" s="7">
        <v>1.5749673066353317E-2</v>
      </c>
      <c r="X250" s="6">
        <v>0</v>
      </c>
      <c r="Y250" s="7">
        <v>0</v>
      </c>
      <c r="Z250" s="6">
        <v>729.21600000000001</v>
      </c>
      <c r="AA250" s="7">
        <v>0.23994086765346931</v>
      </c>
      <c r="AB250" s="6">
        <v>0</v>
      </c>
      <c r="AC250" s="7">
        <v>0</v>
      </c>
      <c r="AD250" s="6">
        <v>0.51839999999999997</v>
      </c>
      <c r="AE250" s="7">
        <v>1.7057407653090233E-4</v>
      </c>
      <c r="AF250" s="6">
        <v>0</v>
      </c>
      <c r="AG250" s="7">
        <v>0</v>
      </c>
      <c r="AH250" s="5">
        <v>4547</v>
      </c>
      <c r="AI250" s="5">
        <v>19658</v>
      </c>
      <c r="AJ250" s="3">
        <v>0</v>
      </c>
      <c r="AK250" s="1">
        <f t="shared" si="13"/>
        <v>0</v>
      </c>
      <c r="AL250" s="17" t="str">
        <f t="shared" si="14"/>
        <v>no</v>
      </c>
      <c r="AM250" s="17" t="str">
        <f t="shared" si="12"/>
        <v>no</v>
      </c>
      <c r="AN250" s="10" t="str">
        <f t="shared" si="15"/>
        <v>no</v>
      </c>
    </row>
    <row r="251" spans="1:40" x14ac:dyDescent="0.25">
      <c r="A251" s="4" t="s">
        <v>246</v>
      </c>
      <c r="B251" s="4" t="s">
        <v>260</v>
      </c>
      <c r="C251" s="4" t="s">
        <v>260</v>
      </c>
      <c r="D251" s="5">
        <v>10785252</v>
      </c>
      <c r="E251" s="5">
        <v>5448.0959999999995</v>
      </c>
      <c r="F251" s="6">
        <v>0</v>
      </c>
      <c r="G251" s="7">
        <v>0</v>
      </c>
      <c r="H251" s="6">
        <v>0</v>
      </c>
      <c r="I251" s="7">
        <v>0</v>
      </c>
      <c r="J251" s="6">
        <v>0</v>
      </c>
      <c r="K251" s="7">
        <v>0</v>
      </c>
      <c r="L251" s="6">
        <v>524.67840000000001</v>
      </c>
      <c r="M251" s="7">
        <v>9.6304910926679713E-2</v>
      </c>
      <c r="N251" s="6">
        <v>0</v>
      </c>
      <c r="O251" s="7">
        <v>0</v>
      </c>
      <c r="P251" s="6">
        <v>0</v>
      </c>
      <c r="Q251" s="7">
        <v>0</v>
      </c>
      <c r="R251" s="6">
        <v>251.30879999999999</v>
      </c>
      <c r="S251" s="7">
        <v>4.6127821536184388E-2</v>
      </c>
      <c r="T251" s="6">
        <v>2381.6448</v>
      </c>
      <c r="U251" s="7">
        <v>0.43715176825077978</v>
      </c>
      <c r="V251" s="6">
        <v>1282.5216</v>
      </c>
      <c r="W251" s="7">
        <v>0.23540730559813927</v>
      </c>
      <c r="X251" s="6">
        <v>0</v>
      </c>
      <c r="Y251" s="7">
        <v>0</v>
      </c>
      <c r="Z251" s="6">
        <v>1004.544</v>
      </c>
      <c r="AA251" s="7">
        <v>0.18438441613363643</v>
      </c>
      <c r="AB251" s="6">
        <v>0</v>
      </c>
      <c r="AC251" s="7">
        <v>0</v>
      </c>
      <c r="AD251" s="6">
        <v>3.3984000000000001</v>
      </c>
      <c r="AE251" s="7">
        <v>6.2377755458053606E-4</v>
      </c>
      <c r="AF251" s="6">
        <v>0</v>
      </c>
      <c r="AG251" s="7">
        <v>0</v>
      </c>
      <c r="AH251" s="5">
        <v>6003</v>
      </c>
      <c r="AI251" s="5">
        <v>27387</v>
      </c>
      <c r="AJ251" s="3">
        <v>1067.8552415500001</v>
      </c>
      <c r="AK251" s="1">
        <f t="shared" si="13"/>
        <v>0.19600521752002906</v>
      </c>
      <c r="AL251" s="17" t="str">
        <f t="shared" si="14"/>
        <v>no</v>
      </c>
      <c r="AM251" s="17" t="str">
        <f t="shared" si="12"/>
        <v>no</v>
      </c>
      <c r="AN251" s="10" t="str">
        <f t="shared" si="15"/>
        <v>no</v>
      </c>
    </row>
    <row r="252" spans="1:40" x14ac:dyDescent="0.25">
      <c r="A252" s="4" t="s">
        <v>246</v>
      </c>
      <c r="B252" s="4" t="s">
        <v>260</v>
      </c>
      <c r="C252" s="4" t="s">
        <v>265</v>
      </c>
      <c r="D252" s="5">
        <v>10785284</v>
      </c>
      <c r="E252" s="5">
        <v>10920.787200000001</v>
      </c>
      <c r="F252" s="6">
        <v>0</v>
      </c>
      <c r="G252" s="7">
        <v>0</v>
      </c>
      <c r="H252" s="6">
        <v>17.510400000000001</v>
      </c>
      <c r="I252" s="7">
        <v>1.6034008976935289E-3</v>
      </c>
      <c r="J252" s="6">
        <v>0</v>
      </c>
      <c r="K252" s="7">
        <v>0</v>
      </c>
      <c r="L252" s="6">
        <v>670.46400000000006</v>
      </c>
      <c r="M252" s="7">
        <v>6.1393376477475912E-2</v>
      </c>
      <c r="N252" s="6">
        <v>0</v>
      </c>
      <c r="O252" s="7">
        <v>0</v>
      </c>
      <c r="P252" s="6">
        <v>0</v>
      </c>
      <c r="Q252" s="7">
        <v>0</v>
      </c>
      <c r="R252" s="6">
        <v>805.88160000000005</v>
      </c>
      <c r="S252" s="7">
        <v>7.3793361709309752E-2</v>
      </c>
      <c r="T252" s="6">
        <v>3718.944</v>
      </c>
      <c r="U252" s="7">
        <v>0.3405380886828378</v>
      </c>
      <c r="V252" s="6">
        <v>4809.4848000000002</v>
      </c>
      <c r="W252" s="7">
        <v>0.44039726366978377</v>
      </c>
      <c r="X252" s="6">
        <v>19.929600000000001</v>
      </c>
      <c r="Y252" s="7">
        <v>1.8249233901380295E-3</v>
      </c>
      <c r="Z252" s="6">
        <v>875.98080000000004</v>
      </c>
      <c r="AA252" s="7">
        <v>8.0212239645142069E-2</v>
      </c>
      <c r="AB252" s="6">
        <v>0</v>
      </c>
      <c r="AC252" s="7">
        <v>0</v>
      </c>
      <c r="AD252" s="6">
        <v>2.5920000000000001</v>
      </c>
      <c r="AE252" s="7">
        <v>2.3734552761910788E-4</v>
      </c>
      <c r="AF252" s="6">
        <v>0</v>
      </c>
      <c r="AG252" s="7">
        <v>0</v>
      </c>
      <c r="AH252" s="5">
        <v>5112</v>
      </c>
      <c r="AI252" s="5">
        <v>21576</v>
      </c>
      <c r="AJ252" s="3">
        <v>3367.6144364000002</v>
      </c>
      <c r="AK252" s="1">
        <f t="shared" si="13"/>
        <v>0.3083673708430103</v>
      </c>
      <c r="AL252" s="17" t="str">
        <f t="shared" si="14"/>
        <v>no</v>
      </c>
      <c r="AM252" s="17" t="str">
        <f t="shared" si="12"/>
        <v>no</v>
      </c>
      <c r="AN252" s="10" t="str">
        <f t="shared" si="15"/>
        <v>no</v>
      </c>
    </row>
    <row r="253" spans="1:40" x14ac:dyDescent="0.25">
      <c r="A253" s="4" t="s">
        <v>246</v>
      </c>
      <c r="B253" s="4" t="s">
        <v>266</v>
      </c>
      <c r="C253" s="4" t="s">
        <v>267</v>
      </c>
      <c r="D253" s="5">
        <v>10785519</v>
      </c>
      <c r="E253" s="5">
        <v>1629.7343999999998</v>
      </c>
      <c r="F253" s="6">
        <v>0</v>
      </c>
      <c r="G253" s="7">
        <v>0</v>
      </c>
      <c r="H253" s="6">
        <v>0</v>
      </c>
      <c r="I253" s="7">
        <v>0</v>
      </c>
      <c r="J253" s="6">
        <v>0</v>
      </c>
      <c r="K253" s="7">
        <v>0</v>
      </c>
      <c r="L253" s="6">
        <v>0</v>
      </c>
      <c r="M253" s="7">
        <v>0</v>
      </c>
      <c r="N253" s="6">
        <v>0</v>
      </c>
      <c r="O253" s="7">
        <v>0</v>
      </c>
      <c r="P253" s="6">
        <v>0</v>
      </c>
      <c r="Q253" s="7">
        <v>0</v>
      </c>
      <c r="R253" s="6">
        <v>0</v>
      </c>
      <c r="S253" s="7">
        <v>0</v>
      </c>
      <c r="T253" s="6">
        <v>721.61279999999999</v>
      </c>
      <c r="U253" s="7">
        <v>0.44277938785608262</v>
      </c>
      <c r="V253" s="6">
        <v>482.91840000000002</v>
      </c>
      <c r="W253" s="7">
        <v>0.29631724040432605</v>
      </c>
      <c r="X253" s="6">
        <v>76.147199999999998</v>
      </c>
      <c r="Y253" s="7">
        <v>4.6723687000777551E-2</v>
      </c>
      <c r="Z253" s="6">
        <v>348.94080000000002</v>
      </c>
      <c r="AA253" s="7">
        <v>0.21410899837421365</v>
      </c>
      <c r="AB253" s="6">
        <v>0</v>
      </c>
      <c r="AC253" s="7">
        <v>0</v>
      </c>
      <c r="AD253" s="6">
        <v>0.1152</v>
      </c>
      <c r="AE253" s="7">
        <v>7.0686364600268617E-5</v>
      </c>
      <c r="AF253" s="6">
        <v>0</v>
      </c>
      <c r="AG253" s="7">
        <v>0</v>
      </c>
      <c r="AH253" s="5">
        <v>2840</v>
      </c>
      <c r="AI253" s="5">
        <v>12953</v>
      </c>
      <c r="AJ253" s="3">
        <v>0</v>
      </c>
      <c r="AK253" s="1">
        <f t="shared" si="13"/>
        <v>0</v>
      </c>
      <c r="AL253" s="17" t="str">
        <f t="shared" si="14"/>
        <v>no</v>
      </c>
      <c r="AM253" s="17" t="str">
        <f t="shared" si="12"/>
        <v>no</v>
      </c>
      <c r="AN253" s="10" t="str">
        <f t="shared" si="15"/>
        <v>no</v>
      </c>
    </row>
    <row r="254" spans="1:40" x14ac:dyDescent="0.25">
      <c r="A254" s="4" t="s">
        <v>246</v>
      </c>
      <c r="B254" s="4" t="s">
        <v>266</v>
      </c>
      <c r="C254" s="4" t="s">
        <v>268</v>
      </c>
      <c r="D254" s="5">
        <v>10785547</v>
      </c>
      <c r="E254" s="5">
        <v>2860.3584000000001</v>
      </c>
      <c r="F254" s="6">
        <v>0</v>
      </c>
      <c r="G254" s="7">
        <v>0</v>
      </c>
      <c r="H254" s="6">
        <v>0</v>
      </c>
      <c r="I254" s="7">
        <v>0</v>
      </c>
      <c r="J254" s="6">
        <v>0</v>
      </c>
      <c r="K254" s="7">
        <v>0</v>
      </c>
      <c r="L254" s="6">
        <v>0</v>
      </c>
      <c r="M254" s="7">
        <v>0</v>
      </c>
      <c r="N254" s="6">
        <v>0</v>
      </c>
      <c r="O254" s="7">
        <v>0</v>
      </c>
      <c r="P254" s="6">
        <v>0</v>
      </c>
      <c r="Q254" s="7">
        <v>0</v>
      </c>
      <c r="R254" s="6">
        <v>0</v>
      </c>
      <c r="S254" s="7">
        <v>0</v>
      </c>
      <c r="T254" s="6">
        <v>1742.4</v>
      </c>
      <c r="U254" s="7">
        <v>0.60915443323466045</v>
      </c>
      <c r="V254" s="6">
        <v>150.39359999999999</v>
      </c>
      <c r="W254" s="7">
        <v>5.2578585956221426E-2</v>
      </c>
      <c r="X254" s="6">
        <v>34.9056</v>
      </c>
      <c r="Y254" s="7">
        <v>1.2203226001329065E-2</v>
      </c>
      <c r="Z254" s="6">
        <v>932.42880000000002</v>
      </c>
      <c r="AA254" s="7">
        <v>0.32598320546124571</v>
      </c>
      <c r="AB254" s="6">
        <v>0</v>
      </c>
      <c r="AC254" s="7">
        <v>0</v>
      </c>
      <c r="AD254" s="6">
        <v>0.23039999999999999</v>
      </c>
      <c r="AE254" s="7">
        <v>8.0549346543426161E-5</v>
      </c>
      <c r="AF254" s="6">
        <v>0</v>
      </c>
      <c r="AG254" s="7">
        <v>0</v>
      </c>
      <c r="AH254" s="5">
        <v>2607</v>
      </c>
      <c r="AI254" s="5">
        <v>11881</v>
      </c>
      <c r="AJ254" s="3">
        <v>0</v>
      </c>
      <c r="AK254" s="1">
        <f t="shared" si="13"/>
        <v>0</v>
      </c>
      <c r="AL254" s="17" t="str">
        <f t="shared" si="14"/>
        <v>no</v>
      </c>
      <c r="AM254" s="17" t="str">
        <f t="shared" si="12"/>
        <v>no</v>
      </c>
      <c r="AN254" s="10" t="str">
        <f t="shared" si="15"/>
        <v>no</v>
      </c>
    </row>
    <row r="255" spans="1:40" x14ac:dyDescent="0.25">
      <c r="A255" s="4" t="s">
        <v>246</v>
      </c>
      <c r="B255" s="4" t="s">
        <v>266</v>
      </c>
      <c r="C255" s="4" t="s">
        <v>269</v>
      </c>
      <c r="D255" s="5">
        <v>10785581</v>
      </c>
      <c r="E255" s="5">
        <v>2809.4975999999997</v>
      </c>
      <c r="F255" s="6">
        <v>0</v>
      </c>
      <c r="G255" s="7">
        <v>0</v>
      </c>
      <c r="H255" s="6">
        <v>0</v>
      </c>
      <c r="I255" s="7">
        <v>0</v>
      </c>
      <c r="J255" s="6">
        <v>0</v>
      </c>
      <c r="K255" s="7">
        <v>0</v>
      </c>
      <c r="L255" s="6">
        <v>0</v>
      </c>
      <c r="M255" s="7">
        <v>0</v>
      </c>
      <c r="N255" s="6">
        <v>0</v>
      </c>
      <c r="O255" s="7">
        <v>0</v>
      </c>
      <c r="P255" s="6">
        <v>0</v>
      </c>
      <c r="Q255" s="7">
        <v>0</v>
      </c>
      <c r="R255" s="6">
        <v>2.3616000000000001</v>
      </c>
      <c r="S255" s="7">
        <v>8.4057733311464666E-4</v>
      </c>
      <c r="T255" s="6">
        <v>1869.4079999999999</v>
      </c>
      <c r="U255" s="7">
        <v>0.6653887157618501</v>
      </c>
      <c r="V255" s="6">
        <v>308.27519999999998</v>
      </c>
      <c r="W255" s="7">
        <v>0.10972609480072167</v>
      </c>
      <c r="X255" s="6">
        <v>0</v>
      </c>
      <c r="Y255" s="7">
        <v>0</v>
      </c>
      <c r="Z255" s="6">
        <v>629.45280000000002</v>
      </c>
      <c r="AA255" s="7">
        <v>0.22404461210431362</v>
      </c>
      <c r="AB255" s="6">
        <v>0</v>
      </c>
      <c r="AC255" s="7">
        <v>0</v>
      </c>
      <c r="AD255" s="6">
        <v>0</v>
      </c>
      <c r="AE255" s="7">
        <v>0</v>
      </c>
      <c r="AF255" s="6">
        <v>0</v>
      </c>
      <c r="AG255" s="7">
        <v>0</v>
      </c>
      <c r="AH255" s="5">
        <v>3398</v>
      </c>
      <c r="AI255" s="5">
        <v>15162</v>
      </c>
      <c r="AJ255" s="3">
        <v>0</v>
      </c>
      <c r="AK255" s="1">
        <f t="shared" si="13"/>
        <v>0</v>
      </c>
      <c r="AL255" s="17" t="str">
        <f t="shared" si="14"/>
        <v>no</v>
      </c>
      <c r="AM255" s="17" t="str">
        <f t="shared" si="12"/>
        <v>no</v>
      </c>
      <c r="AN255" s="10" t="str">
        <f t="shared" si="15"/>
        <v>no</v>
      </c>
    </row>
    <row r="256" spans="1:40" x14ac:dyDescent="0.25">
      <c r="A256" s="4" t="s">
        <v>246</v>
      </c>
      <c r="B256" s="4" t="s">
        <v>266</v>
      </c>
      <c r="C256" s="4" t="s">
        <v>270</v>
      </c>
      <c r="D256" s="5">
        <v>10785588</v>
      </c>
      <c r="E256" s="5">
        <v>2049.5808000000002</v>
      </c>
      <c r="F256" s="6">
        <v>0</v>
      </c>
      <c r="G256" s="7">
        <v>0</v>
      </c>
      <c r="H256" s="6">
        <v>0</v>
      </c>
      <c r="I256" s="7">
        <v>0</v>
      </c>
      <c r="J256" s="6">
        <v>0</v>
      </c>
      <c r="K256" s="7">
        <v>0</v>
      </c>
      <c r="L256" s="6">
        <v>0</v>
      </c>
      <c r="M256" s="7">
        <v>0</v>
      </c>
      <c r="N256" s="6">
        <v>0</v>
      </c>
      <c r="O256" s="7">
        <v>0</v>
      </c>
      <c r="P256" s="6">
        <v>0</v>
      </c>
      <c r="Q256" s="7">
        <v>0</v>
      </c>
      <c r="R256" s="6">
        <v>21.312000000000001</v>
      </c>
      <c r="S256" s="7">
        <v>1.0398223870949611E-2</v>
      </c>
      <c r="T256" s="6">
        <v>804.96</v>
      </c>
      <c r="U256" s="7">
        <v>0.39274372593654272</v>
      </c>
      <c r="V256" s="6">
        <v>540.6336</v>
      </c>
      <c r="W256" s="7">
        <v>0.26377764662900821</v>
      </c>
      <c r="X256" s="6">
        <v>207.4752</v>
      </c>
      <c r="Y256" s="7">
        <v>0.10122811454908241</v>
      </c>
      <c r="Z256" s="6">
        <v>474.6816</v>
      </c>
      <c r="AA256" s="7">
        <v>0.23159935924458308</v>
      </c>
      <c r="AB256" s="6">
        <v>0</v>
      </c>
      <c r="AC256" s="7">
        <v>0</v>
      </c>
      <c r="AD256" s="6">
        <v>0.51839999999999997</v>
      </c>
      <c r="AE256" s="7">
        <v>2.5292976983390939E-4</v>
      </c>
      <c r="AF256" s="6">
        <v>0</v>
      </c>
      <c r="AG256" s="7">
        <v>0</v>
      </c>
      <c r="AH256" s="5">
        <v>2831</v>
      </c>
      <c r="AI256" s="5">
        <v>12432</v>
      </c>
      <c r="AJ256" s="3">
        <v>56.5090314093</v>
      </c>
      <c r="AK256" s="1">
        <f t="shared" si="13"/>
        <v>2.7571019112444844E-2</v>
      </c>
      <c r="AL256" s="17" t="str">
        <f t="shared" si="14"/>
        <v>no</v>
      </c>
      <c r="AM256" s="17" t="str">
        <f t="shared" si="12"/>
        <v>no</v>
      </c>
      <c r="AN256" s="10" t="str">
        <f t="shared" si="15"/>
        <v>no</v>
      </c>
    </row>
    <row r="257" spans="1:40" x14ac:dyDescent="0.25">
      <c r="A257" s="4" t="s">
        <v>246</v>
      </c>
      <c r="B257" s="4" t="s">
        <v>271</v>
      </c>
      <c r="C257" s="4" t="s">
        <v>272</v>
      </c>
      <c r="D257" s="5">
        <v>10785711</v>
      </c>
      <c r="E257" s="5">
        <v>4612.3775999999998</v>
      </c>
      <c r="F257" s="6">
        <v>0</v>
      </c>
      <c r="G257" s="7">
        <v>0</v>
      </c>
      <c r="H257" s="6">
        <v>0</v>
      </c>
      <c r="I257" s="7">
        <v>0</v>
      </c>
      <c r="J257" s="6">
        <v>0</v>
      </c>
      <c r="K257" s="7">
        <v>0</v>
      </c>
      <c r="L257" s="6">
        <v>0</v>
      </c>
      <c r="M257" s="7">
        <v>0</v>
      </c>
      <c r="N257" s="6">
        <v>0</v>
      </c>
      <c r="O257" s="7">
        <v>0</v>
      </c>
      <c r="P257" s="6">
        <v>0</v>
      </c>
      <c r="Q257" s="7">
        <v>0</v>
      </c>
      <c r="R257" s="6">
        <v>0</v>
      </c>
      <c r="S257" s="7">
        <v>0</v>
      </c>
      <c r="T257" s="6">
        <v>3496.1471999999999</v>
      </c>
      <c r="U257" s="7">
        <v>0.75799240721314753</v>
      </c>
      <c r="V257" s="6">
        <v>221.52959999999999</v>
      </c>
      <c r="W257" s="7">
        <v>4.8029372096508316E-2</v>
      </c>
      <c r="X257" s="6">
        <v>0</v>
      </c>
      <c r="Y257" s="7">
        <v>0</v>
      </c>
      <c r="Z257" s="6">
        <v>893.54880000000003</v>
      </c>
      <c r="AA257" s="7">
        <v>0.19372845796493332</v>
      </c>
      <c r="AB257" s="6">
        <v>0</v>
      </c>
      <c r="AC257" s="7">
        <v>0</v>
      </c>
      <c r="AD257" s="6">
        <v>1.1519999999999999</v>
      </c>
      <c r="AE257" s="7">
        <v>2.4976272541085969E-4</v>
      </c>
      <c r="AF257" s="6">
        <v>0</v>
      </c>
      <c r="AG257" s="7">
        <v>0</v>
      </c>
      <c r="AH257" s="5">
        <v>6029</v>
      </c>
      <c r="AI257" s="5">
        <v>27178</v>
      </c>
      <c r="AJ257" s="3">
        <v>0</v>
      </c>
      <c r="AK257" s="1">
        <f t="shared" si="13"/>
        <v>0</v>
      </c>
      <c r="AL257" s="17" t="str">
        <f t="shared" si="14"/>
        <v>no</v>
      </c>
      <c r="AM257" s="17" t="str">
        <f t="shared" si="12"/>
        <v>no</v>
      </c>
      <c r="AN257" s="10" t="str">
        <f t="shared" si="15"/>
        <v>no</v>
      </c>
    </row>
    <row r="258" spans="1:40" x14ac:dyDescent="0.25">
      <c r="A258" s="4" t="s">
        <v>246</v>
      </c>
      <c r="B258" s="4" t="s">
        <v>271</v>
      </c>
      <c r="C258" s="4" t="s">
        <v>273</v>
      </c>
      <c r="D258" s="5">
        <v>10785722</v>
      </c>
      <c r="E258" s="5">
        <v>2374.2143999999998</v>
      </c>
      <c r="F258" s="6">
        <v>0</v>
      </c>
      <c r="G258" s="7">
        <v>0</v>
      </c>
      <c r="H258" s="6">
        <v>0</v>
      </c>
      <c r="I258" s="7">
        <v>0</v>
      </c>
      <c r="J258" s="6">
        <v>0</v>
      </c>
      <c r="K258" s="7">
        <v>0</v>
      </c>
      <c r="L258" s="6">
        <v>0</v>
      </c>
      <c r="M258" s="7">
        <v>0</v>
      </c>
      <c r="N258" s="6">
        <v>0</v>
      </c>
      <c r="O258" s="7">
        <v>0</v>
      </c>
      <c r="P258" s="6">
        <v>0</v>
      </c>
      <c r="Q258" s="7">
        <v>0</v>
      </c>
      <c r="R258" s="6">
        <v>0</v>
      </c>
      <c r="S258" s="7">
        <v>0</v>
      </c>
      <c r="T258" s="6">
        <v>1881.0432000000001</v>
      </c>
      <c r="U258" s="7">
        <v>0.79228025910381139</v>
      </c>
      <c r="V258" s="6">
        <v>32.601599999999998</v>
      </c>
      <c r="W258" s="7">
        <v>1.3731531575244427E-2</v>
      </c>
      <c r="X258" s="6">
        <v>0</v>
      </c>
      <c r="Y258" s="7">
        <v>0</v>
      </c>
      <c r="Z258" s="6">
        <v>460.56959999999998</v>
      </c>
      <c r="AA258" s="7">
        <v>0.19398820932094424</v>
      </c>
      <c r="AB258" s="6">
        <v>0</v>
      </c>
      <c r="AC258" s="7">
        <v>0</v>
      </c>
      <c r="AD258" s="6">
        <v>0</v>
      </c>
      <c r="AE258" s="7">
        <v>0</v>
      </c>
      <c r="AF258" s="6">
        <v>0</v>
      </c>
      <c r="AG258" s="7">
        <v>0</v>
      </c>
      <c r="AH258" s="5">
        <v>3220</v>
      </c>
      <c r="AI258" s="5">
        <v>14734</v>
      </c>
      <c r="AJ258" s="3">
        <v>0</v>
      </c>
      <c r="AK258" s="1">
        <f t="shared" si="13"/>
        <v>0</v>
      </c>
      <c r="AL258" s="17" t="str">
        <f t="shared" si="14"/>
        <v>no</v>
      </c>
      <c r="AM258" s="17" t="str">
        <f t="shared" si="12"/>
        <v>no</v>
      </c>
      <c r="AN258" s="10" t="str">
        <f t="shared" si="15"/>
        <v>no</v>
      </c>
    </row>
    <row r="259" spans="1:40" x14ac:dyDescent="0.25">
      <c r="A259" s="4" t="s">
        <v>246</v>
      </c>
      <c r="B259" s="4" t="s">
        <v>271</v>
      </c>
      <c r="C259" s="4" t="s">
        <v>274</v>
      </c>
      <c r="D259" s="5">
        <v>10785727</v>
      </c>
      <c r="E259" s="5">
        <v>20409.696</v>
      </c>
      <c r="F259" s="6">
        <v>0</v>
      </c>
      <c r="G259" s="7">
        <v>0</v>
      </c>
      <c r="H259" s="6">
        <v>0</v>
      </c>
      <c r="I259" s="7">
        <v>0</v>
      </c>
      <c r="J259" s="6">
        <v>0</v>
      </c>
      <c r="K259" s="7">
        <v>0</v>
      </c>
      <c r="L259" s="6">
        <v>1802.2464</v>
      </c>
      <c r="M259" s="7">
        <v>8.8303441658317688E-2</v>
      </c>
      <c r="N259" s="6">
        <v>0</v>
      </c>
      <c r="O259" s="7">
        <v>0</v>
      </c>
      <c r="P259" s="6">
        <v>0</v>
      </c>
      <c r="Q259" s="7">
        <v>0</v>
      </c>
      <c r="R259" s="6">
        <v>1397.0304000000001</v>
      </c>
      <c r="S259" s="7">
        <v>6.844934878010922E-2</v>
      </c>
      <c r="T259" s="6">
        <v>5307.4943999999996</v>
      </c>
      <c r="U259" s="7">
        <v>0.26004769497791635</v>
      </c>
      <c r="V259" s="6">
        <v>11000.3904</v>
      </c>
      <c r="W259" s="7">
        <v>0.53897865014745938</v>
      </c>
      <c r="X259" s="6">
        <v>175.79519999999999</v>
      </c>
      <c r="Y259" s="7">
        <v>8.6133179053720348E-3</v>
      </c>
      <c r="Z259" s="6">
        <v>720.57600000000002</v>
      </c>
      <c r="AA259" s="7">
        <v>3.5305572410289698E-2</v>
      </c>
      <c r="AB259" s="6">
        <v>0</v>
      </c>
      <c r="AC259" s="7">
        <v>0</v>
      </c>
      <c r="AD259" s="6">
        <v>6.1631999999999998</v>
      </c>
      <c r="AE259" s="7">
        <v>3.0197412053565128E-4</v>
      </c>
      <c r="AF259" s="6">
        <v>0</v>
      </c>
      <c r="AG259" s="7">
        <v>0</v>
      </c>
      <c r="AH259" s="5">
        <v>5669</v>
      </c>
      <c r="AI259" s="5">
        <v>26474</v>
      </c>
      <c r="AJ259" s="3">
        <v>9396.0450340700008</v>
      </c>
      <c r="AK259" s="1">
        <f t="shared" si="13"/>
        <v>0.46037163091846156</v>
      </c>
      <c r="AL259" s="17" t="str">
        <f t="shared" si="14"/>
        <v>no</v>
      </c>
      <c r="AM259" s="17" t="str">
        <f t="shared" si="12"/>
        <v>no</v>
      </c>
      <c r="AN259" s="10" t="str">
        <f t="shared" si="15"/>
        <v>no</v>
      </c>
    </row>
    <row r="260" spans="1:40" x14ac:dyDescent="0.25">
      <c r="A260" s="4" t="s">
        <v>246</v>
      </c>
      <c r="B260" s="4" t="s">
        <v>271</v>
      </c>
      <c r="C260" s="4" t="s">
        <v>275</v>
      </c>
      <c r="D260" s="5">
        <v>10785732</v>
      </c>
      <c r="E260" s="5">
        <v>8068.0320000000002</v>
      </c>
      <c r="F260" s="6">
        <v>0</v>
      </c>
      <c r="G260" s="7">
        <v>0</v>
      </c>
      <c r="H260" s="6">
        <v>0</v>
      </c>
      <c r="I260" s="7">
        <v>0</v>
      </c>
      <c r="J260" s="6">
        <v>0</v>
      </c>
      <c r="K260" s="7">
        <v>0</v>
      </c>
      <c r="L260" s="6">
        <v>844.64639999999997</v>
      </c>
      <c r="M260" s="7">
        <v>0.10469051188691368</v>
      </c>
      <c r="N260" s="6">
        <v>0</v>
      </c>
      <c r="O260" s="7">
        <v>0</v>
      </c>
      <c r="P260" s="6">
        <v>0</v>
      </c>
      <c r="Q260" s="7">
        <v>0</v>
      </c>
      <c r="R260" s="6">
        <v>461.08800000000002</v>
      </c>
      <c r="S260" s="7">
        <v>5.7149996430356252E-2</v>
      </c>
      <c r="T260" s="6">
        <v>1720.1088</v>
      </c>
      <c r="U260" s="7">
        <v>0.21320054258584992</v>
      </c>
      <c r="V260" s="6">
        <v>4808.3328000000001</v>
      </c>
      <c r="W260" s="7">
        <v>0.59597344185050327</v>
      </c>
      <c r="X260" s="6">
        <v>0</v>
      </c>
      <c r="Y260" s="7">
        <v>0</v>
      </c>
      <c r="Z260" s="6">
        <v>233.85599999999999</v>
      </c>
      <c r="AA260" s="7">
        <v>2.8985507246376812E-2</v>
      </c>
      <c r="AB260" s="6">
        <v>0</v>
      </c>
      <c r="AC260" s="7">
        <v>0</v>
      </c>
      <c r="AD260" s="6">
        <v>0</v>
      </c>
      <c r="AE260" s="7">
        <v>0</v>
      </c>
      <c r="AF260" s="6">
        <v>0</v>
      </c>
      <c r="AG260" s="7">
        <v>0</v>
      </c>
      <c r="AH260" s="5">
        <v>1646</v>
      </c>
      <c r="AI260" s="5">
        <v>7400</v>
      </c>
      <c r="AJ260" s="3">
        <v>3240.5794408699999</v>
      </c>
      <c r="AK260" s="1">
        <f t="shared" si="13"/>
        <v>0.40165674118174044</v>
      </c>
      <c r="AL260" s="17" t="str">
        <f t="shared" si="14"/>
        <v>no</v>
      </c>
      <c r="AM260" s="17" t="str">
        <f t="shared" si="12"/>
        <v>no</v>
      </c>
      <c r="AN260" s="10" t="str">
        <f t="shared" si="15"/>
        <v>no</v>
      </c>
    </row>
    <row r="261" spans="1:40" x14ac:dyDescent="0.25">
      <c r="A261" s="4" t="s">
        <v>246</v>
      </c>
      <c r="B261" s="4" t="s">
        <v>271</v>
      </c>
      <c r="C261" s="4" t="s">
        <v>276</v>
      </c>
      <c r="D261" s="5">
        <v>10785734</v>
      </c>
      <c r="E261" s="5">
        <v>18916.819199999998</v>
      </c>
      <c r="F261" s="6">
        <v>0</v>
      </c>
      <c r="G261" s="7">
        <v>0</v>
      </c>
      <c r="H261" s="6">
        <v>0</v>
      </c>
      <c r="I261" s="7">
        <v>0</v>
      </c>
      <c r="J261" s="6">
        <v>0</v>
      </c>
      <c r="K261" s="7">
        <v>0</v>
      </c>
      <c r="L261" s="6">
        <v>3616.7615999999998</v>
      </c>
      <c r="M261" s="7">
        <v>0.19119290414320819</v>
      </c>
      <c r="N261" s="6">
        <v>0</v>
      </c>
      <c r="O261" s="7">
        <v>0</v>
      </c>
      <c r="P261" s="6">
        <v>0</v>
      </c>
      <c r="Q261" s="7">
        <v>0</v>
      </c>
      <c r="R261" s="6">
        <v>2372.8896</v>
      </c>
      <c r="S261" s="7">
        <v>0.12543808633536024</v>
      </c>
      <c r="T261" s="6">
        <v>5607.2448000000004</v>
      </c>
      <c r="U261" s="7">
        <v>0.29641583718260633</v>
      </c>
      <c r="V261" s="6">
        <v>6652.5695999999998</v>
      </c>
      <c r="W261" s="7">
        <v>0.35167485239801838</v>
      </c>
      <c r="X261" s="6">
        <v>103.8528</v>
      </c>
      <c r="Y261" s="7">
        <v>5.4899715909955951E-3</v>
      </c>
      <c r="Z261" s="6">
        <v>561.6576</v>
      </c>
      <c r="AA261" s="7">
        <v>2.9690911250026646E-2</v>
      </c>
      <c r="AB261" s="6">
        <v>0</v>
      </c>
      <c r="AC261" s="7">
        <v>0</v>
      </c>
      <c r="AD261" s="6">
        <v>1.8431999999999999</v>
      </c>
      <c r="AE261" s="7">
        <v>9.7437099784724912E-5</v>
      </c>
      <c r="AF261" s="6">
        <v>0</v>
      </c>
      <c r="AG261" s="7">
        <v>0</v>
      </c>
      <c r="AH261" s="5">
        <v>3922</v>
      </c>
      <c r="AI261" s="5">
        <v>19569</v>
      </c>
      <c r="AJ261" s="3">
        <v>12265.374458799999</v>
      </c>
      <c r="AK261" s="1">
        <f t="shared" si="13"/>
        <v>0.64838461102382372</v>
      </c>
      <c r="AL261" s="17" t="str">
        <f t="shared" si="14"/>
        <v>no</v>
      </c>
      <c r="AM261" s="17" t="str">
        <f t="shared" si="12"/>
        <v>no</v>
      </c>
      <c r="AN261" s="10" t="str">
        <f t="shared" si="15"/>
        <v>no</v>
      </c>
    </row>
    <row r="262" spans="1:40" x14ac:dyDescent="0.25">
      <c r="A262" s="4" t="s">
        <v>246</v>
      </c>
      <c r="B262" s="4" t="s">
        <v>271</v>
      </c>
      <c r="C262" s="4" t="s">
        <v>277</v>
      </c>
      <c r="D262" s="5">
        <v>10785737</v>
      </c>
      <c r="E262" s="5">
        <v>7110.6048000000001</v>
      </c>
      <c r="F262" s="6">
        <v>0</v>
      </c>
      <c r="G262" s="7">
        <v>0</v>
      </c>
      <c r="H262" s="6">
        <v>5.1840000000000002</v>
      </c>
      <c r="I262" s="7">
        <v>7.2905190849588495E-4</v>
      </c>
      <c r="J262" s="6">
        <v>0</v>
      </c>
      <c r="K262" s="7">
        <v>0</v>
      </c>
      <c r="L262" s="6">
        <v>902.53440000000001</v>
      </c>
      <c r="M262" s="7">
        <v>0.12692793726913357</v>
      </c>
      <c r="N262" s="6">
        <v>0</v>
      </c>
      <c r="O262" s="7">
        <v>0</v>
      </c>
      <c r="P262" s="6">
        <v>0</v>
      </c>
      <c r="Q262" s="7">
        <v>0</v>
      </c>
      <c r="R262" s="6">
        <v>205.68960000000001</v>
      </c>
      <c r="S262" s="7">
        <v>2.8927159613764502E-2</v>
      </c>
      <c r="T262" s="6">
        <v>3315.2831999999999</v>
      </c>
      <c r="U262" s="7">
        <v>0.46624489663664048</v>
      </c>
      <c r="V262" s="6">
        <v>2025.2159999999999</v>
      </c>
      <c r="W262" s="7">
        <v>0.28481627891905903</v>
      </c>
      <c r="X262" s="6">
        <v>0</v>
      </c>
      <c r="Y262" s="7">
        <v>0</v>
      </c>
      <c r="Z262" s="6">
        <v>654.85440000000006</v>
      </c>
      <c r="AA262" s="7">
        <v>9.2095457196552405E-2</v>
      </c>
      <c r="AB262" s="6">
        <v>0</v>
      </c>
      <c r="AC262" s="7">
        <v>0</v>
      </c>
      <c r="AD262" s="6">
        <v>1.8431999999999999</v>
      </c>
      <c r="AE262" s="7">
        <v>2.592184563540924E-4</v>
      </c>
      <c r="AF262" s="6">
        <v>0</v>
      </c>
      <c r="AG262" s="7">
        <v>0</v>
      </c>
      <c r="AH262" s="5">
        <v>4188</v>
      </c>
      <c r="AI262" s="5">
        <v>20155</v>
      </c>
      <c r="AJ262" s="3">
        <v>5086.3771737999996</v>
      </c>
      <c r="AK262" s="1">
        <f t="shared" si="13"/>
        <v>0.71532272104336325</v>
      </c>
      <c r="AL262" s="17" t="str">
        <f t="shared" si="14"/>
        <v>no</v>
      </c>
      <c r="AM262" s="17" t="str">
        <f t="shared" ref="AM262:AM325" si="16">IF(I262&gt;=70%, "YES","no")</f>
        <v>no</v>
      </c>
      <c r="AN262" s="10" t="str">
        <f t="shared" si="15"/>
        <v>YES</v>
      </c>
    </row>
    <row r="263" spans="1:40" x14ac:dyDescent="0.25">
      <c r="A263" s="4" t="s">
        <v>246</v>
      </c>
      <c r="B263" s="4" t="s">
        <v>271</v>
      </c>
      <c r="C263" s="4" t="s">
        <v>278</v>
      </c>
      <c r="D263" s="5">
        <v>10785739</v>
      </c>
      <c r="E263" s="5">
        <v>13198.175999999999</v>
      </c>
      <c r="F263" s="6">
        <v>0</v>
      </c>
      <c r="G263" s="7">
        <v>0</v>
      </c>
      <c r="H263" s="6">
        <v>53.1648</v>
      </c>
      <c r="I263" s="7">
        <v>4.0281929866672487E-3</v>
      </c>
      <c r="J263" s="6">
        <v>0</v>
      </c>
      <c r="K263" s="7">
        <v>0</v>
      </c>
      <c r="L263" s="6">
        <v>980.52480000000003</v>
      </c>
      <c r="M263" s="7">
        <v>7.429244768367993E-2</v>
      </c>
      <c r="N263" s="6">
        <v>0</v>
      </c>
      <c r="O263" s="7">
        <v>0</v>
      </c>
      <c r="P263" s="6">
        <v>0</v>
      </c>
      <c r="Q263" s="7">
        <v>0</v>
      </c>
      <c r="R263" s="6">
        <v>758.53440000000001</v>
      </c>
      <c r="S263" s="7">
        <v>5.7472668950618637E-2</v>
      </c>
      <c r="T263" s="6">
        <v>6547.0464000000002</v>
      </c>
      <c r="U263" s="7">
        <v>0.49605690968206517</v>
      </c>
      <c r="V263" s="6">
        <v>3776.8896</v>
      </c>
      <c r="W263" s="7">
        <v>0.28616754315141729</v>
      </c>
      <c r="X263" s="6">
        <v>124.992</v>
      </c>
      <c r="Y263" s="7">
        <v>9.4703995461191005E-3</v>
      </c>
      <c r="Z263" s="6">
        <v>953.91359999999997</v>
      </c>
      <c r="AA263" s="7">
        <v>7.2276169070635221E-2</v>
      </c>
      <c r="AB263" s="6">
        <v>0</v>
      </c>
      <c r="AC263" s="7">
        <v>0</v>
      </c>
      <c r="AD263" s="6">
        <v>3.1103999999999998</v>
      </c>
      <c r="AE263" s="7">
        <v>2.3566892879743381E-4</v>
      </c>
      <c r="AF263" s="6">
        <v>0</v>
      </c>
      <c r="AG263" s="7">
        <v>0</v>
      </c>
      <c r="AH263" s="5">
        <v>5376</v>
      </c>
      <c r="AI263" s="5">
        <v>25272</v>
      </c>
      <c r="AJ263" s="3">
        <v>9412.6688234599987</v>
      </c>
      <c r="AK263" s="1">
        <f t="shared" ref="AK263:AK326" si="17">AJ263/E263</f>
        <v>0.71317951991699458</v>
      </c>
      <c r="AL263" s="17" t="str">
        <f t="shared" ref="AL263:AL326" si="18">IF(G263&gt;=70%, "YES","no")</f>
        <v>no</v>
      </c>
      <c r="AM263" s="17" t="str">
        <f t="shared" si="16"/>
        <v>no</v>
      </c>
      <c r="AN263" s="10" t="str">
        <f t="shared" ref="AN263:AN326" si="19">IF(AK263&gt;=70%,"YES","no")</f>
        <v>YES</v>
      </c>
    </row>
    <row r="264" spans="1:40" x14ac:dyDescent="0.25">
      <c r="A264" s="4" t="s">
        <v>246</v>
      </c>
      <c r="B264" s="4" t="s">
        <v>271</v>
      </c>
      <c r="C264" s="4" t="s">
        <v>279</v>
      </c>
      <c r="D264" s="5">
        <v>10785744</v>
      </c>
      <c r="E264" s="5">
        <v>10307.3472</v>
      </c>
      <c r="F264" s="6">
        <v>0</v>
      </c>
      <c r="G264" s="7">
        <v>0</v>
      </c>
      <c r="H264" s="6">
        <v>0</v>
      </c>
      <c r="I264" s="7">
        <v>0</v>
      </c>
      <c r="J264" s="6">
        <v>0</v>
      </c>
      <c r="K264" s="7">
        <v>0</v>
      </c>
      <c r="L264" s="6">
        <v>1021.0176</v>
      </c>
      <c r="M264" s="7">
        <v>9.9057262764952747E-2</v>
      </c>
      <c r="N264" s="6">
        <v>0</v>
      </c>
      <c r="O264" s="7">
        <v>0</v>
      </c>
      <c r="P264" s="6">
        <v>0</v>
      </c>
      <c r="Q264" s="7">
        <v>0</v>
      </c>
      <c r="R264" s="6">
        <v>333.21600000000001</v>
      </c>
      <c r="S264" s="7">
        <v>3.2328007734133572E-2</v>
      </c>
      <c r="T264" s="6">
        <v>4863.9744000000001</v>
      </c>
      <c r="U264" s="7">
        <v>0.47189391272276149</v>
      </c>
      <c r="V264" s="6">
        <v>3228.5952000000002</v>
      </c>
      <c r="W264" s="7">
        <v>0.31323240959613741</v>
      </c>
      <c r="X264" s="6">
        <v>0</v>
      </c>
      <c r="Y264" s="7">
        <v>0</v>
      </c>
      <c r="Z264" s="6">
        <v>858.29759999999999</v>
      </c>
      <c r="AA264" s="7">
        <v>8.3270465556840853E-2</v>
      </c>
      <c r="AB264" s="6">
        <v>0</v>
      </c>
      <c r="AC264" s="7">
        <v>0</v>
      </c>
      <c r="AD264" s="6">
        <v>2.2464</v>
      </c>
      <c r="AE264" s="7">
        <v>2.1794162517393417E-4</v>
      </c>
      <c r="AF264" s="6">
        <v>0</v>
      </c>
      <c r="AG264" s="7">
        <v>0</v>
      </c>
      <c r="AH264" s="5">
        <v>4521</v>
      </c>
      <c r="AI264" s="5">
        <v>20070</v>
      </c>
      <c r="AJ264" s="3">
        <v>7073.9435716299995</v>
      </c>
      <c r="AK264" s="1">
        <f t="shared" si="17"/>
        <v>0.68630108546552104</v>
      </c>
      <c r="AL264" s="17" t="str">
        <f t="shared" si="18"/>
        <v>no</v>
      </c>
      <c r="AM264" s="17" t="str">
        <f t="shared" si="16"/>
        <v>no</v>
      </c>
      <c r="AN264" s="10" t="str">
        <f t="shared" si="19"/>
        <v>no</v>
      </c>
    </row>
    <row r="265" spans="1:40" x14ac:dyDescent="0.25">
      <c r="A265" s="4" t="s">
        <v>246</v>
      </c>
      <c r="B265" s="4" t="s">
        <v>271</v>
      </c>
      <c r="C265" s="4" t="s">
        <v>280</v>
      </c>
      <c r="D265" s="5">
        <v>10785750</v>
      </c>
      <c r="E265" s="5">
        <v>2413.7280000000001</v>
      </c>
      <c r="F265" s="6">
        <v>0</v>
      </c>
      <c r="G265" s="7">
        <v>0</v>
      </c>
      <c r="H265" s="6">
        <v>0</v>
      </c>
      <c r="I265" s="7">
        <v>0</v>
      </c>
      <c r="J265" s="6">
        <v>0</v>
      </c>
      <c r="K265" s="7">
        <v>0</v>
      </c>
      <c r="L265" s="6">
        <v>0</v>
      </c>
      <c r="M265" s="7">
        <v>0</v>
      </c>
      <c r="N265" s="6">
        <v>0</v>
      </c>
      <c r="O265" s="7">
        <v>0</v>
      </c>
      <c r="P265" s="6">
        <v>0</v>
      </c>
      <c r="Q265" s="7">
        <v>0</v>
      </c>
      <c r="R265" s="6">
        <v>1.44</v>
      </c>
      <c r="S265" s="7">
        <v>5.9658751938909433E-4</v>
      </c>
      <c r="T265" s="6">
        <v>1637.6256000000001</v>
      </c>
      <c r="U265" s="7">
        <v>0.67846319055005366</v>
      </c>
      <c r="V265" s="6">
        <v>59.904000000000003</v>
      </c>
      <c r="W265" s="7">
        <v>2.4818040806586329E-2</v>
      </c>
      <c r="X265" s="6">
        <v>0</v>
      </c>
      <c r="Y265" s="7">
        <v>0</v>
      </c>
      <c r="Z265" s="6">
        <v>714.75840000000005</v>
      </c>
      <c r="AA265" s="7">
        <v>0.29612218112397087</v>
      </c>
      <c r="AB265" s="6">
        <v>0</v>
      </c>
      <c r="AC265" s="7">
        <v>0</v>
      </c>
      <c r="AD265" s="6">
        <v>0</v>
      </c>
      <c r="AE265" s="7">
        <v>0</v>
      </c>
      <c r="AF265" s="6">
        <v>0</v>
      </c>
      <c r="AG265" s="7">
        <v>0</v>
      </c>
      <c r="AH265" s="5">
        <v>3591</v>
      </c>
      <c r="AI265" s="5">
        <v>15578</v>
      </c>
      <c r="AJ265" s="3">
        <v>0</v>
      </c>
      <c r="AK265" s="1">
        <f t="shared" si="17"/>
        <v>0</v>
      </c>
      <c r="AL265" s="17" t="str">
        <f t="shared" si="18"/>
        <v>no</v>
      </c>
      <c r="AM265" s="17" t="str">
        <f t="shared" si="16"/>
        <v>no</v>
      </c>
      <c r="AN265" s="10" t="str">
        <f t="shared" si="19"/>
        <v>no</v>
      </c>
    </row>
    <row r="266" spans="1:40" x14ac:dyDescent="0.25">
      <c r="A266" s="4" t="s">
        <v>246</v>
      </c>
      <c r="B266" s="4" t="s">
        <v>271</v>
      </c>
      <c r="C266" s="4" t="s">
        <v>281</v>
      </c>
      <c r="D266" s="5">
        <v>10785755</v>
      </c>
      <c r="E266" s="5">
        <v>3373.6320000000001</v>
      </c>
      <c r="F266" s="6">
        <v>0</v>
      </c>
      <c r="G266" s="7">
        <v>0</v>
      </c>
      <c r="H266" s="6">
        <v>0</v>
      </c>
      <c r="I266" s="7">
        <v>0</v>
      </c>
      <c r="J266" s="6">
        <v>0</v>
      </c>
      <c r="K266" s="7">
        <v>0</v>
      </c>
      <c r="L266" s="6">
        <v>0</v>
      </c>
      <c r="M266" s="7">
        <v>0</v>
      </c>
      <c r="N266" s="6">
        <v>0</v>
      </c>
      <c r="O266" s="7">
        <v>0</v>
      </c>
      <c r="P266" s="6">
        <v>0</v>
      </c>
      <c r="Q266" s="7">
        <v>0</v>
      </c>
      <c r="R266" s="6">
        <v>5.0688000000000004</v>
      </c>
      <c r="S266" s="7">
        <v>1.5024756701382961E-3</v>
      </c>
      <c r="T266" s="6">
        <v>2208.2112000000002</v>
      </c>
      <c r="U266" s="7">
        <v>0.65455011097831661</v>
      </c>
      <c r="V266" s="6">
        <v>233.39519999999999</v>
      </c>
      <c r="W266" s="7">
        <v>6.918217517500426E-2</v>
      </c>
      <c r="X266" s="6">
        <v>0</v>
      </c>
      <c r="Y266" s="7">
        <v>0</v>
      </c>
      <c r="Z266" s="6">
        <v>915.09119999999996</v>
      </c>
      <c r="AA266" s="7">
        <v>0.27124807922144439</v>
      </c>
      <c r="AB266" s="6">
        <v>11.635199999999999</v>
      </c>
      <c r="AC266" s="7">
        <v>3.4488646064538158E-3</v>
      </c>
      <c r="AD266" s="6">
        <v>0.23039999999999999</v>
      </c>
      <c r="AE266" s="7">
        <v>6.8294348642649819E-5</v>
      </c>
      <c r="AF266" s="6">
        <v>0</v>
      </c>
      <c r="AG266" s="7">
        <v>0</v>
      </c>
      <c r="AH266" s="5">
        <v>4307</v>
      </c>
      <c r="AI266" s="5">
        <v>19531</v>
      </c>
      <c r="AJ266" s="3">
        <v>0</v>
      </c>
      <c r="AK266" s="1">
        <f t="shared" si="17"/>
        <v>0</v>
      </c>
      <c r="AL266" s="17" t="str">
        <f t="shared" si="18"/>
        <v>no</v>
      </c>
      <c r="AM266" s="17" t="str">
        <f t="shared" si="16"/>
        <v>no</v>
      </c>
      <c r="AN266" s="10" t="str">
        <f t="shared" si="19"/>
        <v>no</v>
      </c>
    </row>
    <row r="267" spans="1:40" x14ac:dyDescent="0.25">
      <c r="A267" s="4" t="s">
        <v>246</v>
      </c>
      <c r="B267" s="4" t="s">
        <v>271</v>
      </c>
      <c r="C267" s="4" t="s">
        <v>271</v>
      </c>
      <c r="D267" s="5">
        <v>10785767</v>
      </c>
      <c r="E267" s="5">
        <v>2979.4175999999998</v>
      </c>
      <c r="F267" s="6">
        <v>0</v>
      </c>
      <c r="G267" s="7">
        <v>0</v>
      </c>
      <c r="H267" s="6">
        <v>0</v>
      </c>
      <c r="I267" s="7">
        <v>0</v>
      </c>
      <c r="J267" s="6">
        <v>0</v>
      </c>
      <c r="K267" s="7">
        <v>0</v>
      </c>
      <c r="L267" s="6">
        <v>1.3824000000000001</v>
      </c>
      <c r="M267" s="7">
        <v>4.6398329660132239E-4</v>
      </c>
      <c r="N267" s="6">
        <v>0</v>
      </c>
      <c r="O267" s="7">
        <v>0</v>
      </c>
      <c r="P267" s="6">
        <v>0</v>
      </c>
      <c r="Q267" s="7">
        <v>0</v>
      </c>
      <c r="R267" s="6">
        <v>0</v>
      </c>
      <c r="S267" s="7">
        <v>0</v>
      </c>
      <c r="T267" s="6">
        <v>1938.24</v>
      </c>
      <c r="U267" s="7">
        <v>0.65054324710977074</v>
      </c>
      <c r="V267" s="6">
        <v>419.67360000000002</v>
      </c>
      <c r="W267" s="7">
        <v>0.14085759579321813</v>
      </c>
      <c r="X267" s="6">
        <v>0</v>
      </c>
      <c r="Y267" s="7">
        <v>0</v>
      </c>
      <c r="Z267" s="6">
        <v>617.70240000000001</v>
      </c>
      <c r="AA267" s="7">
        <v>0.20732320303135757</v>
      </c>
      <c r="AB267" s="6">
        <v>0.80640000000000001</v>
      </c>
      <c r="AC267" s="7">
        <v>2.7065692301743807E-4</v>
      </c>
      <c r="AD267" s="6">
        <v>1.6128</v>
      </c>
      <c r="AE267" s="7">
        <v>5.4131384603487613E-4</v>
      </c>
      <c r="AF267" s="6">
        <v>0</v>
      </c>
      <c r="AG267" s="7">
        <v>0</v>
      </c>
      <c r="AH267" s="5">
        <v>4259</v>
      </c>
      <c r="AI267" s="5">
        <v>19043</v>
      </c>
      <c r="AJ267" s="3">
        <v>33.699734803300004</v>
      </c>
      <c r="AK267" s="1">
        <f t="shared" si="17"/>
        <v>1.1310846389341328E-2</v>
      </c>
      <c r="AL267" s="17" t="str">
        <f t="shared" si="18"/>
        <v>no</v>
      </c>
      <c r="AM267" s="17" t="str">
        <f t="shared" si="16"/>
        <v>no</v>
      </c>
      <c r="AN267" s="10" t="str">
        <f t="shared" si="19"/>
        <v>no</v>
      </c>
    </row>
    <row r="268" spans="1:40" x14ac:dyDescent="0.25">
      <c r="A268" s="4" t="s">
        <v>246</v>
      </c>
      <c r="B268" s="4" t="s">
        <v>271</v>
      </c>
      <c r="C268" s="4" t="s">
        <v>282</v>
      </c>
      <c r="D268" s="5">
        <v>10785769</v>
      </c>
      <c r="E268" s="5">
        <v>2140.6464000000001</v>
      </c>
      <c r="F268" s="6">
        <v>0</v>
      </c>
      <c r="G268" s="7">
        <v>0</v>
      </c>
      <c r="H268" s="6">
        <v>0</v>
      </c>
      <c r="I268" s="7">
        <v>0</v>
      </c>
      <c r="J268" s="6">
        <v>0</v>
      </c>
      <c r="K268" s="7">
        <v>0</v>
      </c>
      <c r="L268" s="6">
        <v>0</v>
      </c>
      <c r="M268" s="7">
        <v>0</v>
      </c>
      <c r="N268" s="6">
        <v>0</v>
      </c>
      <c r="O268" s="7">
        <v>0</v>
      </c>
      <c r="P268" s="6">
        <v>0</v>
      </c>
      <c r="Q268" s="7">
        <v>0</v>
      </c>
      <c r="R268" s="6">
        <v>0</v>
      </c>
      <c r="S268" s="7">
        <v>0</v>
      </c>
      <c r="T268" s="6">
        <v>1327.7375999999999</v>
      </c>
      <c r="U268" s="7">
        <v>0.62025078032504566</v>
      </c>
      <c r="V268" s="6">
        <v>327.68639999999999</v>
      </c>
      <c r="W268" s="7">
        <v>0.15307824776665591</v>
      </c>
      <c r="X268" s="6">
        <v>0</v>
      </c>
      <c r="Y268" s="7">
        <v>0</v>
      </c>
      <c r="Z268" s="6">
        <v>484.53120000000001</v>
      </c>
      <c r="AA268" s="7">
        <v>0.22634807878592186</v>
      </c>
      <c r="AB268" s="6">
        <v>0</v>
      </c>
      <c r="AC268" s="7">
        <v>0</v>
      </c>
      <c r="AD268" s="6">
        <v>0.69120000000000004</v>
      </c>
      <c r="AE268" s="7">
        <v>3.2289312237649337E-4</v>
      </c>
      <c r="AF268" s="6">
        <v>0</v>
      </c>
      <c r="AG268" s="7">
        <v>0</v>
      </c>
      <c r="AH268" s="5">
        <v>2861</v>
      </c>
      <c r="AI268" s="5">
        <v>12596</v>
      </c>
      <c r="AJ268" s="3">
        <v>0</v>
      </c>
      <c r="AK268" s="1">
        <f t="shared" si="17"/>
        <v>0</v>
      </c>
      <c r="AL268" s="17" t="str">
        <f t="shared" si="18"/>
        <v>no</v>
      </c>
      <c r="AM268" s="17" t="str">
        <f t="shared" si="16"/>
        <v>no</v>
      </c>
      <c r="AN268" s="10" t="str">
        <f t="shared" si="19"/>
        <v>no</v>
      </c>
    </row>
    <row r="269" spans="1:40" x14ac:dyDescent="0.25">
      <c r="A269" s="4" t="s">
        <v>246</v>
      </c>
      <c r="B269" s="4" t="s">
        <v>271</v>
      </c>
      <c r="C269" s="4" t="s">
        <v>283</v>
      </c>
      <c r="D269" s="5">
        <v>10785772</v>
      </c>
      <c r="E269" s="5">
        <v>7030.7136</v>
      </c>
      <c r="F269" s="6">
        <v>0</v>
      </c>
      <c r="G269" s="7">
        <v>0</v>
      </c>
      <c r="H269" s="6">
        <v>0</v>
      </c>
      <c r="I269" s="7">
        <v>0</v>
      </c>
      <c r="J269" s="6">
        <v>0</v>
      </c>
      <c r="K269" s="7">
        <v>0</v>
      </c>
      <c r="L269" s="6">
        <v>91.411199999999994</v>
      </c>
      <c r="M269" s="7">
        <v>1.3001695873374786E-2</v>
      </c>
      <c r="N269" s="6">
        <v>0</v>
      </c>
      <c r="O269" s="7">
        <v>0</v>
      </c>
      <c r="P269" s="6">
        <v>0</v>
      </c>
      <c r="Q269" s="7">
        <v>0</v>
      </c>
      <c r="R269" s="6">
        <v>0</v>
      </c>
      <c r="S269" s="7">
        <v>0</v>
      </c>
      <c r="T269" s="6">
        <v>4408.3584000000001</v>
      </c>
      <c r="U269" s="7">
        <v>0.62701436167162317</v>
      </c>
      <c r="V269" s="6">
        <v>1232.5247999999999</v>
      </c>
      <c r="W269" s="7">
        <v>0.17530578972808677</v>
      </c>
      <c r="X269" s="6">
        <v>0</v>
      </c>
      <c r="Y269" s="7">
        <v>0</v>
      </c>
      <c r="Z269" s="6">
        <v>1280.3327999999999</v>
      </c>
      <c r="AA269" s="7">
        <v>0.18210566847723678</v>
      </c>
      <c r="AB269" s="6">
        <v>17.683199999999999</v>
      </c>
      <c r="AC269" s="7">
        <v>2.5151358746856077E-3</v>
      </c>
      <c r="AD269" s="6">
        <v>0.4032</v>
      </c>
      <c r="AE269" s="7">
        <v>5.7348374992831451E-5</v>
      </c>
      <c r="AF269" s="6">
        <v>0</v>
      </c>
      <c r="AG269" s="7">
        <v>0</v>
      </c>
      <c r="AH269" s="5">
        <v>7159</v>
      </c>
      <c r="AI269" s="5">
        <v>32169</v>
      </c>
      <c r="AJ269" s="3">
        <v>91.104227483300008</v>
      </c>
      <c r="AK269" s="1">
        <f t="shared" si="17"/>
        <v>1.2958034229029042E-2</v>
      </c>
      <c r="AL269" s="17" t="str">
        <f t="shared" si="18"/>
        <v>no</v>
      </c>
      <c r="AM269" s="17" t="str">
        <f t="shared" si="16"/>
        <v>no</v>
      </c>
      <c r="AN269" s="10" t="str">
        <f t="shared" si="19"/>
        <v>no</v>
      </c>
    </row>
    <row r="270" spans="1:40" x14ac:dyDescent="0.25">
      <c r="A270" s="4" t="s">
        <v>246</v>
      </c>
      <c r="B270" s="4" t="s">
        <v>271</v>
      </c>
      <c r="C270" s="4" t="s">
        <v>284</v>
      </c>
      <c r="D270" s="5">
        <v>10785775</v>
      </c>
      <c r="E270" s="5">
        <v>2787.4944</v>
      </c>
      <c r="F270" s="6">
        <v>0</v>
      </c>
      <c r="G270" s="7">
        <v>0</v>
      </c>
      <c r="H270" s="6">
        <v>0</v>
      </c>
      <c r="I270" s="7">
        <v>0</v>
      </c>
      <c r="J270" s="6">
        <v>0</v>
      </c>
      <c r="K270" s="7">
        <v>0</v>
      </c>
      <c r="L270" s="6">
        <v>0</v>
      </c>
      <c r="M270" s="7">
        <v>0</v>
      </c>
      <c r="N270" s="6">
        <v>0</v>
      </c>
      <c r="O270" s="7">
        <v>0</v>
      </c>
      <c r="P270" s="6">
        <v>0</v>
      </c>
      <c r="Q270" s="7">
        <v>0</v>
      </c>
      <c r="R270" s="6">
        <v>0</v>
      </c>
      <c r="S270" s="7">
        <v>0</v>
      </c>
      <c r="T270" s="6">
        <v>1953.1584</v>
      </c>
      <c r="U270" s="7">
        <v>0.70068603545894115</v>
      </c>
      <c r="V270" s="6">
        <v>133.05600000000001</v>
      </c>
      <c r="W270" s="7">
        <v>4.7733190064884079E-2</v>
      </c>
      <c r="X270" s="6">
        <v>0</v>
      </c>
      <c r="Y270" s="7">
        <v>0</v>
      </c>
      <c r="Z270" s="6">
        <v>699.49440000000004</v>
      </c>
      <c r="AA270" s="7">
        <v>0.25094019919824773</v>
      </c>
      <c r="AB270" s="6">
        <v>0</v>
      </c>
      <c r="AC270" s="7">
        <v>0</v>
      </c>
      <c r="AD270" s="6">
        <v>1.7856000000000001</v>
      </c>
      <c r="AE270" s="7">
        <v>6.4057527792701571E-4</v>
      </c>
      <c r="AF270" s="6">
        <v>0</v>
      </c>
      <c r="AG270" s="7">
        <v>0</v>
      </c>
      <c r="AH270" s="5">
        <v>3547</v>
      </c>
      <c r="AI270" s="5">
        <v>16080</v>
      </c>
      <c r="AJ270" s="3">
        <v>0</v>
      </c>
      <c r="AK270" s="1">
        <f t="shared" si="17"/>
        <v>0</v>
      </c>
      <c r="AL270" s="17" t="str">
        <f t="shared" si="18"/>
        <v>no</v>
      </c>
      <c r="AM270" s="17" t="str">
        <f t="shared" si="16"/>
        <v>no</v>
      </c>
      <c r="AN270" s="10" t="str">
        <f t="shared" si="19"/>
        <v>no</v>
      </c>
    </row>
    <row r="271" spans="1:40" x14ac:dyDescent="0.25">
      <c r="A271" s="4" t="s">
        <v>246</v>
      </c>
      <c r="B271" s="4" t="s">
        <v>271</v>
      </c>
      <c r="C271" s="4" t="s">
        <v>285</v>
      </c>
      <c r="D271" s="5">
        <v>10785778</v>
      </c>
      <c r="E271" s="5">
        <v>2970.0864000000001</v>
      </c>
      <c r="F271" s="6">
        <v>0</v>
      </c>
      <c r="G271" s="7">
        <v>0</v>
      </c>
      <c r="H271" s="6">
        <v>0</v>
      </c>
      <c r="I271" s="7">
        <v>0</v>
      </c>
      <c r="J271" s="6">
        <v>0</v>
      </c>
      <c r="K271" s="7">
        <v>0</v>
      </c>
      <c r="L271" s="6">
        <v>0</v>
      </c>
      <c r="M271" s="7">
        <v>0</v>
      </c>
      <c r="N271" s="6">
        <v>0</v>
      </c>
      <c r="O271" s="7">
        <v>0</v>
      </c>
      <c r="P271" s="6">
        <v>0</v>
      </c>
      <c r="Q271" s="7">
        <v>0</v>
      </c>
      <c r="R271" s="6">
        <v>1.3824000000000001</v>
      </c>
      <c r="S271" s="7">
        <v>4.6544100535257155E-4</v>
      </c>
      <c r="T271" s="6">
        <v>1543.8527999999999</v>
      </c>
      <c r="U271" s="7">
        <v>0.51980063610270721</v>
      </c>
      <c r="V271" s="6">
        <v>894.29759999999999</v>
      </c>
      <c r="W271" s="7">
        <v>0.30110154371266773</v>
      </c>
      <c r="X271" s="6">
        <v>0</v>
      </c>
      <c r="Y271" s="7">
        <v>0</v>
      </c>
      <c r="Z271" s="6">
        <v>529.34400000000005</v>
      </c>
      <c r="AA271" s="7">
        <v>0.17822511829958887</v>
      </c>
      <c r="AB271" s="6">
        <v>0</v>
      </c>
      <c r="AC271" s="7">
        <v>0</v>
      </c>
      <c r="AD271" s="6">
        <v>1.2096</v>
      </c>
      <c r="AE271" s="7">
        <v>4.0726087968350009E-4</v>
      </c>
      <c r="AF271" s="6">
        <v>0</v>
      </c>
      <c r="AG271" s="7">
        <v>0</v>
      </c>
      <c r="AH271" s="5">
        <v>3405</v>
      </c>
      <c r="AI271" s="5">
        <v>14894</v>
      </c>
      <c r="AJ271" s="3">
        <v>0</v>
      </c>
      <c r="AK271" s="1">
        <f t="shared" si="17"/>
        <v>0</v>
      </c>
      <c r="AL271" s="17" t="str">
        <f t="shared" si="18"/>
        <v>no</v>
      </c>
      <c r="AM271" s="17" t="str">
        <f t="shared" si="16"/>
        <v>no</v>
      </c>
      <c r="AN271" s="10" t="str">
        <f t="shared" si="19"/>
        <v>no</v>
      </c>
    </row>
    <row r="272" spans="1:40" x14ac:dyDescent="0.25">
      <c r="A272" s="4" t="s">
        <v>246</v>
      </c>
      <c r="B272" s="4" t="s">
        <v>271</v>
      </c>
      <c r="C272" s="4" t="s">
        <v>286</v>
      </c>
      <c r="D272" s="5">
        <v>10785783</v>
      </c>
      <c r="E272" s="5">
        <v>11590.156799999999</v>
      </c>
      <c r="F272" s="6">
        <v>0</v>
      </c>
      <c r="G272" s="7">
        <v>0</v>
      </c>
      <c r="H272" s="6">
        <v>0</v>
      </c>
      <c r="I272" s="7">
        <v>0</v>
      </c>
      <c r="J272" s="6">
        <v>0</v>
      </c>
      <c r="K272" s="7">
        <v>0</v>
      </c>
      <c r="L272" s="6">
        <v>1305.7344000000001</v>
      </c>
      <c r="M272" s="7">
        <v>0.11265890725481817</v>
      </c>
      <c r="N272" s="6">
        <v>0</v>
      </c>
      <c r="O272" s="7">
        <v>0</v>
      </c>
      <c r="P272" s="6">
        <v>0</v>
      </c>
      <c r="Q272" s="7">
        <v>0</v>
      </c>
      <c r="R272" s="6">
        <v>629.16480000000001</v>
      </c>
      <c r="S272" s="7">
        <v>5.4284407955550701E-2</v>
      </c>
      <c r="T272" s="6">
        <v>5602.5216</v>
      </c>
      <c r="U272" s="7">
        <v>0.4833861781749148</v>
      </c>
      <c r="V272" s="6">
        <v>3047.4432000000002</v>
      </c>
      <c r="W272" s="7">
        <v>0.2629337335626038</v>
      </c>
      <c r="X272" s="6">
        <v>0</v>
      </c>
      <c r="Y272" s="7">
        <v>0</v>
      </c>
      <c r="Z272" s="6">
        <v>1005.2928000000001</v>
      </c>
      <c r="AA272" s="7">
        <v>8.6736773052112651E-2</v>
      </c>
      <c r="AB272" s="6">
        <v>0</v>
      </c>
      <c r="AC272" s="7">
        <v>0</v>
      </c>
      <c r="AD272" s="6">
        <v>0</v>
      </c>
      <c r="AE272" s="7">
        <v>0</v>
      </c>
      <c r="AF272" s="6">
        <v>0</v>
      </c>
      <c r="AG272" s="7">
        <v>0</v>
      </c>
      <c r="AH272" s="5">
        <v>6830</v>
      </c>
      <c r="AI272" s="5">
        <v>29490</v>
      </c>
      <c r="AJ272" s="3">
        <v>8556.977479539999</v>
      </c>
      <c r="AK272" s="1">
        <f t="shared" si="17"/>
        <v>0.73829695552867758</v>
      </c>
      <c r="AL272" s="17" t="str">
        <f t="shared" si="18"/>
        <v>no</v>
      </c>
      <c r="AM272" s="17" t="str">
        <f t="shared" si="16"/>
        <v>no</v>
      </c>
      <c r="AN272" s="10" t="str">
        <f t="shared" si="19"/>
        <v>YES</v>
      </c>
    </row>
    <row r="273" spans="1:40" x14ac:dyDescent="0.25">
      <c r="A273" s="4" t="s">
        <v>246</v>
      </c>
      <c r="B273" s="4" t="s">
        <v>271</v>
      </c>
      <c r="C273" s="4" t="s">
        <v>287</v>
      </c>
      <c r="D273" s="5">
        <v>10785794</v>
      </c>
      <c r="E273" s="5">
        <v>3056.4864000000002</v>
      </c>
      <c r="F273" s="6">
        <v>0</v>
      </c>
      <c r="G273" s="7">
        <v>0</v>
      </c>
      <c r="H273" s="6">
        <v>0</v>
      </c>
      <c r="I273" s="7">
        <v>0</v>
      </c>
      <c r="J273" s="6">
        <v>0</v>
      </c>
      <c r="K273" s="7">
        <v>0</v>
      </c>
      <c r="L273" s="6">
        <v>19.238399999999999</v>
      </c>
      <c r="M273" s="7">
        <v>6.2942861450324128E-3</v>
      </c>
      <c r="N273" s="6">
        <v>0</v>
      </c>
      <c r="O273" s="7">
        <v>0</v>
      </c>
      <c r="P273" s="6">
        <v>0</v>
      </c>
      <c r="Q273" s="7">
        <v>0</v>
      </c>
      <c r="R273" s="6">
        <v>31.795200000000001</v>
      </c>
      <c r="S273" s="7">
        <v>1.0402532790592492E-2</v>
      </c>
      <c r="T273" s="6">
        <v>1931.9616000000001</v>
      </c>
      <c r="U273" s="7">
        <v>0.63208578320518616</v>
      </c>
      <c r="V273" s="6">
        <v>387.01440000000002</v>
      </c>
      <c r="W273" s="7">
        <v>0.12662068445650534</v>
      </c>
      <c r="X273" s="6">
        <v>0</v>
      </c>
      <c r="Y273" s="7">
        <v>0</v>
      </c>
      <c r="Z273" s="6">
        <v>686.13120000000004</v>
      </c>
      <c r="AA273" s="7">
        <v>0.22448364239409016</v>
      </c>
      <c r="AB273" s="6">
        <v>0</v>
      </c>
      <c r="AC273" s="7">
        <v>0</v>
      </c>
      <c r="AD273" s="6">
        <v>0.34560000000000002</v>
      </c>
      <c r="AE273" s="7">
        <v>1.1307100859339665E-4</v>
      </c>
      <c r="AF273" s="6">
        <v>0</v>
      </c>
      <c r="AG273" s="7">
        <v>0</v>
      </c>
      <c r="AH273" s="5">
        <v>4557</v>
      </c>
      <c r="AI273" s="5">
        <v>20085</v>
      </c>
      <c r="AJ273" s="3">
        <v>32.049113638099996</v>
      </c>
      <c r="AK273" s="1">
        <f t="shared" si="17"/>
        <v>1.0485606491852865E-2</v>
      </c>
      <c r="AL273" s="17" t="str">
        <f t="shared" si="18"/>
        <v>no</v>
      </c>
      <c r="AM273" s="17" t="str">
        <f t="shared" si="16"/>
        <v>no</v>
      </c>
      <c r="AN273" s="10" t="str">
        <f t="shared" si="19"/>
        <v>no</v>
      </c>
    </row>
    <row r="274" spans="1:40" x14ac:dyDescent="0.25">
      <c r="A274" s="4" t="s">
        <v>246</v>
      </c>
      <c r="B274" s="4" t="s">
        <v>288</v>
      </c>
      <c r="C274" s="4" t="s">
        <v>289</v>
      </c>
      <c r="D274" s="5">
        <v>10786610</v>
      </c>
      <c r="E274" s="5">
        <v>4767.3792000000003</v>
      </c>
      <c r="F274" s="6">
        <v>0</v>
      </c>
      <c r="G274" s="7">
        <v>0</v>
      </c>
      <c r="H274" s="6">
        <v>0</v>
      </c>
      <c r="I274" s="7">
        <v>0</v>
      </c>
      <c r="J274" s="6">
        <v>0</v>
      </c>
      <c r="K274" s="7">
        <v>0</v>
      </c>
      <c r="L274" s="6">
        <v>6.6239999999999997</v>
      </c>
      <c r="M274" s="7">
        <v>1.3894426522647913E-3</v>
      </c>
      <c r="N274" s="6">
        <v>0</v>
      </c>
      <c r="O274" s="7">
        <v>0</v>
      </c>
      <c r="P274" s="6">
        <v>0</v>
      </c>
      <c r="Q274" s="7">
        <v>0</v>
      </c>
      <c r="R274" s="6">
        <v>18.7776</v>
      </c>
      <c r="S274" s="7">
        <v>3.9387678664201909E-3</v>
      </c>
      <c r="T274" s="6">
        <v>3550.5792000000001</v>
      </c>
      <c r="U274" s="7">
        <v>0.74476542583396765</v>
      </c>
      <c r="V274" s="6">
        <v>763.02719999999999</v>
      </c>
      <c r="W274" s="7">
        <v>0.16005171143088429</v>
      </c>
      <c r="X274" s="6">
        <v>2.3616000000000001</v>
      </c>
      <c r="Y274" s="7">
        <v>4.9536651080744746E-4</v>
      </c>
      <c r="Z274" s="6">
        <v>425.7792</v>
      </c>
      <c r="AA274" s="7">
        <v>8.9310957265576849E-2</v>
      </c>
      <c r="AB274" s="6">
        <v>0</v>
      </c>
      <c r="AC274" s="7">
        <v>0</v>
      </c>
      <c r="AD274" s="6">
        <v>0.23039999999999999</v>
      </c>
      <c r="AE274" s="7">
        <v>4.8328440078775351E-5</v>
      </c>
      <c r="AF274" s="6">
        <v>0</v>
      </c>
      <c r="AG274" s="7">
        <v>0</v>
      </c>
      <c r="AH274" s="5">
        <v>4050</v>
      </c>
      <c r="AI274" s="5">
        <v>16292</v>
      </c>
      <c r="AJ274" s="3">
        <v>0</v>
      </c>
      <c r="AK274" s="1">
        <f t="shared" si="17"/>
        <v>0</v>
      </c>
      <c r="AL274" s="17" t="str">
        <f t="shared" si="18"/>
        <v>no</v>
      </c>
      <c r="AM274" s="17" t="str">
        <f t="shared" si="16"/>
        <v>no</v>
      </c>
      <c r="AN274" s="10" t="str">
        <f t="shared" si="19"/>
        <v>no</v>
      </c>
    </row>
    <row r="275" spans="1:40" x14ac:dyDescent="0.25">
      <c r="A275" s="4" t="s">
        <v>246</v>
      </c>
      <c r="B275" s="4" t="s">
        <v>288</v>
      </c>
      <c r="C275" s="4" t="s">
        <v>290</v>
      </c>
      <c r="D275" s="5">
        <v>10786611</v>
      </c>
      <c r="E275" s="5">
        <v>3580.0704000000001</v>
      </c>
      <c r="F275" s="6">
        <v>0</v>
      </c>
      <c r="G275" s="7">
        <v>0</v>
      </c>
      <c r="H275" s="6">
        <v>0</v>
      </c>
      <c r="I275" s="7">
        <v>0</v>
      </c>
      <c r="J275" s="6">
        <v>0</v>
      </c>
      <c r="K275" s="7">
        <v>0</v>
      </c>
      <c r="L275" s="6">
        <v>9.6191999999999993</v>
      </c>
      <c r="M275" s="7">
        <v>2.6868745374392634E-3</v>
      </c>
      <c r="N275" s="6">
        <v>0</v>
      </c>
      <c r="O275" s="7">
        <v>0</v>
      </c>
      <c r="P275" s="6">
        <v>0</v>
      </c>
      <c r="Q275" s="7">
        <v>0</v>
      </c>
      <c r="R275" s="6">
        <v>21.715199999999999</v>
      </c>
      <c r="S275" s="7">
        <v>6.0655790455964214E-3</v>
      </c>
      <c r="T275" s="6">
        <v>2818.7712000000001</v>
      </c>
      <c r="U275" s="7">
        <v>0.78735077388422303</v>
      </c>
      <c r="V275" s="6">
        <v>163.29599999999999</v>
      </c>
      <c r="W275" s="7">
        <v>4.5612510860121629E-2</v>
      </c>
      <c r="X275" s="6">
        <v>0</v>
      </c>
      <c r="Y275" s="7">
        <v>0</v>
      </c>
      <c r="Z275" s="6">
        <v>566.66880000000003</v>
      </c>
      <c r="AA275" s="7">
        <v>0.15828426167261964</v>
      </c>
      <c r="AB275" s="6">
        <v>0</v>
      </c>
      <c r="AC275" s="7">
        <v>0</v>
      </c>
      <c r="AD275" s="6">
        <v>0</v>
      </c>
      <c r="AE275" s="7">
        <v>0</v>
      </c>
      <c r="AF275" s="6">
        <v>0</v>
      </c>
      <c r="AG275" s="7">
        <v>0</v>
      </c>
      <c r="AH275" s="5">
        <v>4974</v>
      </c>
      <c r="AI275" s="5">
        <v>16472</v>
      </c>
      <c r="AJ275" s="3">
        <v>0</v>
      </c>
      <c r="AK275" s="1">
        <f t="shared" si="17"/>
        <v>0</v>
      </c>
      <c r="AL275" s="17" t="str">
        <f t="shared" si="18"/>
        <v>no</v>
      </c>
      <c r="AM275" s="17" t="str">
        <f t="shared" si="16"/>
        <v>no</v>
      </c>
      <c r="AN275" s="10" t="str">
        <f t="shared" si="19"/>
        <v>no</v>
      </c>
    </row>
    <row r="276" spans="1:40" x14ac:dyDescent="0.25">
      <c r="A276" s="4" t="s">
        <v>246</v>
      </c>
      <c r="B276" s="4" t="s">
        <v>288</v>
      </c>
      <c r="C276" s="4" t="s">
        <v>291</v>
      </c>
      <c r="D276" s="5">
        <v>10786615</v>
      </c>
      <c r="E276" s="5">
        <v>2592.7488000000003</v>
      </c>
      <c r="F276" s="6">
        <v>0</v>
      </c>
      <c r="G276" s="7">
        <v>0</v>
      </c>
      <c r="H276" s="6">
        <v>0</v>
      </c>
      <c r="I276" s="7">
        <v>0</v>
      </c>
      <c r="J276" s="6">
        <v>0</v>
      </c>
      <c r="K276" s="7">
        <v>0</v>
      </c>
      <c r="L276" s="6">
        <v>0</v>
      </c>
      <c r="M276" s="7">
        <v>0</v>
      </c>
      <c r="N276" s="6">
        <v>0</v>
      </c>
      <c r="O276" s="7">
        <v>0</v>
      </c>
      <c r="P276" s="6">
        <v>0</v>
      </c>
      <c r="Q276" s="7">
        <v>0</v>
      </c>
      <c r="R276" s="6">
        <v>0</v>
      </c>
      <c r="S276" s="7">
        <v>0</v>
      </c>
      <c r="T276" s="6">
        <v>2078.4384</v>
      </c>
      <c r="U276" s="7">
        <v>0.8016350831981871</v>
      </c>
      <c r="V276" s="6">
        <v>202.63679999999999</v>
      </c>
      <c r="W276" s="7">
        <v>7.815519960900183E-2</v>
      </c>
      <c r="X276" s="6">
        <v>0</v>
      </c>
      <c r="Y276" s="7">
        <v>0</v>
      </c>
      <c r="Z276" s="6">
        <v>311.67360000000002</v>
      </c>
      <c r="AA276" s="7">
        <v>0.12020971719281096</v>
      </c>
      <c r="AB276" s="6">
        <v>0</v>
      </c>
      <c r="AC276" s="7">
        <v>0</v>
      </c>
      <c r="AD276" s="6">
        <v>0</v>
      </c>
      <c r="AE276" s="7">
        <v>0</v>
      </c>
      <c r="AF276" s="6">
        <v>0</v>
      </c>
      <c r="AG276" s="7">
        <v>0</v>
      </c>
      <c r="AH276" s="5">
        <v>3019</v>
      </c>
      <c r="AI276" s="5">
        <v>10921</v>
      </c>
      <c r="AJ276" s="3">
        <v>0</v>
      </c>
      <c r="AK276" s="1">
        <f t="shared" si="17"/>
        <v>0</v>
      </c>
      <c r="AL276" s="17" t="str">
        <f t="shared" si="18"/>
        <v>no</v>
      </c>
      <c r="AM276" s="17" t="str">
        <f t="shared" si="16"/>
        <v>no</v>
      </c>
      <c r="AN276" s="10" t="str">
        <f t="shared" si="19"/>
        <v>no</v>
      </c>
    </row>
    <row r="277" spans="1:40" x14ac:dyDescent="0.25">
      <c r="A277" s="4" t="s">
        <v>246</v>
      </c>
      <c r="B277" s="4" t="s">
        <v>288</v>
      </c>
      <c r="C277" s="4" t="s">
        <v>292</v>
      </c>
      <c r="D277" s="5">
        <v>10786623</v>
      </c>
      <c r="E277" s="5">
        <v>3101.2415999999994</v>
      </c>
      <c r="F277" s="6">
        <v>0</v>
      </c>
      <c r="G277" s="7">
        <v>0</v>
      </c>
      <c r="H277" s="6">
        <v>0</v>
      </c>
      <c r="I277" s="7">
        <v>0</v>
      </c>
      <c r="J277" s="6">
        <v>0</v>
      </c>
      <c r="K277" s="7">
        <v>0</v>
      </c>
      <c r="L277" s="6">
        <v>64.281599999999997</v>
      </c>
      <c r="M277" s="7">
        <v>2.0727698222544159E-2</v>
      </c>
      <c r="N277" s="6">
        <v>0</v>
      </c>
      <c r="O277" s="7">
        <v>0</v>
      </c>
      <c r="P277" s="6">
        <v>0</v>
      </c>
      <c r="Q277" s="7">
        <v>0</v>
      </c>
      <c r="R277" s="6">
        <v>56.620800000000003</v>
      </c>
      <c r="S277" s="7">
        <v>1.8257461785628058E-2</v>
      </c>
      <c r="T277" s="6">
        <v>1807.8335999999999</v>
      </c>
      <c r="U277" s="7">
        <v>0.58293865269961564</v>
      </c>
      <c r="V277" s="6">
        <v>568.6848</v>
      </c>
      <c r="W277" s="7">
        <v>0.18337326572686247</v>
      </c>
      <c r="X277" s="6">
        <v>8.3520000000000003</v>
      </c>
      <c r="Y277" s="7">
        <v>2.6931149124273328E-3</v>
      </c>
      <c r="Z277" s="6">
        <v>509.24160000000001</v>
      </c>
      <c r="AA277" s="7">
        <v>0.16420571683289689</v>
      </c>
      <c r="AB277" s="6">
        <v>85.996799999999993</v>
      </c>
      <c r="AC277" s="7">
        <v>2.7729796994855224E-2</v>
      </c>
      <c r="AD277" s="6">
        <v>0.23039999999999999</v>
      </c>
      <c r="AE277" s="7">
        <v>7.4292825170409175E-5</v>
      </c>
      <c r="AF277" s="6">
        <v>0</v>
      </c>
      <c r="AG277" s="7">
        <v>0</v>
      </c>
      <c r="AH277" s="5">
        <v>4321</v>
      </c>
      <c r="AI277" s="5">
        <v>20886</v>
      </c>
      <c r="AJ277" s="3">
        <v>0</v>
      </c>
      <c r="AK277" s="1">
        <f t="shared" si="17"/>
        <v>0</v>
      </c>
      <c r="AL277" s="17" t="str">
        <f t="shared" si="18"/>
        <v>no</v>
      </c>
      <c r="AM277" s="17" t="str">
        <f t="shared" si="16"/>
        <v>no</v>
      </c>
      <c r="AN277" s="10" t="str">
        <f t="shared" si="19"/>
        <v>no</v>
      </c>
    </row>
    <row r="278" spans="1:40" x14ac:dyDescent="0.25">
      <c r="A278" s="4" t="s">
        <v>246</v>
      </c>
      <c r="B278" s="4" t="s">
        <v>288</v>
      </c>
      <c r="C278" s="4" t="s">
        <v>293</v>
      </c>
      <c r="D278" s="5">
        <v>10786629</v>
      </c>
      <c r="E278" s="5">
        <v>4865.1840000000002</v>
      </c>
      <c r="F278" s="6">
        <v>0</v>
      </c>
      <c r="G278" s="7">
        <v>0</v>
      </c>
      <c r="H278" s="6">
        <v>0</v>
      </c>
      <c r="I278" s="7">
        <v>0</v>
      </c>
      <c r="J278" s="6">
        <v>0</v>
      </c>
      <c r="K278" s="7">
        <v>0</v>
      </c>
      <c r="L278" s="6">
        <v>562.40639999999996</v>
      </c>
      <c r="M278" s="7">
        <v>0.11559817675960456</v>
      </c>
      <c r="N278" s="6">
        <v>0</v>
      </c>
      <c r="O278" s="7">
        <v>0</v>
      </c>
      <c r="P278" s="6">
        <v>0</v>
      </c>
      <c r="Q278" s="7">
        <v>0</v>
      </c>
      <c r="R278" s="6">
        <v>257.4144</v>
      </c>
      <c r="S278" s="7">
        <v>5.2909489137512575E-2</v>
      </c>
      <c r="T278" s="6">
        <v>2730.5279999999998</v>
      </c>
      <c r="U278" s="7">
        <v>0.5612383827620907</v>
      </c>
      <c r="V278" s="6">
        <v>715.44960000000003</v>
      </c>
      <c r="W278" s="7">
        <v>0.14705499319244658</v>
      </c>
      <c r="X278" s="6">
        <v>216.69120000000001</v>
      </c>
      <c r="Y278" s="7">
        <v>4.4539158231220032E-2</v>
      </c>
      <c r="Z278" s="6">
        <v>382.11840000000001</v>
      </c>
      <c r="AA278" s="7">
        <v>7.8541407683655945E-2</v>
      </c>
      <c r="AB278" s="6">
        <v>0</v>
      </c>
      <c r="AC278" s="7">
        <v>0</v>
      </c>
      <c r="AD278" s="6">
        <v>0.57599999999999996</v>
      </c>
      <c r="AE278" s="7">
        <v>1.1839223346948439E-4</v>
      </c>
      <c r="AF278" s="6">
        <v>0</v>
      </c>
      <c r="AG278" s="7">
        <v>0</v>
      </c>
      <c r="AH278" s="5">
        <v>3974</v>
      </c>
      <c r="AI278" s="5">
        <v>18243</v>
      </c>
      <c r="AJ278" s="3">
        <v>0</v>
      </c>
      <c r="AK278" s="1">
        <f t="shared" si="17"/>
        <v>0</v>
      </c>
      <c r="AL278" s="17" t="str">
        <f t="shared" si="18"/>
        <v>no</v>
      </c>
      <c r="AM278" s="17" t="str">
        <f t="shared" si="16"/>
        <v>no</v>
      </c>
      <c r="AN278" s="10" t="str">
        <f t="shared" si="19"/>
        <v>no</v>
      </c>
    </row>
    <row r="279" spans="1:40" x14ac:dyDescent="0.25">
      <c r="A279" s="4" t="s">
        <v>246</v>
      </c>
      <c r="B279" s="4" t="s">
        <v>288</v>
      </c>
      <c r="C279" s="4" t="s">
        <v>294</v>
      </c>
      <c r="D279" s="5">
        <v>10786635</v>
      </c>
      <c r="E279" s="5">
        <v>5588.1791999999996</v>
      </c>
      <c r="F279" s="6">
        <v>0</v>
      </c>
      <c r="G279" s="7">
        <v>0</v>
      </c>
      <c r="H279" s="6">
        <v>0</v>
      </c>
      <c r="I279" s="7">
        <v>0</v>
      </c>
      <c r="J279" s="6">
        <v>0</v>
      </c>
      <c r="K279" s="7">
        <v>0</v>
      </c>
      <c r="L279" s="6">
        <v>29.088000000000001</v>
      </c>
      <c r="M279" s="7">
        <v>5.2052733026170675E-3</v>
      </c>
      <c r="N279" s="6">
        <v>0</v>
      </c>
      <c r="O279" s="7">
        <v>0</v>
      </c>
      <c r="P279" s="6">
        <v>0</v>
      </c>
      <c r="Q279" s="7">
        <v>0</v>
      </c>
      <c r="R279" s="6">
        <v>83.174400000000006</v>
      </c>
      <c r="S279" s="7">
        <v>1.4883989403918904E-2</v>
      </c>
      <c r="T279" s="6">
        <v>3465.4463999999998</v>
      </c>
      <c r="U279" s="7">
        <v>0.62013873857159052</v>
      </c>
      <c r="V279" s="6">
        <v>1310.1695999999999</v>
      </c>
      <c r="W279" s="7">
        <v>0.23445375552738182</v>
      </c>
      <c r="X279" s="6">
        <v>0</v>
      </c>
      <c r="Y279" s="7">
        <v>0</v>
      </c>
      <c r="Z279" s="6">
        <v>700.30079999999998</v>
      </c>
      <c r="AA279" s="7">
        <v>0.1253182431944917</v>
      </c>
      <c r="AB279" s="6">
        <v>0</v>
      </c>
      <c r="AC279" s="7">
        <v>0</v>
      </c>
      <c r="AD279" s="6">
        <v>0</v>
      </c>
      <c r="AE279" s="7">
        <v>0</v>
      </c>
      <c r="AF279" s="6">
        <v>0</v>
      </c>
      <c r="AG279" s="7">
        <v>0</v>
      </c>
      <c r="AH279" s="5">
        <v>5313</v>
      </c>
      <c r="AI279" s="5">
        <v>21562</v>
      </c>
      <c r="AJ279" s="3">
        <v>0</v>
      </c>
      <c r="AK279" s="1">
        <f t="shared" si="17"/>
        <v>0</v>
      </c>
      <c r="AL279" s="17" t="str">
        <f t="shared" si="18"/>
        <v>no</v>
      </c>
      <c r="AM279" s="17" t="str">
        <f t="shared" si="16"/>
        <v>no</v>
      </c>
      <c r="AN279" s="10" t="str">
        <f t="shared" si="19"/>
        <v>no</v>
      </c>
    </row>
    <row r="280" spans="1:40" x14ac:dyDescent="0.25">
      <c r="A280" s="4" t="s">
        <v>246</v>
      </c>
      <c r="B280" s="4" t="s">
        <v>288</v>
      </c>
      <c r="C280" s="4" t="s">
        <v>295</v>
      </c>
      <c r="D280" s="5">
        <v>10786647</v>
      </c>
      <c r="E280" s="5">
        <v>5960.8512000000001</v>
      </c>
      <c r="F280" s="6">
        <v>0</v>
      </c>
      <c r="G280" s="7">
        <v>0</v>
      </c>
      <c r="H280" s="6">
        <v>0</v>
      </c>
      <c r="I280" s="7">
        <v>0</v>
      </c>
      <c r="J280" s="6">
        <v>0</v>
      </c>
      <c r="K280" s="7">
        <v>0</v>
      </c>
      <c r="L280" s="6">
        <v>315.53280000000001</v>
      </c>
      <c r="M280" s="7">
        <v>5.2934184970092862E-2</v>
      </c>
      <c r="N280" s="6">
        <v>0</v>
      </c>
      <c r="O280" s="7">
        <v>0</v>
      </c>
      <c r="P280" s="6">
        <v>0</v>
      </c>
      <c r="Q280" s="7">
        <v>0</v>
      </c>
      <c r="R280" s="6">
        <v>48.614400000000003</v>
      </c>
      <c r="S280" s="7">
        <v>8.1556137485867802E-3</v>
      </c>
      <c r="T280" s="6">
        <v>3606.6239999999998</v>
      </c>
      <c r="U280" s="7">
        <v>0.60505184226038045</v>
      </c>
      <c r="V280" s="6">
        <v>972.46079999999995</v>
      </c>
      <c r="W280" s="7">
        <v>0.16314126412013102</v>
      </c>
      <c r="X280" s="6">
        <v>144</v>
      </c>
      <c r="Y280" s="7">
        <v>2.4157623662875528E-2</v>
      </c>
      <c r="Z280" s="6">
        <v>713.03039999999999</v>
      </c>
      <c r="AA280" s="7">
        <v>0.11961888932909447</v>
      </c>
      <c r="AB280" s="6">
        <v>157.7664</v>
      </c>
      <c r="AC280" s="7">
        <v>2.6467092485046431E-2</v>
      </c>
      <c r="AD280" s="6">
        <v>2.8224</v>
      </c>
      <c r="AE280" s="7">
        <v>4.7348942379236037E-4</v>
      </c>
      <c r="AF280" s="6">
        <v>0</v>
      </c>
      <c r="AG280" s="7">
        <v>0</v>
      </c>
      <c r="AH280" s="5">
        <v>5872</v>
      </c>
      <c r="AI280" s="5">
        <v>25925</v>
      </c>
      <c r="AJ280" s="3">
        <v>0</v>
      </c>
      <c r="AK280" s="1">
        <f t="shared" si="17"/>
        <v>0</v>
      </c>
      <c r="AL280" s="17" t="str">
        <f t="shared" si="18"/>
        <v>no</v>
      </c>
      <c r="AM280" s="17" t="str">
        <f t="shared" si="16"/>
        <v>no</v>
      </c>
      <c r="AN280" s="10" t="str">
        <f t="shared" si="19"/>
        <v>no</v>
      </c>
    </row>
    <row r="281" spans="1:40" x14ac:dyDescent="0.25">
      <c r="A281" s="4" t="s">
        <v>246</v>
      </c>
      <c r="B281" s="4" t="s">
        <v>288</v>
      </c>
      <c r="C281" s="4" t="s">
        <v>296</v>
      </c>
      <c r="D281" s="5">
        <v>10786655</v>
      </c>
      <c r="E281" s="5">
        <v>6100.7615999999998</v>
      </c>
      <c r="F281" s="6">
        <v>0</v>
      </c>
      <c r="G281" s="7">
        <v>0</v>
      </c>
      <c r="H281" s="6">
        <v>0</v>
      </c>
      <c r="I281" s="7">
        <v>0</v>
      </c>
      <c r="J281" s="6">
        <v>0</v>
      </c>
      <c r="K281" s="7">
        <v>0</v>
      </c>
      <c r="L281" s="6">
        <v>0</v>
      </c>
      <c r="M281" s="7">
        <v>0</v>
      </c>
      <c r="N281" s="6">
        <v>0</v>
      </c>
      <c r="O281" s="7">
        <v>0</v>
      </c>
      <c r="P281" s="6">
        <v>0</v>
      </c>
      <c r="Q281" s="7">
        <v>0</v>
      </c>
      <c r="R281" s="6">
        <v>12.268800000000001</v>
      </c>
      <c r="S281" s="7">
        <v>2.0110276067827337E-3</v>
      </c>
      <c r="T281" s="6">
        <v>4374.9503999999997</v>
      </c>
      <c r="U281" s="7">
        <v>0.71711544997922883</v>
      </c>
      <c r="V281" s="6">
        <v>836.98559999999998</v>
      </c>
      <c r="W281" s="7">
        <v>0.13719362513690095</v>
      </c>
      <c r="X281" s="6">
        <v>0</v>
      </c>
      <c r="Y281" s="7">
        <v>0</v>
      </c>
      <c r="Z281" s="6">
        <v>875.52</v>
      </c>
      <c r="AA281" s="7">
        <v>0.14350995128214811</v>
      </c>
      <c r="AB281" s="6">
        <v>0</v>
      </c>
      <c r="AC281" s="7">
        <v>0</v>
      </c>
      <c r="AD281" s="6">
        <v>1.0367999999999999</v>
      </c>
      <c r="AE281" s="7">
        <v>1.6994599493938594E-4</v>
      </c>
      <c r="AF281" s="6">
        <v>0</v>
      </c>
      <c r="AG281" s="7">
        <v>0</v>
      </c>
      <c r="AH281" s="5">
        <v>5859</v>
      </c>
      <c r="AI281" s="5">
        <v>26073</v>
      </c>
      <c r="AJ281" s="3">
        <v>0.68615415804699997</v>
      </c>
      <c r="AK281" s="1">
        <f t="shared" si="17"/>
        <v>1.1247024601764475E-4</v>
      </c>
      <c r="AL281" s="17" t="str">
        <f t="shared" si="18"/>
        <v>no</v>
      </c>
      <c r="AM281" s="17" t="str">
        <f t="shared" si="16"/>
        <v>no</v>
      </c>
      <c r="AN281" s="10" t="str">
        <f t="shared" si="19"/>
        <v>no</v>
      </c>
    </row>
    <row r="282" spans="1:40" x14ac:dyDescent="0.25">
      <c r="A282" s="4" t="s">
        <v>246</v>
      </c>
      <c r="B282" s="4" t="s">
        <v>288</v>
      </c>
      <c r="C282" s="4" t="s">
        <v>297</v>
      </c>
      <c r="D282" s="5">
        <v>10786659</v>
      </c>
      <c r="E282" s="5">
        <v>3222.72</v>
      </c>
      <c r="F282" s="6">
        <v>0</v>
      </c>
      <c r="G282" s="7">
        <v>0</v>
      </c>
      <c r="H282" s="6">
        <v>0</v>
      </c>
      <c r="I282" s="7">
        <v>0</v>
      </c>
      <c r="J282" s="6">
        <v>0</v>
      </c>
      <c r="K282" s="7">
        <v>0</v>
      </c>
      <c r="L282" s="6">
        <v>7.2576000000000001</v>
      </c>
      <c r="M282" s="7">
        <v>2.25201072386059E-3</v>
      </c>
      <c r="N282" s="6">
        <v>0</v>
      </c>
      <c r="O282" s="7">
        <v>0</v>
      </c>
      <c r="P282" s="6">
        <v>0</v>
      </c>
      <c r="Q282" s="7">
        <v>0</v>
      </c>
      <c r="R282" s="6">
        <v>3.3408000000000002</v>
      </c>
      <c r="S282" s="7">
        <v>1.0366398570151923E-3</v>
      </c>
      <c r="T282" s="6">
        <v>2425.0176000000001</v>
      </c>
      <c r="U282" s="7">
        <v>0.75247542448614846</v>
      </c>
      <c r="V282" s="6">
        <v>313.8048</v>
      </c>
      <c r="W282" s="7">
        <v>9.737265415549598E-2</v>
      </c>
      <c r="X282" s="6">
        <v>0</v>
      </c>
      <c r="Y282" s="7">
        <v>0</v>
      </c>
      <c r="Z282" s="6">
        <v>473.29919999999998</v>
      </c>
      <c r="AA282" s="7">
        <v>0.1468632707774799</v>
      </c>
      <c r="AB282" s="6">
        <v>0</v>
      </c>
      <c r="AC282" s="7">
        <v>0</v>
      </c>
      <c r="AD282" s="6">
        <v>0</v>
      </c>
      <c r="AE282" s="7">
        <v>0</v>
      </c>
      <c r="AF282" s="6">
        <v>0</v>
      </c>
      <c r="AG282" s="7">
        <v>0</v>
      </c>
      <c r="AH282" s="5">
        <v>2884</v>
      </c>
      <c r="AI282" s="5">
        <v>11587</v>
      </c>
      <c r="AJ282" s="3">
        <v>0</v>
      </c>
      <c r="AK282" s="1">
        <f t="shared" si="17"/>
        <v>0</v>
      </c>
      <c r="AL282" s="17" t="str">
        <f t="shared" si="18"/>
        <v>no</v>
      </c>
      <c r="AM282" s="17" t="str">
        <f t="shared" si="16"/>
        <v>no</v>
      </c>
      <c r="AN282" s="10" t="str">
        <f t="shared" si="19"/>
        <v>no</v>
      </c>
    </row>
    <row r="283" spans="1:40" x14ac:dyDescent="0.25">
      <c r="A283" s="4" t="s">
        <v>246</v>
      </c>
      <c r="B283" s="4" t="s">
        <v>288</v>
      </c>
      <c r="C283" s="4" t="s">
        <v>298</v>
      </c>
      <c r="D283" s="5">
        <v>10786671</v>
      </c>
      <c r="E283" s="5">
        <v>6699.9167999999991</v>
      </c>
      <c r="F283" s="6">
        <v>0</v>
      </c>
      <c r="G283" s="7">
        <v>0</v>
      </c>
      <c r="H283" s="6">
        <v>0</v>
      </c>
      <c r="I283" s="7">
        <v>0</v>
      </c>
      <c r="J283" s="6">
        <v>0</v>
      </c>
      <c r="K283" s="7">
        <v>0</v>
      </c>
      <c r="L283" s="6">
        <v>109.3248</v>
      </c>
      <c r="M283" s="7">
        <v>1.6317336955587271E-2</v>
      </c>
      <c r="N283" s="6">
        <v>0</v>
      </c>
      <c r="O283" s="7">
        <v>0</v>
      </c>
      <c r="P283" s="6">
        <v>0</v>
      </c>
      <c r="Q283" s="7">
        <v>0</v>
      </c>
      <c r="R283" s="6">
        <v>271.29599999999999</v>
      </c>
      <c r="S283" s="7">
        <v>4.0492443130040065E-2</v>
      </c>
      <c r="T283" s="6">
        <v>4237.92</v>
      </c>
      <c r="U283" s="7">
        <v>0.63253322787530741</v>
      </c>
      <c r="V283" s="6">
        <v>946.71360000000004</v>
      </c>
      <c r="W283" s="7">
        <v>0.14130229199264088</v>
      </c>
      <c r="X283" s="6">
        <v>0</v>
      </c>
      <c r="Y283" s="7">
        <v>0</v>
      </c>
      <c r="Z283" s="6">
        <v>1130.4000000000001</v>
      </c>
      <c r="AA283" s="7">
        <v>0.16871851304183363</v>
      </c>
      <c r="AB283" s="6">
        <v>3.6863999999999999</v>
      </c>
      <c r="AC283" s="7">
        <v>5.5021578775425988E-4</v>
      </c>
      <c r="AD283" s="6">
        <v>0.57599999999999996</v>
      </c>
      <c r="AE283" s="7">
        <v>8.597121683660311E-5</v>
      </c>
      <c r="AF283" s="6">
        <v>0</v>
      </c>
      <c r="AG283" s="7">
        <v>0</v>
      </c>
      <c r="AH283" s="5">
        <v>7282</v>
      </c>
      <c r="AI283" s="5">
        <v>29019</v>
      </c>
      <c r="AJ283" s="3">
        <v>0</v>
      </c>
      <c r="AK283" s="1">
        <f t="shared" si="17"/>
        <v>0</v>
      </c>
      <c r="AL283" s="17" t="str">
        <f t="shared" si="18"/>
        <v>no</v>
      </c>
      <c r="AM283" s="17" t="str">
        <f t="shared" si="16"/>
        <v>no</v>
      </c>
      <c r="AN283" s="10" t="str">
        <f t="shared" si="19"/>
        <v>no</v>
      </c>
    </row>
    <row r="284" spans="1:40" x14ac:dyDescent="0.25">
      <c r="A284" s="4" t="s">
        <v>246</v>
      </c>
      <c r="B284" s="4" t="s">
        <v>288</v>
      </c>
      <c r="C284" s="4" t="s">
        <v>299</v>
      </c>
      <c r="D284" s="5">
        <v>10786683</v>
      </c>
      <c r="E284" s="5">
        <v>2855.52</v>
      </c>
      <c r="F284" s="6">
        <v>0</v>
      </c>
      <c r="G284" s="7">
        <v>0</v>
      </c>
      <c r="H284" s="6">
        <v>0</v>
      </c>
      <c r="I284" s="7">
        <v>0</v>
      </c>
      <c r="J284" s="6">
        <v>0</v>
      </c>
      <c r="K284" s="7">
        <v>0</v>
      </c>
      <c r="L284" s="6">
        <v>0</v>
      </c>
      <c r="M284" s="7">
        <v>0</v>
      </c>
      <c r="N284" s="6">
        <v>0</v>
      </c>
      <c r="O284" s="7">
        <v>0</v>
      </c>
      <c r="P284" s="6">
        <v>0</v>
      </c>
      <c r="Q284" s="7">
        <v>0</v>
      </c>
      <c r="R284" s="6">
        <v>39.628799999999998</v>
      </c>
      <c r="S284" s="7">
        <v>1.3877962682803831E-2</v>
      </c>
      <c r="T284" s="6">
        <v>2100.4992000000002</v>
      </c>
      <c r="U284" s="7">
        <v>0.73559253656076662</v>
      </c>
      <c r="V284" s="6">
        <v>230.05439999999999</v>
      </c>
      <c r="W284" s="7">
        <v>8.0564800806858294E-2</v>
      </c>
      <c r="X284" s="6">
        <v>0</v>
      </c>
      <c r="Y284" s="7">
        <v>0</v>
      </c>
      <c r="Z284" s="6">
        <v>424.39679999999998</v>
      </c>
      <c r="AA284" s="7">
        <v>0.14862329803328289</v>
      </c>
      <c r="AB284" s="6">
        <v>58.463999999999999</v>
      </c>
      <c r="AC284" s="7">
        <v>2.0474029248613211E-2</v>
      </c>
      <c r="AD284" s="6">
        <v>2.4767999999999999</v>
      </c>
      <c r="AE284" s="7">
        <v>8.6737266767523947E-4</v>
      </c>
      <c r="AF284" s="6">
        <v>0</v>
      </c>
      <c r="AG284" s="7">
        <v>0</v>
      </c>
      <c r="AH284" s="5">
        <v>3565</v>
      </c>
      <c r="AI284" s="5">
        <v>14342</v>
      </c>
      <c r="AJ284" s="3">
        <v>0</v>
      </c>
      <c r="AK284" s="1">
        <f t="shared" si="17"/>
        <v>0</v>
      </c>
      <c r="AL284" s="17" t="str">
        <f t="shared" si="18"/>
        <v>no</v>
      </c>
      <c r="AM284" s="17" t="str">
        <f t="shared" si="16"/>
        <v>no</v>
      </c>
      <c r="AN284" s="10" t="str">
        <f t="shared" si="19"/>
        <v>no</v>
      </c>
    </row>
    <row r="285" spans="1:40" x14ac:dyDescent="0.25">
      <c r="A285" s="4" t="s">
        <v>246</v>
      </c>
      <c r="B285" s="4" t="s">
        <v>300</v>
      </c>
      <c r="C285" s="4" t="s">
        <v>301</v>
      </c>
      <c r="D285" s="5">
        <v>10787613</v>
      </c>
      <c r="E285" s="5">
        <v>3052.7424000000001</v>
      </c>
      <c r="F285" s="6">
        <v>0</v>
      </c>
      <c r="G285" s="7">
        <v>0</v>
      </c>
      <c r="H285" s="6">
        <v>0</v>
      </c>
      <c r="I285" s="7">
        <v>0</v>
      </c>
      <c r="J285" s="6">
        <v>0</v>
      </c>
      <c r="K285" s="7">
        <v>0</v>
      </c>
      <c r="L285" s="6">
        <v>0</v>
      </c>
      <c r="M285" s="7">
        <v>0</v>
      </c>
      <c r="N285" s="6">
        <v>0</v>
      </c>
      <c r="O285" s="7">
        <v>0</v>
      </c>
      <c r="P285" s="6">
        <v>0</v>
      </c>
      <c r="Q285" s="7">
        <v>0</v>
      </c>
      <c r="R285" s="6">
        <v>0</v>
      </c>
      <c r="S285" s="7">
        <v>0</v>
      </c>
      <c r="T285" s="6">
        <v>2005.2288000000001</v>
      </c>
      <c r="U285" s="7">
        <v>0.65686145021604181</v>
      </c>
      <c r="V285" s="6">
        <v>53.567999999999998</v>
      </c>
      <c r="W285" s="7">
        <v>1.7547500896243323E-2</v>
      </c>
      <c r="X285" s="6">
        <v>0</v>
      </c>
      <c r="Y285" s="7">
        <v>0</v>
      </c>
      <c r="Z285" s="6">
        <v>929.77919999999995</v>
      </c>
      <c r="AA285" s="7">
        <v>0.30457178437329002</v>
      </c>
      <c r="AB285" s="6">
        <v>63.187199999999997</v>
      </c>
      <c r="AC285" s="7">
        <v>2.0698503745353685E-2</v>
      </c>
      <c r="AD285" s="6">
        <v>0.97919999999999996</v>
      </c>
      <c r="AE285" s="7">
        <v>3.2076076907111453E-4</v>
      </c>
      <c r="AF285" s="6">
        <v>0</v>
      </c>
      <c r="AG285" s="7">
        <v>0</v>
      </c>
      <c r="AH285" s="5">
        <v>5240</v>
      </c>
      <c r="AI285" s="5">
        <v>22524</v>
      </c>
      <c r="AJ285" s="3">
        <v>0</v>
      </c>
      <c r="AK285" s="1">
        <f t="shared" si="17"/>
        <v>0</v>
      </c>
      <c r="AL285" s="17" t="str">
        <f t="shared" si="18"/>
        <v>no</v>
      </c>
      <c r="AM285" s="17" t="str">
        <f t="shared" si="16"/>
        <v>no</v>
      </c>
      <c r="AN285" s="10" t="str">
        <f t="shared" si="19"/>
        <v>no</v>
      </c>
    </row>
    <row r="286" spans="1:40" x14ac:dyDescent="0.25">
      <c r="A286" s="4" t="s">
        <v>246</v>
      </c>
      <c r="B286" s="4" t="s">
        <v>300</v>
      </c>
      <c r="C286" s="4" t="s">
        <v>302</v>
      </c>
      <c r="D286" s="5">
        <v>10787627</v>
      </c>
      <c r="E286" s="5">
        <v>2663.7695999999996</v>
      </c>
      <c r="F286" s="6">
        <v>0</v>
      </c>
      <c r="G286" s="7">
        <v>0</v>
      </c>
      <c r="H286" s="6">
        <v>0</v>
      </c>
      <c r="I286" s="7">
        <v>0</v>
      </c>
      <c r="J286" s="6">
        <v>0</v>
      </c>
      <c r="K286" s="7">
        <v>0</v>
      </c>
      <c r="L286" s="6">
        <v>0</v>
      </c>
      <c r="M286" s="7">
        <v>0</v>
      </c>
      <c r="N286" s="6">
        <v>0</v>
      </c>
      <c r="O286" s="7">
        <v>0</v>
      </c>
      <c r="P286" s="6">
        <v>0</v>
      </c>
      <c r="Q286" s="7">
        <v>0</v>
      </c>
      <c r="R286" s="6">
        <v>0</v>
      </c>
      <c r="S286" s="7">
        <v>0</v>
      </c>
      <c r="T286" s="6">
        <v>1412.5824</v>
      </c>
      <c r="U286" s="7">
        <v>0.53029451195779098</v>
      </c>
      <c r="V286" s="6">
        <v>576</v>
      </c>
      <c r="W286" s="7">
        <v>0.21623491761449642</v>
      </c>
      <c r="X286" s="6">
        <v>0</v>
      </c>
      <c r="Y286" s="7">
        <v>0</v>
      </c>
      <c r="Z286" s="6">
        <v>546.79679999999996</v>
      </c>
      <c r="AA286" s="7">
        <v>0.20527180729144143</v>
      </c>
      <c r="AB286" s="6">
        <v>127.008</v>
      </c>
      <c r="AC286" s="7">
        <v>4.7679799333996457E-2</v>
      </c>
      <c r="AD286" s="6">
        <v>1.3824000000000001</v>
      </c>
      <c r="AE286" s="7">
        <v>5.1896380227479141E-4</v>
      </c>
      <c r="AF286" s="6">
        <v>0</v>
      </c>
      <c r="AG286" s="7">
        <v>0</v>
      </c>
      <c r="AH286" s="5">
        <v>5043</v>
      </c>
      <c r="AI286" s="5">
        <v>21925</v>
      </c>
      <c r="AJ286" s="3">
        <v>0</v>
      </c>
      <c r="AK286" s="1">
        <f t="shared" si="17"/>
        <v>0</v>
      </c>
      <c r="AL286" s="17" t="str">
        <f t="shared" si="18"/>
        <v>no</v>
      </c>
      <c r="AM286" s="17" t="str">
        <f t="shared" si="16"/>
        <v>no</v>
      </c>
      <c r="AN286" s="10" t="str">
        <f t="shared" si="19"/>
        <v>no</v>
      </c>
    </row>
    <row r="287" spans="1:40" x14ac:dyDescent="0.25">
      <c r="A287" s="4" t="s">
        <v>246</v>
      </c>
      <c r="B287" s="4" t="s">
        <v>300</v>
      </c>
      <c r="C287" s="4" t="s">
        <v>303</v>
      </c>
      <c r="D287" s="5">
        <v>10787640</v>
      </c>
      <c r="E287" s="5">
        <v>2902.5216</v>
      </c>
      <c r="F287" s="6">
        <v>0</v>
      </c>
      <c r="G287" s="7">
        <v>0</v>
      </c>
      <c r="H287" s="6">
        <v>0.28799999999999998</v>
      </c>
      <c r="I287" s="7">
        <v>9.9224067789883106E-5</v>
      </c>
      <c r="J287" s="6">
        <v>0</v>
      </c>
      <c r="K287" s="7">
        <v>0</v>
      </c>
      <c r="L287" s="6">
        <v>0</v>
      </c>
      <c r="M287" s="7">
        <v>0</v>
      </c>
      <c r="N287" s="6">
        <v>0</v>
      </c>
      <c r="O287" s="7">
        <v>0</v>
      </c>
      <c r="P287" s="6">
        <v>0</v>
      </c>
      <c r="Q287" s="7">
        <v>0</v>
      </c>
      <c r="R287" s="6">
        <v>0</v>
      </c>
      <c r="S287" s="7">
        <v>0</v>
      </c>
      <c r="T287" s="6">
        <v>1731.3407999999999</v>
      </c>
      <c r="U287" s="7">
        <v>0.5964954059256613</v>
      </c>
      <c r="V287" s="6">
        <v>415.06560000000002</v>
      </c>
      <c r="W287" s="7">
        <v>0.14300172649877954</v>
      </c>
      <c r="X287" s="6">
        <v>0</v>
      </c>
      <c r="Y287" s="7">
        <v>0</v>
      </c>
      <c r="Z287" s="6">
        <v>755.82719999999995</v>
      </c>
      <c r="AA287" s="7">
        <v>0.26040364350776923</v>
      </c>
      <c r="AB287" s="6">
        <v>0</v>
      </c>
      <c r="AC287" s="7">
        <v>0</v>
      </c>
      <c r="AD287" s="6">
        <v>0</v>
      </c>
      <c r="AE287" s="7">
        <v>0</v>
      </c>
      <c r="AF287" s="6">
        <v>0</v>
      </c>
      <c r="AG287" s="7">
        <v>0</v>
      </c>
      <c r="AH287" s="5">
        <v>4093</v>
      </c>
      <c r="AI287" s="5">
        <v>17732</v>
      </c>
      <c r="AJ287" s="3">
        <v>0</v>
      </c>
      <c r="AK287" s="1">
        <f t="shared" si="17"/>
        <v>0</v>
      </c>
      <c r="AL287" s="17" t="str">
        <f t="shared" si="18"/>
        <v>no</v>
      </c>
      <c r="AM287" s="17" t="str">
        <f t="shared" si="16"/>
        <v>no</v>
      </c>
      <c r="AN287" s="10" t="str">
        <f t="shared" si="19"/>
        <v>no</v>
      </c>
    </row>
    <row r="288" spans="1:40" x14ac:dyDescent="0.25">
      <c r="A288" s="4" t="s">
        <v>246</v>
      </c>
      <c r="B288" s="4" t="s">
        <v>300</v>
      </c>
      <c r="C288" s="4" t="s">
        <v>304</v>
      </c>
      <c r="D288" s="5">
        <v>10787654</v>
      </c>
      <c r="E288" s="5">
        <v>2923.0272</v>
      </c>
      <c r="F288" s="6">
        <v>0</v>
      </c>
      <c r="G288" s="7">
        <v>0</v>
      </c>
      <c r="H288" s="6">
        <v>0</v>
      </c>
      <c r="I288" s="7">
        <v>0</v>
      </c>
      <c r="J288" s="6">
        <v>0</v>
      </c>
      <c r="K288" s="7">
        <v>0</v>
      </c>
      <c r="L288" s="6">
        <v>0</v>
      </c>
      <c r="M288" s="7">
        <v>0</v>
      </c>
      <c r="N288" s="6">
        <v>0</v>
      </c>
      <c r="O288" s="7">
        <v>0</v>
      </c>
      <c r="P288" s="6">
        <v>0</v>
      </c>
      <c r="Q288" s="7">
        <v>0</v>
      </c>
      <c r="R288" s="6">
        <v>0</v>
      </c>
      <c r="S288" s="7">
        <v>0</v>
      </c>
      <c r="T288" s="6">
        <v>1788.9408000000001</v>
      </c>
      <c r="U288" s="7">
        <v>0.61201647388022939</v>
      </c>
      <c r="V288" s="6">
        <v>209.60640000000001</v>
      </c>
      <c r="W288" s="7">
        <v>7.1708672433838452E-2</v>
      </c>
      <c r="X288" s="6">
        <v>25.977599999999999</v>
      </c>
      <c r="Y288" s="7">
        <v>8.8872248605828905E-3</v>
      </c>
      <c r="Z288" s="6">
        <v>898.15679999999998</v>
      </c>
      <c r="AA288" s="7">
        <v>0.30726939523518632</v>
      </c>
      <c r="AB288" s="6">
        <v>0</v>
      </c>
      <c r="AC288" s="7">
        <v>0</v>
      </c>
      <c r="AD288" s="6">
        <v>0.34560000000000002</v>
      </c>
      <c r="AE288" s="7">
        <v>1.1823359016296531E-4</v>
      </c>
      <c r="AF288" s="6">
        <v>0</v>
      </c>
      <c r="AG288" s="7">
        <v>0</v>
      </c>
      <c r="AH288" s="5">
        <v>4680</v>
      </c>
      <c r="AI288" s="5">
        <v>20641</v>
      </c>
      <c r="AJ288" s="3">
        <v>13.5133105468</v>
      </c>
      <c r="AK288" s="1">
        <f t="shared" si="17"/>
        <v>4.6230533013172093E-3</v>
      </c>
      <c r="AL288" s="17" t="str">
        <f t="shared" si="18"/>
        <v>no</v>
      </c>
      <c r="AM288" s="17" t="str">
        <f t="shared" si="16"/>
        <v>no</v>
      </c>
      <c r="AN288" s="10" t="str">
        <f t="shared" si="19"/>
        <v>no</v>
      </c>
    </row>
    <row r="289" spans="1:40" x14ac:dyDescent="0.25">
      <c r="A289" s="4" t="s">
        <v>246</v>
      </c>
      <c r="B289" s="4" t="s">
        <v>300</v>
      </c>
      <c r="C289" s="4" t="s">
        <v>305</v>
      </c>
      <c r="D289" s="5">
        <v>10787667</v>
      </c>
      <c r="E289" s="5">
        <v>2876.8319999999999</v>
      </c>
      <c r="F289" s="6">
        <v>0</v>
      </c>
      <c r="G289" s="7">
        <v>0</v>
      </c>
      <c r="H289" s="6">
        <v>0</v>
      </c>
      <c r="I289" s="7">
        <v>0</v>
      </c>
      <c r="J289" s="6">
        <v>0</v>
      </c>
      <c r="K289" s="7">
        <v>0</v>
      </c>
      <c r="L289" s="6">
        <v>0</v>
      </c>
      <c r="M289" s="7">
        <v>0</v>
      </c>
      <c r="N289" s="6">
        <v>0</v>
      </c>
      <c r="O289" s="7">
        <v>0</v>
      </c>
      <c r="P289" s="6">
        <v>0</v>
      </c>
      <c r="Q289" s="7">
        <v>0</v>
      </c>
      <c r="R289" s="6">
        <v>0</v>
      </c>
      <c r="S289" s="7">
        <v>0</v>
      </c>
      <c r="T289" s="6">
        <v>1708.992</v>
      </c>
      <c r="U289" s="7">
        <v>0.59405345880468519</v>
      </c>
      <c r="V289" s="6">
        <v>208.8</v>
      </c>
      <c r="W289" s="7">
        <v>7.2579837821603765E-2</v>
      </c>
      <c r="X289" s="6">
        <v>0</v>
      </c>
      <c r="Y289" s="7">
        <v>0</v>
      </c>
      <c r="Z289" s="6">
        <v>959.04</v>
      </c>
      <c r="AA289" s="7">
        <v>0.3333667033737111</v>
      </c>
      <c r="AB289" s="6">
        <v>0</v>
      </c>
      <c r="AC289" s="7">
        <v>0</v>
      </c>
      <c r="AD289" s="6">
        <v>0</v>
      </c>
      <c r="AE289" s="7">
        <v>0</v>
      </c>
      <c r="AF289" s="6">
        <v>0</v>
      </c>
      <c r="AG289" s="7">
        <v>0</v>
      </c>
      <c r="AH289" s="5">
        <v>3938</v>
      </c>
      <c r="AI289" s="5">
        <v>15909</v>
      </c>
      <c r="AJ289" s="3">
        <v>0</v>
      </c>
      <c r="AK289" s="1">
        <f t="shared" si="17"/>
        <v>0</v>
      </c>
      <c r="AL289" s="17" t="str">
        <f t="shared" si="18"/>
        <v>no</v>
      </c>
      <c r="AM289" s="17" t="str">
        <f t="shared" si="16"/>
        <v>no</v>
      </c>
      <c r="AN289" s="10" t="str">
        <f t="shared" si="19"/>
        <v>no</v>
      </c>
    </row>
    <row r="290" spans="1:40" x14ac:dyDescent="0.25">
      <c r="A290" s="4" t="s">
        <v>246</v>
      </c>
      <c r="B290" s="4" t="s">
        <v>300</v>
      </c>
      <c r="C290" s="4" t="s">
        <v>300</v>
      </c>
      <c r="D290" s="5">
        <v>10787681</v>
      </c>
      <c r="E290" s="5">
        <v>3298.3487999999998</v>
      </c>
      <c r="F290" s="6">
        <v>0</v>
      </c>
      <c r="G290" s="7">
        <v>0</v>
      </c>
      <c r="H290" s="6">
        <v>0</v>
      </c>
      <c r="I290" s="7">
        <v>0</v>
      </c>
      <c r="J290" s="6">
        <v>0</v>
      </c>
      <c r="K290" s="7">
        <v>0</v>
      </c>
      <c r="L290" s="6">
        <v>0</v>
      </c>
      <c r="M290" s="7">
        <v>0</v>
      </c>
      <c r="N290" s="6">
        <v>0</v>
      </c>
      <c r="O290" s="7">
        <v>0</v>
      </c>
      <c r="P290" s="6">
        <v>0</v>
      </c>
      <c r="Q290" s="7">
        <v>0</v>
      </c>
      <c r="R290" s="6">
        <v>0</v>
      </c>
      <c r="S290" s="7">
        <v>0</v>
      </c>
      <c r="T290" s="6">
        <v>1711.8144</v>
      </c>
      <c r="U290" s="7">
        <v>0.51899132074812715</v>
      </c>
      <c r="V290" s="6">
        <v>687.57119999999998</v>
      </c>
      <c r="W290" s="7">
        <v>0.20845921450151059</v>
      </c>
      <c r="X290" s="6">
        <v>0</v>
      </c>
      <c r="Y290" s="7">
        <v>0</v>
      </c>
      <c r="Z290" s="6">
        <v>806.80319999999995</v>
      </c>
      <c r="AA290" s="7">
        <v>0.24460821123587656</v>
      </c>
      <c r="AB290" s="6">
        <v>92.16</v>
      </c>
      <c r="AC290" s="7">
        <v>2.7941253514485793E-2</v>
      </c>
      <c r="AD290" s="6">
        <v>0</v>
      </c>
      <c r="AE290" s="7">
        <v>0</v>
      </c>
      <c r="AF290" s="6">
        <v>0</v>
      </c>
      <c r="AG290" s="7">
        <v>0</v>
      </c>
      <c r="AH290" s="5">
        <v>5211</v>
      </c>
      <c r="AI290" s="5">
        <v>22985</v>
      </c>
      <c r="AJ290" s="3">
        <v>0</v>
      </c>
      <c r="AK290" s="1">
        <f t="shared" si="17"/>
        <v>0</v>
      </c>
      <c r="AL290" s="17" t="str">
        <f t="shared" si="18"/>
        <v>no</v>
      </c>
      <c r="AM290" s="17" t="str">
        <f t="shared" si="16"/>
        <v>no</v>
      </c>
      <c r="AN290" s="10" t="str">
        <f t="shared" si="19"/>
        <v>no</v>
      </c>
    </row>
    <row r="291" spans="1:40" x14ac:dyDescent="0.25">
      <c r="A291" s="4" t="s">
        <v>246</v>
      </c>
      <c r="B291" s="4" t="s">
        <v>306</v>
      </c>
      <c r="C291" s="4" t="s">
        <v>307</v>
      </c>
      <c r="D291" s="5">
        <v>10789510</v>
      </c>
      <c r="E291" s="5">
        <v>2803.1616000000004</v>
      </c>
      <c r="F291" s="6">
        <v>0</v>
      </c>
      <c r="G291" s="7">
        <v>0</v>
      </c>
      <c r="H291" s="6">
        <v>0</v>
      </c>
      <c r="I291" s="7">
        <v>0</v>
      </c>
      <c r="J291" s="6">
        <v>0</v>
      </c>
      <c r="K291" s="7">
        <v>0</v>
      </c>
      <c r="L291" s="6">
        <v>0</v>
      </c>
      <c r="M291" s="7">
        <v>0</v>
      </c>
      <c r="N291" s="6">
        <v>0</v>
      </c>
      <c r="O291" s="7">
        <v>0</v>
      </c>
      <c r="P291" s="6">
        <v>0</v>
      </c>
      <c r="Q291" s="7">
        <v>0</v>
      </c>
      <c r="R291" s="6">
        <v>0</v>
      </c>
      <c r="S291" s="7">
        <v>0</v>
      </c>
      <c r="T291" s="6">
        <v>2002.9824000000001</v>
      </c>
      <c r="U291" s="7">
        <v>0.71454403484979245</v>
      </c>
      <c r="V291" s="6">
        <v>49.9968</v>
      </c>
      <c r="W291" s="7">
        <v>1.7835860765215959E-2</v>
      </c>
      <c r="X291" s="6">
        <v>0</v>
      </c>
      <c r="Y291" s="7">
        <v>0</v>
      </c>
      <c r="Z291" s="6">
        <v>750.18240000000003</v>
      </c>
      <c r="AA291" s="7">
        <v>0.26762010438499156</v>
      </c>
      <c r="AB291" s="6">
        <v>0</v>
      </c>
      <c r="AC291" s="7">
        <v>0</v>
      </c>
      <c r="AD291" s="6">
        <v>0</v>
      </c>
      <c r="AE291" s="7">
        <v>0</v>
      </c>
      <c r="AF291" s="6">
        <v>0</v>
      </c>
      <c r="AG291" s="7">
        <v>0</v>
      </c>
      <c r="AH291" s="5">
        <v>4561</v>
      </c>
      <c r="AI291" s="5">
        <v>21304</v>
      </c>
      <c r="AJ291" s="3">
        <v>0</v>
      </c>
      <c r="AK291" s="1">
        <f t="shared" si="17"/>
        <v>0</v>
      </c>
      <c r="AL291" s="17" t="str">
        <f t="shared" si="18"/>
        <v>no</v>
      </c>
      <c r="AM291" s="17" t="str">
        <f t="shared" si="16"/>
        <v>no</v>
      </c>
      <c r="AN291" s="10" t="str">
        <f t="shared" si="19"/>
        <v>no</v>
      </c>
    </row>
    <row r="292" spans="1:40" x14ac:dyDescent="0.25">
      <c r="A292" s="4" t="s">
        <v>246</v>
      </c>
      <c r="B292" s="4" t="s">
        <v>306</v>
      </c>
      <c r="C292" s="4" t="s">
        <v>195</v>
      </c>
      <c r="D292" s="5">
        <v>10789511</v>
      </c>
      <c r="E292" s="5">
        <v>2213.2800000000002</v>
      </c>
      <c r="F292" s="6">
        <v>0</v>
      </c>
      <c r="G292" s="7">
        <v>0</v>
      </c>
      <c r="H292" s="6">
        <v>0</v>
      </c>
      <c r="I292" s="7">
        <v>0</v>
      </c>
      <c r="J292" s="6">
        <v>0</v>
      </c>
      <c r="K292" s="7">
        <v>0</v>
      </c>
      <c r="L292" s="6">
        <v>0</v>
      </c>
      <c r="M292" s="7">
        <v>0</v>
      </c>
      <c r="N292" s="6">
        <v>0</v>
      </c>
      <c r="O292" s="7">
        <v>0</v>
      </c>
      <c r="P292" s="6">
        <v>0</v>
      </c>
      <c r="Q292" s="7">
        <v>0</v>
      </c>
      <c r="R292" s="6">
        <v>0</v>
      </c>
      <c r="S292" s="7">
        <v>0</v>
      </c>
      <c r="T292" s="6">
        <v>1421.6256000000001</v>
      </c>
      <c r="U292" s="7">
        <v>0.64231620039037085</v>
      </c>
      <c r="V292" s="6">
        <v>44.409599999999998</v>
      </c>
      <c r="W292" s="7">
        <v>2.0065061808718278E-2</v>
      </c>
      <c r="X292" s="6">
        <v>0</v>
      </c>
      <c r="Y292" s="7">
        <v>0</v>
      </c>
      <c r="Z292" s="6">
        <v>745.22879999999998</v>
      </c>
      <c r="AA292" s="7">
        <v>0.33670787247885486</v>
      </c>
      <c r="AB292" s="6">
        <v>2.016</v>
      </c>
      <c r="AC292" s="7">
        <v>9.1086532205595305E-4</v>
      </c>
      <c r="AD292" s="6">
        <v>0</v>
      </c>
      <c r="AE292" s="7">
        <v>0</v>
      </c>
      <c r="AF292" s="6">
        <v>0</v>
      </c>
      <c r="AG292" s="7">
        <v>0</v>
      </c>
      <c r="AH292" s="5">
        <v>4858</v>
      </c>
      <c r="AI292" s="5">
        <v>22729</v>
      </c>
      <c r="AJ292" s="3">
        <v>0</v>
      </c>
      <c r="AK292" s="1">
        <f t="shared" si="17"/>
        <v>0</v>
      </c>
      <c r="AL292" s="17" t="str">
        <f t="shared" si="18"/>
        <v>no</v>
      </c>
      <c r="AM292" s="17" t="str">
        <f t="shared" si="16"/>
        <v>no</v>
      </c>
      <c r="AN292" s="10" t="str">
        <f t="shared" si="19"/>
        <v>no</v>
      </c>
    </row>
    <row r="293" spans="1:40" x14ac:dyDescent="0.25">
      <c r="A293" s="4" t="s">
        <v>246</v>
      </c>
      <c r="B293" s="4" t="s">
        <v>306</v>
      </c>
      <c r="C293" s="4" t="s">
        <v>308</v>
      </c>
      <c r="D293" s="5">
        <v>10789513</v>
      </c>
      <c r="E293" s="5">
        <v>2974.4639999999999</v>
      </c>
      <c r="F293" s="6">
        <v>0</v>
      </c>
      <c r="G293" s="7">
        <v>0</v>
      </c>
      <c r="H293" s="6">
        <v>0</v>
      </c>
      <c r="I293" s="7">
        <v>0</v>
      </c>
      <c r="J293" s="6">
        <v>0</v>
      </c>
      <c r="K293" s="7">
        <v>0</v>
      </c>
      <c r="L293" s="6">
        <v>0</v>
      </c>
      <c r="M293" s="7">
        <v>0</v>
      </c>
      <c r="N293" s="6">
        <v>0</v>
      </c>
      <c r="O293" s="7">
        <v>0</v>
      </c>
      <c r="P293" s="6">
        <v>0</v>
      </c>
      <c r="Q293" s="7">
        <v>0</v>
      </c>
      <c r="R293" s="6">
        <v>0</v>
      </c>
      <c r="S293" s="7">
        <v>0</v>
      </c>
      <c r="T293" s="6">
        <v>1712.9087999999999</v>
      </c>
      <c r="U293" s="7">
        <v>0.57587141750580939</v>
      </c>
      <c r="V293" s="6">
        <v>531.99360000000001</v>
      </c>
      <c r="W293" s="7">
        <v>0.17885360185902402</v>
      </c>
      <c r="X293" s="6">
        <v>0</v>
      </c>
      <c r="Y293" s="7">
        <v>0</v>
      </c>
      <c r="Z293" s="6">
        <v>729.10080000000005</v>
      </c>
      <c r="AA293" s="7">
        <v>0.24512006196746711</v>
      </c>
      <c r="AB293" s="6">
        <v>0</v>
      </c>
      <c r="AC293" s="7">
        <v>0</v>
      </c>
      <c r="AD293" s="6">
        <v>0.46079999999999999</v>
      </c>
      <c r="AE293" s="7">
        <v>1.5491866769945777E-4</v>
      </c>
      <c r="AF293" s="6">
        <v>0</v>
      </c>
      <c r="AG293" s="7">
        <v>0</v>
      </c>
      <c r="AH293" s="5">
        <v>4220</v>
      </c>
      <c r="AI293" s="5">
        <v>19630</v>
      </c>
      <c r="AJ293" s="3">
        <v>0</v>
      </c>
      <c r="AK293" s="1">
        <f t="shared" si="17"/>
        <v>0</v>
      </c>
      <c r="AL293" s="17" t="str">
        <f t="shared" si="18"/>
        <v>no</v>
      </c>
      <c r="AM293" s="17" t="str">
        <f t="shared" si="16"/>
        <v>no</v>
      </c>
      <c r="AN293" s="10" t="str">
        <f t="shared" si="19"/>
        <v>no</v>
      </c>
    </row>
    <row r="294" spans="1:40" x14ac:dyDescent="0.25">
      <c r="A294" s="4" t="s">
        <v>246</v>
      </c>
      <c r="B294" s="4" t="s">
        <v>306</v>
      </c>
      <c r="C294" s="4" t="s">
        <v>309</v>
      </c>
      <c r="D294" s="5">
        <v>10789520</v>
      </c>
      <c r="E294" s="5">
        <v>2831.7312000000002</v>
      </c>
      <c r="F294" s="6">
        <v>0</v>
      </c>
      <c r="G294" s="7">
        <v>0</v>
      </c>
      <c r="H294" s="6">
        <v>0</v>
      </c>
      <c r="I294" s="7">
        <v>0</v>
      </c>
      <c r="J294" s="6">
        <v>0</v>
      </c>
      <c r="K294" s="7">
        <v>0</v>
      </c>
      <c r="L294" s="6">
        <v>0</v>
      </c>
      <c r="M294" s="7">
        <v>0</v>
      </c>
      <c r="N294" s="6">
        <v>0</v>
      </c>
      <c r="O294" s="7">
        <v>0</v>
      </c>
      <c r="P294" s="6">
        <v>0</v>
      </c>
      <c r="Q294" s="7">
        <v>0</v>
      </c>
      <c r="R294" s="6">
        <v>0.97919999999999996</v>
      </c>
      <c r="S294" s="7">
        <v>3.457955331353484E-4</v>
      </c>
      <c r="T294" s="6">
        <v>1590.624</v>
      </c>
      <c r="U294" s="7">
        <v>0.56171433220780276</v>
      </c>
      <c r="V294" s="6">
        <v>525.71519999999998</v>
      </c>
      <c r="W294" s="7">
        <v>0.18565151946625441</v>
      </c>
      <c r="X294" s="6">
        <v>0</v>
      </c>
      <c r="Y294" s="7">
        <v>0</v>
      </c>
      <c r="Z294" s="6">
        <v>674.15039999999999</v>
      </c>
      <c r="AA294" s="7">
        <v>0.23807005410683046</v>
      </c>
      <c r="AB294" s="6">
        <v>38.534399999999998</v>
      </c>
      <c r="AC294" s="7">
        <v>1.3608071274561652E-2</v>
      </c>
      <c r="AD294" s="6">
        <v>1.728</v>
      </c>
      <c r="AE294" s="7">
        <v>6.1022741141532073E-4</v>
      </c>
      <c r="AF294" s="6">
        <v>0</v>
      </c>
      <c r="AG294" s="7">
        <v>0</v>
      </c>
      <c r="AH294" s="5">
        <v>4492</v>
      </c>
      <c r="AI294" s="5">
        <v>21478</v>
      </c>
      <c r="AJ294" s="3">
        <v>0</v>
      </c>
      <c r="AK294" s="1">
        <f t="shared" si="17"/>
        <v>0</v>
      </c>
      <c r="AL294" s="17" t="str">
        <f t="shared" si="18"/>
        <v>no</v>
      </c>
      <c r="AM294" s="17" t="str">
        <f t="shared" si="16"/>
        <v>no</v>
      </c>
      <c r="AN294" s="10" t="str">
        <f t="shared" si="19"/>
        <v>no</v>
      </c>
    </row>
    <row r="295" spans="1:40" x14ac:dyDescent="0.25">
      <c r="A295" s="4" t="s">
        <v>246</v>
      </c>
      <c r="B295" s="4" t="s">
        <v>306</v>
      </c>
      <c r="C295" s="4" t="s">
        <v>310</v>
      </c>
      <c r="D295" s="5">
        <v>10789527</v>
      </c>
      <c r="E295" s="5">
        <v>3227.0976000000005</v>
      </c>
      <c r="F295" s="6">
        <v>0</v>
      </c>
      <c r="G295" s="7">
        <v>0</v>
      </c>
      <c r="H295" s="6">
        <v>0</v>
      </c>
      <c r="I295" s="7">
        <v>0</v>
      </c>
      <c r="J295" s="6">
        <v>0</v>
      </c>
      <c r="K295" s="7">
        <v>0</v>
      </c>
      <c r="L295" s="6">
        <v>0</v>
      </c>
      <c r="M295" s="7">
        <v>0</v>
      </c>
      <c r="N295" s="6">
        <v>0</v>
      </c>
      <c r="O295" s="7">
        <v>0</v>
      </c>
      <c r="P295" s="6">
        <v>0</v>
      </c>
      <c r="Q295" s="7">
        <v>0</v>
      </c>
      <c r="R295" s="6">
        <v>0</v>
      </c>
      <c r="S295" s="7">
        <v>0</v>
      </c>
      <c r="T295" s="6">
        <v>2226.4704000000002</v>
      </c>
      <c r="U295" s="7">
        <v>0.68992967550779993</v>
      </c>
      <c r="V295" s="6">
        <v>325.84320000000002</v>
      </c>
      <c r="W295" s="7">
        <v>0.10097097776032556</v>
      </c>
      <c r="X295" s="6">
        <v>0</v>
      </c>
      <c r="Y295" s="7">
        <v>0</v>
      </c>
      <c r="Z295" s="6">
        <v>673.92</v>
      </c>
      <c r="AA295" s="7">
        <v>0.20883161389354937</v>
      </c>
      <c r="AB295" s="6">
        <v>0.34560000000000002</v>
      </c>
      <c r="AC295" s="7">
        <v>1.0709313533002533E-4</v>
      </c>
      <c r="AD295" s="6">
        <v>0.51839999999999997</v>
      </c>
      <c r="AE295" s="7">
        <v>1.6063970299503799E-4</v>
      </c>
      <c r="AF295" s="6">
        <v>0</v>
      </c>
      <c r="AG295" s="7">
        <v>0</v>
      </c>
      <c r="AH295" s="5">
        <v>3786</v>
      </c>
      <c r="AI295" s="5">
        <v>17514</v>
      </c>
      <c r="AJ295" s="3">
        <v>0</v>
      </c>
      <c r="AK295" s="1">
        <f t="shared" si="17"/>
        <v>0</v>
      </c>
      <c r="AL295" s="17" t="str">
        <f t="shared" si="18"/>
        <v>no</v>
      </c>
      <c r="AM295" s="17" t="str">
        <f t="shared" si="16"/>
        <v>no</v>
      </c>
      <c r="AN295" s="10" t="str">
        <f t="shared" si="19"/>
        <v>no</v>
      </c>
    </row>
    <row r="296" spans="1:40" x14ac:dyDescent="0.25">
      <c r="A296" s="4" t="s">
        <v>246</v>
      </c>
      <c r="B296" s="4" t="s">
        <v>306</v>
      </c>
      <c r="C296" s="4" t="s">
        <v>311</v>
      </c>
      <c r="D296" s="5">
        <v>10789531</v>
      </c>
      <c r="E296" s="5">
        <v>3443.7312000000002</v>
      </c>
      <c r="F296" s="6">
        <v>0</v>
      </c>
      <c r="G296" s="7">
        <v>0</v>
      </c>
      <c r="H296" s="6">
        <v>0</v>
      </c>
      <c r="I296" s="7">
        <v>0</v>
      </c>
      <c r="J296" s="6">
        <v>0</v>
      </c>
      <c r="K296" s="7">
        <v>0</v>
      </c>
      <c r="L296" s="6">
        <v>0</v>
      </c>
      <c r="M296" s="7">
        <v>0</v>
      </c>
      <c r="N296" s="6">
        <v>0</v>
      </c>
      <c r="O296" s="7">
        <v>0</v>
      </c>
      <c r="P296" s="6">
        <v>0</v>
      </c>
      <c r="Q296" s="7">
        <v>0</v>
      </c>
      <c r="R296" s="6">
        <v>0</v>
      </c>
      <c r="S296" s="7">
        <v>0</v>
      </c>
      <c r="T296" s="6">
        <v>1802.4767999999999</v>
      </c>
      <c r="U296" s="7">
        <v>0.52340809875056449</v>
      </c>
      <c r="V296" s="6">
        <v>716.83199999999999</v>
      </c>
      <c r="W296" s="7">
        <v>0.20815561911452321</v>
      </c>
      <c r="X296" s="6">
        <v>0</v>
      </c>
      <c r="Y296" s="7">
        <v>0</v>
      </c>
      <c r="Z296" s="6">
        <v>923.73119999999994</v>
      </c>
      <c r="AA296" s="7">
        <v>0.2682355696054326</v>
      </c>
      <c r="AB296" s="6">
        <v>0</v>
      </c>
      <c r="AC296" s="7">
        <v>0</v>
      </c>
      <c r="AD296" s="6">
        <v>0.69120000000000004</v>
      </c>
      <c r="AE296" s="7">
        <v>2.0071252947965277E-4</v>
      </c>
      <c r="AF296" s="6">
        <v>0</v>
      </c>
      <c r="AG296" s="7">
        <v>0</v>
      </c>
      <c r="AH296" s="5">
        <v>4473</v>
      </c>
      <c r="AI296" s="5">
        <v>18798</v>
      </c>
      <c r="AJ296" s="3">
        <v>0</v>
      </c>
      <c r="AK296" s="1">
        <f t="shared" si="17"/>
        <v>0</v>
      </c>
      <c r="AL296" s="17" t="str">
        <f t="shared" si="18"/>
        <v>no</v>
      </c>
      <c r="AM296" s="17" t="str">
        <f t="shared" si="16"/>
        <v>no</v>
      </c>
      <c r="AN296" s="10" t="str">
        <f t="shared" si="19"/>
        <v>no</v>
      </c>
    </row>
    <row r="297" spans="1:40" x14ac:dyDescent="0.25">
      <c r="A297" s="4" t="s">
        <v>246</v>
      </c>
      <c r="B297" s="4" t="s">
        <v>306</v>
      </c>
      <c r="C297" s="4" t="s">
        <v>312</v>
      </c>
      <c r="D297" s="5">
        <v>10789533</v>
      </c>
      <c r="E297" s="5">
        <v>1450.7136</v>
      </c>
      <c r="F297" s="6">
        <v>0</v>
      </c>
      <c r="G297" s="7">
        <v>0</v>
      </c>
      <c r="H297" s="6">
        <v>0</v>
      </c>
      <c r="I297" s="7">
        <v>0</v>
      </c>
      <c r="J297" s="6">
        <v>0</v>
      </c>
      <c r="K297" s="7">
        <v>0</v>
      </c>
      <c r="L297" s="6">
        <v>0</v>
      </c>
      <c r="M297" s="7">
        <v>0</v>
      </c>
      <c r="N297" s="6">
        <v>0</v>
      </c>
      <c r="O297" s="7">
        <v>0</v>
      </c>
      <c r="P297" s="6">
        <v>0</v>
      </c>
      <c r="Q297" s="7">
        <v>0</v>
      </c>
      <c r="R297" s="6">
        <v>0</v>
      </c>
      <c r="S297" s="7">
        <v>0</v>
      </c>
      <c r="T297" s="6">
        <v>1009.8432</v>
      </c>
      <c r="U297" s="7">
        <v>0.69610100849678391</v>
      </c>
      <c r="V297" s="6">
        <v>17.568000000000001</v>
      </c>
      <c r="W297" s="7">
        <v>1.2109902326689431E-2</v>
      </c>
      <c r="X297" s="6">
        <v>0</v>
      </c>
      <c r="Y297" s="7">
        <v>0</v>
      </c>
      <c r="Z297" s="6">
        <v>358.27199999999999</v>
      </c>
      <c r="AA297" s="7">
        <v>0.24696259826887954</v>
      </c>
      <c r="AB297" s="6">
        <v>61.631999999999998</v>
      </c>
      <c r="AC297" s="7">
        <v>4.2483919637894066E-2</v>
      </c>
      <c r="AD297" s="6">
        <v>3.3984000000000001</v>
      </c>
      <c r="AE297" s="7">
        <v>2.3425712697530375E-3</v>
      </c>
      <c r="AF297" s="6">
        <v>0</v>
      </c>
      <c r="AG297" s="7">
        <v>0</v>
      </c>
      <c r="AH297" s="5">
        <v>3008</v>
      </c>
      <c r="AI297" s="5">
        <v>14285</v>
      </c>
      <c r="AJ297" s="3">
        <v>0</v>
      </c>
      <c r="AK297" s="1">
        <f t="shared" si="17"/>
        <v>0</v>
      </c>
      <c r="AL297" s="17" t="str">
        <f t="shared" si="18"/>
        <v>no</v>
      </c>
      <c r="AM297" s="17" t="str">
        <f t="shared" si="16"/>
        <v>no</v>
      </c>
      <c r="AN297" s="10" t="str">
        <f t="shared" si="19"/>
        <v>no</v>
      </c>
    </row>
    <row r="298" spans="1:40" x14ac:dyDescent="0.25">
      <c r="A298" s="4" t="s">
        <v>246</v>
      </c>
      <c r="B298" s="4" t="s">
        <v>306</v>
      </c>
      <c r="C298" s="4" t="s">
        <v>313</v>
      </c>
      <c r="D298" s="5">
        <v>10789540</v>
      </c>
      <c r="E298" s="5">
        <v>4623.3216000000002</v>
      </c>
      <c r="F298" s="6">
        <v>0</v>
      </c>
      <c r="G298" s="7">
        <v>0</v>
      </c>
      <c r="H298" s="6">
        <v>0</v>
      </c>
      <c r="I298" s="7">
        <v>0</v>
      </c>
      <c r="J298" s="6">
        <v>0</v>
      </c>
      <c r="K298" s="7">
        <v>0</v>
      </c>
      <c r="L298" s="6">
        <v>0</v>
      </c>
      <c r="M298" s="7">
        <v>0</v>
      </c>
      <c r="N298" s="6">
        <v>0</v>
      </c>
      <c r="O298" s="7">
        <v>0</v>
      </c>
      <c r="P298" s="6">
        <v>0</v>
      </c>
      <c r="Q298" s="7">
        <v>0</v>
      </c>
      <c r="R298" s="6">
        <v>2.8224</v>
      </c>
      <c r="S298" s="7">
        <v>6.1047018662945701E-4</v>
      </c>
      <c r="T298" s="6">
        <v>3514.2912000000001</v>
      </c>
      <c r="U298" s="7">
        <v>0.76012259238033542</v>
      </c>
      <c r="V298" s="6">
        <v>107.8272</v>
      </c>
      <c r="W298" s="7">
        <v>2.3322452844292726E-2</v>
      </c>
      <c r="X298" s="6">
        <v>0</v>
      </c>
      <c r="Y298" s="7">
        <v>0</v>
      </c>
      <c r="Z298" s="6">
        <v>997.51679999999999</v>
      </c>
      <c r="AA298" s="7">
        <v>0.21575760596018237</v>
      </c>
      <c r="AB298" s="6">
        <v>0</v>
      </c>
      <c r="AC298" s="7">
        <v>0</v>
      </c>
      <c r="AD298" s="6">
        <v>0.86399999999999999</v>
      </c>
      <c r="AE298" s="7">
        <v>1.8687862856003786E-4</v>
      </c>
      <c r="AF298" s="6">
        <v>0</v>
      </c>
      <c r="AG298" s="7">
        <v>0</v>
      </c>
      <c r="AH298" s="5">
        <v>6290</v>
      </c>
      <c r="AI298" s="5">
        <v>28310</v>
      </c>
      <c r="AJ298" s="3">
        <v>0</v>
      </c>
      <c r="AK298" s="1">
        <f t="shared" si="17"/>
        <v>0</v>
      </c>
      <c r="AL298" s="17" t="str">
        <f t="shared" si="18"/>
        <v>no</v>
      </c>
      <c r="AM298" s="17" t="str">
        <f t="shared" si="16"/>
        <v>no</v>
      </c>
      <c r="AN298" s="10" t="str">
        <f t="shared" si="19"/>
        <v>no</v>
      </c>
    </row>
    <row r="299" spans="1:40" x14ac:dyDescent="0.25">
      <c r="A299" s="4" t="s">
        <v>246</v>
      </c>
      <c r="B299" s="4" t="s">
        <v>306</v>
      </c>
      <c r="C299" s="4" t="s">
        <v>314</v>
      </c>
      <c r="D299" s="5">
        <v>10789554</v>
      </c>
      <c r="E299" s="5">
        <v>2961.0432000000001</v>
      </c>
      <c r="F299" s="6">
        <v>0</v>
      </c>
      <c r="G299" s="7">
        <v>0</v>
      </c>
      <c r="H299" s="6">
        <v>0</v>
      </c>
      <c r="I299" s="7">
        <v>0</v>
      </c>
      <c r="J299" s="6">
        <v>0</v>
      </c>
      <c r="K299" s="7">
        <v>0</v>
      </c>
      <c r="L299" s="6">
        <v>0</v>
      </c>
      <c r="M299" s="7">
        <v>0</v>
      </c>
      <c r="N299" s="6">
        <v>0</v>
      </c>
      <c r="O299" s="7">
        <v>0</v>
      </c>
      <c r="P299" s="6">
        <v>0</v>
      </c>
      <c r="Q299" s="7">
        <v>0</v>
      </c>
      <c r="R299" s="6">
        <v>0.51839999999999997</v>
      </c>
      <c r="S299" s="7">
        <v>1.7507343357908454E-4</v>
      </c>
      <c r="T299" s="6">
        <v>2076.5376000000001</v>
      </c>
      <c r="U299" s="7">
        <v>0.70128581710661975</v>
      </c>
      <c r="V299" s="6">
        <v>237.77279999999999</v>
      </c>
      <c r="W299" s="7">
        <v>8.030034820160678E-2</v>
      </c>
      <c r="X299" s="6">
        <v>0</v>
      </c>
      <c r="Y299" s="7">
        <v>0</v>
      </c>
      <c r="Z299" s="6">
        <v>645.69600000000003</v>
      </c>
      <c r="AA299" s="7">
        <v>0.21806368782461533</v>
      </c>
      <c r="AB299" s="6">
        <v>0</v>
      </c>
      <c r="AC299" s="7">
        <v>0</v>
      </c>
      <c r="AD299" s="6">
        <v>0.51839999999999997</v>
      </c>
      <c r="AE299" s="7">
        <v>1.7507343357908454E-4</v>
      </c>
      <c r="AF299" s="6">
        <v>0</v>
      </c>
      <c r="AG299" s="7">
        <v>0</v>
      </c>
      <c r="AH299" s="5">
        <v>3825</v>
      </c>
      <c r="AI299" s="5">
        <v>17580</v>
      </c>
      <c r="AJ299" s="3">
        <v>0</v>
      </c>
      <c r="AK299" s="1">
        <f t="shared" si="17"/>
        <v>0</v>
      </c>
      <c r="AL299" s="17" t="str">
        <f t="shared" si="18"/>
        <v>no</v>
      </c>
      <c r="AM299" s="17" t="str">
        <f t="shared" si="16"/>
        <v>no</v>
      </c>
      <c r="AN299" s="10" t="str">
        <f t="shared" si="19"/>
        <v>no</v>
      </c>
    </row>
    <row r="300" spans="1:40" x14ac:dyDescent="0.25">
      <c r="A300" s="4" t="s">
        <v>246</v>
      </c>
      <c r="B300" s="4" t="s">
        <v>306</v>
      </c>
      <c r="C300" s="4" t="s">
        <v>315</v>
      </c>
      <c r="D300" s="5">
        <v>10789561</v>
      </c>
      <c r="E300" s="5">
        <v>3202.6752000000006</v>
      </c>
      <c r="F300" s="6">
        <v>0</v>
      </c>
      <c r="G300" s="7">
        <v>0</v>
      </c>
      <c r="H300" s="6">
        <v>0</v>
      </c>
      <c r="I300" s="7">
        <v>0</v>
      </c>
      <c r="J300" s="6">
        <v>0</v>
      </c>
      <c r="K300" s="7">
        <v>0</v>
      </c>
      <c r="L300" s="6">
        <v>0</v>
      </c>
      <c r="M300" s="7">
        <v>0</v>
      </c>
      <c r="N300" s="6">
        <v>0</v>
      </c>
      <c r="O300" s="7">
        <v>0</v>
      </c>
      <c r="P300" s="6">
        <v>0</v>
      </c>
      <c r="Q300" s="7">
        <v>0</v>
      </c>
      <c r="R300" s="6">
        <v>0.86399999999999999</v>
      </c>
      <c r="S300" s="7">
        <v>2.6977446854429692E-4</v>
      </c>
      <c r="T300" s="6">
        <v>2161.2096000000001</v>
      </c>
      <c r="U300" s="7">
        <v>0.67481385561670437</v>
      </c>
      <c r="V300" s="6">
        <v>9.1007999999999996</v>
      </c>
      <c r="W300" s="7">
        <v>2.8416244019999273E-3</v>
      </c>
      <c r="X300" s="6">
        <v>0</v>
      </c>
      <c r="Y300" s="7">
        <v>0</v>
      </c>
      <c r="Z300" s="6">
        <v>1030.3488</v>
      </c>
      <c r="AA300" s="7">
        <v>0.32171504622135888</v>
      </c>
      <c r="AB300" s="6">
        <v>0</v>
      </c>
      <c r="AC300" s="7">
        <v>0</v>
      </c>
      <c r="AD300" s="6">
        <v>1.1519999999999999</v>
      </c>
      <c r="AE300" s="7">
        <v>3.5969929139239589E-4</v>
      </c>
      <c r="AF300" s="6">
        <v>0</v>
      </c>
      <c r="AG300" s="7">
        <v>0</v>
      </c>
      <c r="AH300" s="5">
        <v>5874</v>
      </c>
      <c r="AI300" s="5">
        <v>27504</v>
      </c>
      <c r="AJ300" s="3">
        <v>0</v>
      </c>
      <c r="AK300" s="1">
        <f t="shared" si="17"/>
        <v>0</v>
      </c>
      <c r="AL300" s="17" t="str">
        <f t="shared" si="18"/>
        <v>no</v>
      </c>
      <c r="AM300" s="17" t="str">
        <f t="shared" si="16"/>
        <v>no</v>
      </c>
      <c r="AN300" s="10" t="str">
        <f t="shared" si="19"/>
        <v>no</v>
      </c>
    </row>
    <row r="301" spans="1:40" x14ac:dyDescent="0.25">
      <c r="A301" s="4" t="s">
        <v>246</v>
      </c>
      <c r="B301" s="4" t="s">
        <v>306</v>
      </c>
      <c r="C301" s="4" t="s">
        <v>316</v>
      </c>
      <c r="D301" s="5">
        <v>10789567</v>
      </c>
      <c r="E301" s="5">
        <v>3056.6592000000001</v>
      </c>
      <c r="F301" s="6">
        <v>0</v>
      </c>
      <c r="G301" s="7">
        <v>0</v>
      </c>
      <c r="H301" s="6">
        <v>0</v>
      </c>
      <c r="I301" s="7">
        <v>0</v>
      </c>
      <c r="J301" s="6">
        <v>0</v>
      </c>
      <c r="K301" s="7">
        <v>0</v>
      </c>
      <c r="L301" s="6">
        <v>0</v>
      </c>
      <c r="M301" s="7">
        <v>0</v>
      </c>
      <c r="N301" s="6">
        <v>0</v>
      </c>
      <c r="O301" s="7">
        <v>0</v>
      </c>
      <c r="P301" s="6">
        <v>0</v>
      </c>
      <c r="Q301" s="7">
        <v>0</v>
      </c>
      <c r="R301" s="6">
        <v>0</v>
      </c>
      <c r="S301" s="7">
        <v>0</v>
      </c>
      <c r="T301" s="6">
        <v>2192.0255999999999</v>
      </c>
      <c r="U301" s="7">
        <v>0.71713117379915947</v>
      </c>
      <c r="V301" s="6">
        <v>42.4512</v>
      </c>
      <c r="W301" s="7">
        <v>1.3888103717941471E-2</v>
      </c>
      <c r="X301" s="6">
        <v>0</v>
      </c>
      <c r="Y301" s="7">
        <v>0</v>
      </c>
      <c r="Z301" s="6">
        <v>819.41759999999999</v>
      </c>
      <c r="AA301" s="7">
        <v>0.26807620555147266</v>
      </c>
      <c r="AB301" s="6">
        <v>0.34560000000000002</v>
      </c>
      <c r="AC301" s="7">
        <v>1.1306461642828877E-4</v>
      </c>
      <c r="AD301" s="6">
        <v>2.4192</v>
      </c>
      <c r="AE301" s="7">
        <v>7.9145231499802137E-4</v>
      </c>
      <c r="AF301" s="6">
        <v>0</v>
      </c>
      <c r="AG301" s="7">
        <v>0</v>
      </c>
      <c r="AH301" s="5">
        <v>5185</v>
      </c>
      <c r="AI301" s="5">
        <v>24177</v>
      </c>
      <c r="AJ301" s="3">
        <v>0</v>
      </c>
      <c r="AK301" s="1">
        <f t="shared" si="17"/>
        <v>0</v>
      </c>
      <c r="AL301" s="17" t="str">
        <f t="shared" si="18"/>
        <v>no</v>
      </c>
      <c r="AM301" s="17" t="str">
        <f t="shared" si="16"/>
        <v>no</v>
      </c>
      <c r="AN301" s="10" t="str">
        <f t="shared" si="19"/>
        <v>no</v>
      </c>
    </row>
    <row r="302" spans="1:40" x14ac:dyDescent="0.25">
      <c r="A302" s="4" t="s">
        <v>246</v>
      </c>
      <c r="B302" s="4" t="s">
        <v>306</v>
      </c>
      <c r="C302" s="4" t="s">
        <v>317</v>
      </c>
      <c r="D302" s="5">
        <v>10789574</v>
      </c>
      <c r="E302" s="5">
        <v>2809.0367999999999</v>
      </c>
      <c r="F302" s="6">
        <v>0</v>
      </c>
      <c r="G302" s="7">
        <v>0</v>
      </c>
      <c r="H302" s="6">
        <v>0</v>
      </c>
      <c r="I302" s="7">
        <v>0</v>
      </c>
      <c r="J302" s="6">
        <v>0</v>
      </c>
      <c r="K302" s="7">
        <v>0</v>
      </c>
      <c r="L302" s="6">
        <v>0</v>
      </c>
      <c r="M302" s="7">
        <v>0</v>
      </c>
      <c r="N302" s="6">
        <v>0</v>
      </c>
      <c r="O302" s="7">
        <v>0</v>
      </c>
      <c r="P302" s="6">
        <v>0</v>
      </c>
      <c r="Q302" s="7">
        <v>0</v>
      </c>
      <c r="R302" s="6">
        <v>0</v>
      </c>
      <c r="S302" s="7">
        <v>0</v>
      </c>
      <c r="T302" s="6">
        <v>2029.7664</v>
      </c>
      <c r="U302" s="7">
        <v>0.7225844816272966</v>
      </c>
      <c r="V302" s="6">
        <v>14.9184</v>
      </c>
      <c r="W302" s="7">
        <v>5.3108595800524941E-3</v>
      </c>
      <c r="X302" s="6">
        <v>0</v>
      </c>
      <c r="Y302" s="7">
        <v>0</v>
      </c>
      <c r="Z302" s="6">
        <v>764.35199999999998</v>
      </c>
      <c r="AA302" s="7">
        <v>0.27210465879265094</v>
      </c>
      <c r="AB302" s="6">
        <v>0</v>
      </c>
      <c r="AC302" s="7">
        <v>0</v>
      </c>
      <c r="AD302" s="6">
        <v>0</v>
      </c>
      <c r="AE302" s="7">
        <v>0</v>
      </c>
      <c r="AF302" s="6">
        <v>0</v>
      </c>
      <c r="AG302" s="7">
        <v>0</v>
      </c>
      <c r="AH302" s="5">
        <v>4247</v>
      </c>
      <c r="AI302" s="5">
        <v>18153</v>
      </c>
      <c r="AJ302" s="3">
        <v>0</v>
      </c>
      <c r="AK302" s="1">
        <f t="shared" si="17"/>
        <v>0</v>
      </c>
      <c r="AL302" s="17" t="str">
        <f t="shared" si="18"/>
        <v>no</v>
      </c>
      <c r="AM302" s="17" t="str">
        <f t="shared" si="16"/>
        <v>no</v>
      </c>
      <c r="AN302" s="10" t="str">
        <f t="shared" si="19"/>
        <v>no</v>
      </c>
    </row>
    <row r="303" spans="1:40" x14ac:dyDescent="0.25">
      <c r="A303" s="4" t="s">
        <v>318</v>
      </c>
      <c r="B303" s="4" t="s">
        <v>319</v>
      </c>
      <c r="C303" s="4" t="s">
        <v>319</v>
      </c>
      <c r="D303" s="5">
        <v>10791411</v>
      </c>
      <c r="E303" s="5">
        <v>1172.2175999999999</v>
      </c>
      <c r="F303" s="6">
        <v>0</v>
      </c>
      <c r="G303" s="7">
        <v>0</v>
      </c>
      <c r="H303" s="6">
        <v>33.408000000000001</v>
      </c>
      <c r="I303" s="7">
        <v>2.8499828018279202E-2</v>
      </c>
      <c r="J303" s="6">
        <v>0</v>
      </c>
      <c r="K303" s="7">
        <v>0</v>
      </c>
      <c r="L303" s="6">
        <v>0</v>
      </c>
      <c r="M303" s="7">
        <v>0</v>
      </c>
      <c r="N303" s="6">
        <v>0</v>
      </c>
      <c r="O303" s="7">
        <v>0</v>
      </c>
      <c r="P303" s="6">
        <v>0</v>
      </c>
      <c r="Q303" s="7">
        <v>0</v>
      </c>
      <c r="R303" s="6">
        <v>0</v>
      </c>
      <c r="S303" s="7">
        <v>0</v>
      </c>
      <c r="T303" s="6">
        <v>387.41759999999999</v>
      </c>
      <c r="U303" s="7">
        <v>0.33049972974301017</v>
      </c>
      <c r="V303" s="6">
        <v>40.607999999999997</v>
      </c>
      <c r="W303" s="7">
        <v>3.4642032332563508E-2</v>
      </c>
      <c r="X303" s="6">
        <v>0</v>
      </c>
      <c r="Y303" s="7">
        <v>0</v>
      </c>
      <c r="Z303" s="6">
        <v>706.40639999999996</v>
      </c>
      <c r="AA303" s="7">
        <v>0.60262394968306221</v>
      </c>
      <c r="AB303" s="6">
        <v>0</v>
      </c>
      <c r="AC303" s="7">
        <v>0</v>
      </c>
      <c r="AD303" s="6">
        <v>4.3776000000000002</v>
      </c>
      <c r="AE303" s="7">
        <v>3.7344602230848611E-3</v>
      </c>
      <c r="AF303" s="6">
        <v>0</v>
      </c>
      <c r="AG303" s="7">
        <v>0</v>
      </c>
      <c r="AH303" s="5">
        <v>5722</v>
      </c>
      <c r="AI303" s="5">
        <v>25782</v>
      </c>
      <c r="AJ303" s="3">
        <v>0</v>
      </c>
      <c r="AK303" s="1">
        <f t="shared" si="17"/>
        <v>0</v>
      </c>
      <c r="AL303" s="17" t="str">
        <f t="shared" si="18"/>
        <v>no</v>
      </c>
      <c r="AM303" s="17" t="str">
        <f t="shared" si="16"/>
        <v>no</v>
      </c>
      <c r="AN303" s="10" t="str">
        <f t="shared" si="19"/>
        <v>no</v>
      </c>
    </row>
    <row r="304" spans="1:40" x14ac:dyDescent="0.25">
      <c r="A304" s="4" t="s">
        <v>318</v>
      </c>
      <c r="B304" s="4" t="s">
        <v>319</v>
      </c>
      <c r="C304" s="4" t="s">
        <v>320</v>
      </c>
      <c r="D304" s="5">
        <v>10791423</v>
      </c>
      <c r="E304" s="5">
        <v>1915.6607999999999</v>
      </c>
      <c r="F304" s="6">
        <v>0</v>
      </c>
      <c r="G304" s="7">
        <v>0</v>
      </c>
      <c r="H304" s="6">
        <v>35.712000000000003</v>
      </c>
      <c r="I304" s="7">
        <v>1.8642131216549406E-2</v>
      </c>
      <c r="J304" s="6">
        <v>0</v>
      </c>
      <c r="K304" s="7">
        <v>0</v>
      </c>
      <c r="L304" s="6">
        <v>0</v>
      </c>
      <c r="M304" s="7">
        <v>0</v>
      </c>
      <c r="N304" s="6">
        <v>0</v>
      </c>
      <c r="O304" s="7">
        <v>0</v>
      </c>
      <c r="P304" s="6">
        <v>0</v>
      </c>
      <c r="Q304" s="7">
        <v>0</v>
      </c>
      <c r="R304" s="6">
        <v>0</v>
      </c>
      <c r="S304" s="7">
        <v>0</v>
      </c>
      <c r="T304" s="6">
        <v>918.43200000000002</v>
      </c>
      <c r="U304" s="7">
        <v>0.47943351975464554</v>
      </c>
      <c r="V304" s="6">
        <v>135.93600000000001</v>
      </c>
      <c r="W304" s="7">
        <v>7.0960370437188058E-2</v>
      </c>
      <c r="X304" s="6">
        <v>0</v>
      </c>
      <c r="Y304" s="7">
        <v>0</v>
      </c>
      <c r="Z304" s="6">
        <v>825.58079999999995</v>
      </c>
      <c r="AA304" s="7">
        <v>0.43096397859161706</v>
      </c>
      <c r="AB304" s="6">
        <v>0</v>
      </c>
      <c r="AC304" s="7">
        <v>0</v>
      </c>
      <c r="AD304" s="6">
        <v>0</v>
      </c>
      <c r="AE304" s="7">
        <v>0</v>
      </c>
      <c r="AF304" s="6">
        <v>0</v>
      </c>
      <c r="AG304" s="7">
        <v>0</v>
      </c>
      <c r="AH304" s="5">
        <v>3732</v>
      </c>
      <c r="AI304" s="5">
        <v>15361</v>
      </c>
      <c r="AJ304" s="3">
        <v>0</v>
      </c>
      <c r="AK304" s="1">
        <f t="shared" si="17"/>
        <v>0</v>
      </c>
      <c r="AL304" s="17" t="str">
        <f t="shared" si="18"/>
        <v>no</v>
      </c>
      <c r="AM304" s="17" t="str">
        <f t="shared" si="16"/>
        <v>no</v>
      </c>
      <c r="AN304" s="10" t="str">
        <f t="shared" si="19"/>
        <v>no</v>
      </c>
    </row>
    <row r="305" spans="1:40" x14ac:dyDescent="0.25">
      <c r="A305" s="4" t="s">
        <v>318</v>
      </c>
      <c r="B305" s="4" t="s">
        <v>319</v>
      </c>
      <c r="C305" s="4" t="s">
        <v>321</v>
      </c>
      <c r="D305" s="5">
        <v>10791435</v>
      </c>
      <c r="E305" s="5">
        <v>2264.7744000000002</v>
      </c>
      <c r="F305" s="6">
        <v>0</v>
      </c>
      <c r="G305" s="7">
        <v>0</v>
      </c>
      <c r="H305" s="6">
        <v>35.366399999999999</v>
      </c>
      <c r="I305" s="7">
        <v>1.5615860016785776E-2</v>
      </c>
      <c r="J305" s="6">
        <v>0</v>
      </c>
      <c r="K305" s="7">
        <v>0</v>
      </c>
      <c r="L305" s="6">
        <v>0</v>
      </c>
      <c r="M305" s="7">
        <v>0</v>
      </c>
      <c r="N305" s="6">
        <v>0</v>
      </c>
      <c r="O305" s="7">
        <v>0</v>
      </c>
      <c r="P305" s="6">
        <v>0</v>
      </c>
      <c r="Q305" s="7">
        <v>0</v>
      </c>
      <c r="R305" s="6">
        <v>0</v>
      </c>
      <c r="S305" s="7">
        <v>0</v>
      </c>
      <c r="T305" s="6">
        <v>1307.1744000000001</v>
      </c>
      <c r="U305" s="7">
        <v>0.57717642869859354</v>
      </c>
      <c r="V305" s="6">
        <v>7.0848000000000004</v>
      </c>
      <c r="W305" s="7">
        <v>3.1282586027111571E-3</v>
      </c>
      <c r="X305" s="6">
        <v>0</v>
      </c>
      <c r="Y305" s="7">
        <v>0</v>
      </c>
      <c r="Z305" s="6">
        <v>915.14880000000005</v>
      </c>
      <c r="AA305" s="7">
        <v>0.40407945268190948</v>
      </c>
      <c r="AB305" s="6">
        <v>0</v>
      </c>
      <c r="AC305" s="7">
        <v>0</v>
      </c>
      <c r="AD305" s="6">
        <v>0</v>
      </c>
      <c r="AE305" s="7">
        <v>0</v>
      </c>
      <c r="AF305" s="6">
        <v>0</v>
      </c>
      <c r="AG305" s="7">
        <v>0</v>
      </c>
      <c r="AH305" s="5">
        <v>4380</v>
      </c>
      <c r="AI305" s="5">
        <v>19481</v>
      </c>
      <c r="AJ305" s="3">
        <v>0</v>
      </c>
      <c r="AK305" s="1">
        <f t="shared" si="17"/>
        <v>0</v>
      </c>
      <c r="AL305" s="17" t="str">
        <f t="shared" si="18"/>
        <v>no</v>
      </c>
      <c r="AM305" s="17" t="str">
        <f t="shared" si="16"/>
        <v>no</v>
      </c>
      <c r="AN305" s="10" t="str">
        <f t="shared" si="19"/>
        <v>no</v>
      </c>
    </row>
    <row r="306" spans="1:40" x14ac:dyDescent="0.25">
      <c r="A306" s="4" t="s">
        <v>318</v>
      </c>
      <c r="B306" s="4" t="s">
        <v>319</v>
      </c>
      <c r="C306" s="4" t="s">
        <v>322</v>
      </c>
      <c r="D306" s="5">
        <v>10791447</v>
      </c>
      <c r="E306" s="5">
        <v>2598.9119999999998</v>
      </c>
      <c r="F306" s="6">
        <v>0</v>
      </c>
      <c r="G306" s="7">
        <v>0</v>
      </c>
      <c r="H306" s="6">
        <v>71.424000000000007</v>
      </c>
      <c r="I306" s="7">
        <v>2.7482269503546104E-2</v>
      </c>
      <c r="J306" s="6">
        <v>0</v>
      </c>
      <c r="K306" s="7">
        <v>0</v>
      </c>
      <c r="L306" s="6">
        <v>0</v>
      </c>
      <c r="M306" s="7">
        <v>0</v>
      </c>
      <c r="N306" s="6">
        <v>0</v>
      </c>
      <c r="O306" s="7">
        <v>0</v>
      </c>
      <c r="P306" s="6">
        <v>0</v>
      </c>
      <c r="Q306" s="7">
        <v>0</v>
      </c>
      <c r="R306" s="6">
        <v>0</v>
      </c>
      <c r="S306" s="7">
        <v>0</v>
      </c>
      <c r="T306" s="6">
        <v>1513.3824</v>
      </c>
      <c r="U306" s="7">
        <v>0.58231382978723412</v>
      </c>
      <c r="V306" s="6">
        <v>8.4672000000000001</v>
      </c>
      <c r="W306" s="7">
        <v>3.2579787234042557E-3</v>
      </c>
      <c r="X306" s="6">
        <v>0</v>
      </c>
      <c r="Y306" s="7">
        <v>0</v>
      </c>
      <c r="Z306" s="6">
        <v>1003.968</v>
      </c>
      <c r="AA306" s="7">
        <v>0.38630319148936171</v>
      </c>
      <c r="AB306" s="6">
        <v>0</v>
      </c>
      <c r="AC306" s="7">
        <v>0</v>
      </c>
      <c r="AD306" s="6">
        <v>1.6704000000000001</v>
      </c>
      <c r="AE306" s="7">
        <v>6.4273049645390077E-4</v>
      </c>
      <c r="AF306" s="6">
        <v>0</v>
      </c>
      <c r="AG306" s="7">
        <v>0</v>
      </c>
      <c r="AH306" s="5">
        <v>4625</v>
      </c>
      <c r="AI306" s="5">
        <v>20408</v>
      </c>
      <c r="AJ306" s="3">
        <v>0</v>
      </c>
      <c r="AK306" s="1">
        <f t="shared" si="17"/>
        <v>0</v>
      </c>
      <c r="AL306" s="17" t="str">
        <f t="shared" si="18"/>
        <v>no</v>
      </c>
      <c r="AM306" s="17" t="str">
        <f t="shared" si="16"/>
        <v>no</v>
      </c>
      <c r="AN306" s="10" t="str">
        <f t="shared" si="19"/>
        <v>no</v>
      </c>
    </row>
    <row r="307" spans="1:40" x14ac:dyDescent="0.25">
      <c r="A307" s="4" t="s">
        <v>318</v>
      </c>
      <c r="B307" s="4" t="s">
        <v>319</v>
      </c>
      <c r="C307" s="4" t="s">
        <v>323</v>
      </c>
      <c r="D307" s="5">
        <v>10791459</v>
      </c>
      <c r="E307" s="5">
        <v>2931.84</v>
      </c>
      <c r="F307" s="6">
        <v>0</v>
      </c>
      <c r="G307" s="7">
        <v>0</v>
      </c>
      <c r="H307" s="6">
        <v>93.715199999999996</v>
      </c>
      <c r="I307" s="7">
        <v>3.1964636542239681E-2</v>
      </c>
      <c r="J307" s="6">
        <v>0</v>
      </c>
      <c r="K307" s="7">
        <v>0</v>
      </c>
      <c r="L307" s="6">
        <v>0</v>
      </c>
      <c r="M307" s="7">
        <v>0</v>
      </c>
      <c r="N307" s="6">
        <v>0</v>
      </c>
      <c r="O307" s="7">
        <v>0</v>
      </c>
      <c r="P307" s="6">
        <v>0</v>
      </c>
      <c r="Q307" s="7">
        <v>0</v>
      </c>
      <c r="R307" s="6">
        <v>0</v>
      </c>
      <c r="S307" s="7">
        <v>0</v>
      </c>
      <c r="T307" s="6">
        <v>1757.1456000000001</v>
      </c>
      <c r="U307" s="7">
        <v>0.59933202357563853</v>
      </c>
      <c r="V307" s="6">
        <v>229.0752</v>
      </c>
      <c r="W307" s="7">
        <v>7.8133595284872293E-2</v>
      </c>
      <c r="X307" s="6">
        <v>0</v>
      </c>
      <c r="Y307" s="7">
        <v>0</v>
      </c>
      <c r="Z307" s="6">
        <v>851.904</v>
      </c>
      <c r="AA307" s="7">
        <v>0.29056974459724949</v>
      </c>
      <c r="AB307" s="6">
        <v>0</v>
      </c>
      <c r="AC307" s="7">
        <v>0</v>
      </c>
      <c r="AD307" s="6">
        <v>0</v>
      </c>
      <c r="AE307" s="7">
        <v>0</v>
      </c>
      <c r="AF307" s="6">
        <v>0</v>
      </c>
      <c r="AG307" s="7">
        <v>0</v>
      </c>
      <c r="AH307" s="5">
        <v>5183</v>
      </c>
      <c r="AI307" s="5">
        <v>21070</v>
      </c>
      <c r="AJ307" s="3">
        <v>8.9572477324300001E-2</v>
      </c>
      <c r="AK307" s="1">
        <f t="shared" si="17"/>
        <v>3.0551625369836007E-5</v>
      </c>
      <c r="AL307" s="17" t="str">
        <f t="shared" si="18"/>
        <v>no</v>
      </c>
      <c r="AM307" s="17" t="str">
        <f t="shared" si="16"/>
        <v>no</v>
      </c>
      <c r="AN307" s="10" t="str">
        <f t="shared" si="19"/>
        <v>no</v>
      </c>
    </row>
    <row r="308" spans="1:40" x14ac:dyDescent="0.25">
      <c r="A308" s="4" t="s">
        <v>318</v>
      </c>
      <c r="B308" s="4" t="s">
        <v>319</v>
      </c>
      <c r="C308" s="4" t="s">
        <v>324</v>
      </c>
      <c r="D308" s="5">
        <v>10791471</v>
      </c>
      <c r="E308" s="5">
        <v>2322.9504000000002</v>
      </c>
      <c r="F308" s="6">
        <v>0</v>
      </c>
      <c r="G308" s="7">
        <v>0</v>
      </c>
      <c r="H308" s="6">
        <v>31.391999999999999</v>
      </c>
      <c r="I308" s="7">
        <v>1.3513848595303626E-2</v>
      </c>
      <c r="J308" s="6">
        <v>0</v>
      </c>
      <c r="K308" s="7">
        <v>0</v>
      </c>
      <c r="L308" s="6">
        <v>0</v>
      </c>
      <c r="M308" s="7">
        <v>0</v>
      </c>
      <c r="N308" s="6">
        <v>0</v>
      </c>
      <c r="O308" s="7">
        <v>0</v>
      </c>
      <c r="P308" s="6">
        <v>0</v>
      </c>
      <c r="Q308" s="7">
        <v>0</v>
      </c>
      <c r="R308" s="6">
        <v>0</v>
      </c>
      <c r="S308" s="7">
        <v>0</v>
      </c>
      <c r="T308" s="6">
        <v>851.2704</v>
      </c>
      <c r="U308" s="7">
        <v>0.36646085943117851</v>
      </c>
      <c r="V308" s="6">
        <v>655.60320000000002</v>
      </c>
      <c r="W308" s="7">
        <v>0.28222866919586398</v>
      </c>
      <c r="X308" s="6">
        <v>0</v>
      </c>
      <c r="Y308" s="7">
        <v>0</v>
      </c>
      <c r="Z308" s="6">
        <v>784.6848</v>
      </c>
      <c r="AA308" s="7">
        <v>0.33779662277765377</v>
      </c>
      <c r="AB308" s="6">
        <v>0</v>
      </c>
      <c r="AC308" s="7">
        <v>0</v>
      </c>
      <c r="AD308" s="6">
        <v>0</v>
      </c>
      <c r="AE308" s="7">
        <v>0</v>
      </c>
      <c r="AF308" s="6">
        <v>0</v>
      </c>
      <c r="AG308" s="7">
        <v>0</v>
      </c>
      <c r="AH308" s="5">
        <v>5353</v>
      </c>
      <c r="AI308" s="5">
        <v>22355</v>
      </c>
      <c r="AJ308" s="3">
        <v>0</v>
      </c>
      <c r="AK308" s="1">
        <f t="shared" si="17"/>
        <v>0</v>
      </c>
      <c r="AL308" s="17" t="str">
        <f t="shared" si="18"/>
        <v>no</v>
      </c>
      <c r="AM308" s="17" t="str">
        <f t="shared" si="16"/>
        <v>no</v>
      </c>
      <c r="AN308" s="10" t="str">
        <f t="shared" si="19"/>
        <v>no</v>
      </c>
    </row>
    <row r="309" spans="1:40" x14ac:dyDescent="0.25">
      <c r="A309" s="4" t="s">
        <v>318</v>
      </c>
      <c r="B309" s="4" t="s">
        <v>319</v>
      </c>
      <c r="C309" s="4" t="s">
        <v>325</v>
      </c>
      <c r="D309" s="5">
        <v>10791483</v>
      </c>
      <c r="E309" s="5">
        <v>3110.1120000000001</v>
      </c>
      <c r="F309" s="6">
        <v>0</v>
      </c>
      <c r="G309" s="7">
        <v>0</v>
      </c>
      <c r="H309" s="6">
        <v>50.918399999999998</v>
      </c>
      <c r="I309" s="7">
        <v>1.63718862857672E-2</v>
      </c>
      <c r="J309" s="6">
        <v>0</v>
      </c>
      <c r="K309" s="7">
        <v>0</v>
      </c>
      <c r="L309" s="6">
        <v>0</v>
      </c>
      <c r="M309" s="7">
        <v>0</v>
      </c>
      <c r="N309" s="6">
        <v>0</v>
      </c>
      <c r="O309" s="7">
        <v>0</v>
      </c>
      <c r="P309" s="6">
        <v>0</v>
      </c>
      <c r="Q309" s="7">
        <v>0</v>
      </c>
      <c r="R309" s="6">
        <v>0</v>
      </c>
      <c r="S309" s="7">
        <v>0</v>
      </c>
      <c r="T309" s="6">
        <v>1507.2192</v>
      </c>
      <c r="U309" s="7">
        <v>0.48461894619872209</v>
      </c>
      <c r="V309" s="6">
        <v>893.3184</v>
      </c>
      <c r="W309" s="7">
        <v>0.28723029910176867</v>
      </c>
      <c r="X309" s="6">
        <v>0</v>
      </c>
      <c r="Y309" s="7">
        <v>0</v>
      </c>
      <c r="Z309" s="6">
        <v>658.65599999999995</v>
      </c>
      <c r="AA309" s="7">
        <v>0.21177886841374199</v>
      </c>
      <c r="AB309" s="6">
        <v>0</v>
      </c>
      <c r="AC309" s="7">
        <v>0</v>
      </c>
      <c r="AD309" s="6">
        <v>0</v>
      </c>
      <c r="AE309" s="7">
        <v>0</v>
      </c>
      <c r="AF309" s="6">
        <v>0</v>
      </c>
      <c r="AG309" s="7">
        <v>0</v>
      </c>
      <c r="AH309" s="5">
        <v>5343</v>
      </c>
      <c r="AI309" s="5">
        <v>23702</v>
      </c>
      <c r="AJ309" s="3">
        <v>40.025135445099998</v>
      </c>
      <c r="AK309" s="1">
        <f t="shared" si="17"/>
        <v>1.2869355008790679E-2</v>
      </c>
      <c r="AL309" s="17" t="str">
        <f t="shared" si="18"/>
        <v>no</v>
      </c>
      <c r="AM309" s="17" t="str">
        <f t="shared" si="16"/>
        <v>no</v>
      </c>
      <c r="AN309" s="10" t="str">
        <f t="shared" si="19"/>
        <v>no</v>
      </c>
    </row>
    <row r="310" spans="1:40" x14ac:dyDescent="0.25">
      <c r="A310" s="4" t="s">
        <v>318</v>
      </c>
      <c r="B310" s="4" t="s">
        <v>326</v>
      </c>
      <c r="C310" s="4" t="s">
        <v>327</v>
      </c>
      <c r="D310" s="5">
        <v>10794715</v>
      </c>
      <c r="E310" s="5">
        <v>1351.4688000000001</v>
      </c>
      <c r="F310" s="6">
        <v>0</v>
      </c>
      <c r="G310" s="7">
        <v>0</v>
      </c>
      <c r="H310" s="6">
        <v>71.539199999999994</v>
      </c>
      <c r="I310" s="7">
        <v>5.2934407364787106E-2</v>
      </c>
      <c r="J310" s="6">
        <v>0</v>
      </c>
      <c r="K310" s="7">
        <v>0</v>
      </c>
      <c r="L310" s="6">
        <v>0</v>
      </c>
      <c r="M310" s="7">
        <v>0</v>
      </c>
      <c r="N310" s="6">
        <v>0</v>
      </c>
      <c r="O310" s="7">
        <v>0</v>
      </c>
      <c r="P310" s="6">
        <v>0</v>
      </c>
      <c r="Q310" s="7">
        <v>0</v>
      </c>
      <c r="R310" s="6">
        <v>0</v>
      </c>
      <c r="S310" s="7">
        <v>0</v>
      </c>
      <c r="T310" s="6">
        <v>538.55999999999995</v>
      </c>
      <c r="U310" s="7">
        <v>0.39849976558837313</v>
      </c>
      <c r="V310" s="6">
        <v>405.33120000000002</v>
      </c>
      <c r="W310" s="7">
        <v>0.29991902143800875</v>
      </c>
      <c r="X310" s="6">
        <v>0</v>
      </c>
      <c r="Y310" s="7">
        <v>0</v>
      </c>
      <c r="Z310" s="6">
        <v>333.73439999999999</v>
      </c>
      <c r="AA310" s="7">
        <v>0.24694199377743678</v>
      </c>
      <c r="AB310" s="6">
        <v>0</v>
      </c>
      <c r="AC310" s="7">
        <v>0</v>
      </c>
      <c r="AD310" s="6">
        <v>2.3039999999999998</v>
      </c>
      <c r="AE310" s="7">
        <v>1.7048118313941097E-3</v>
      </c>
      <c r="AF310" s="6">
        <v>0</v>
      </c>
      <c r="AG310" s="7">
        <v>0</v>
      </c>
      <c r="AH310" s="5">
        <v>2054</v>
      </c>
      <c r="AI310" s="5">
        <v>8526</v>
      </c>
      <c r="AJ310" s="3">
        <v>0</v>
      </c>
      <c r="AK310" s="1">
        <f t="shared" si="17"/>
        <v>0</v>
      </c>
      <c r="AL310" s="17" t="str">
        <f t="shared" si="18"/>
        <v>no</v>
      </c>
      <c r="AM310" s="17" t="str">
        <f t="shared" si="16"/>
        <v>no</v>
      </c>
      <c r="AN310" s="10" t="str">
        <f t="shared" si="19"/>
        <v>no</v>
      </c>
    </row>
    <row r="311" spans="1:40" x14ac:dyDescent="0.25">
      <c r="A311" s="4" t="s">
        <v>318</v>
      </c>
      <c r="B311" s="4" t="s">
        <v>326</v>
      </c>
      <c r="C311" s="4" t="s">
        <v>328</v>
      </c>
      <c r="D311" s="5">
        <v>10794731</v>
      </c>
      <c r="E311" s="5">
        <v>1601.9136000000001</v>
      </c>
      <c r="F311" s="6">
        <v>0</v>
      </c>
      <c r="G311" s="7">
        <v>0</v>
      </c>
      <c r="H311" s="6">
        <v>49.247999999999998</v>
      </c>
      <c r="I311" s="7">
        <v>3.0743231095609648E-2</v>
      </c>
      <c r="J311" s="6">
        <v>0</v>
      </c>
      <c r="K311" s="7">
        <v>0</v>
      </c>
      <c r="L311" s="6">
        <v>0</v>
      </c>
      <c r="M311" s="7">
        <v>0</v>
      </c>
      <c r="N311" s="6">
        <v>0</v>
      </c>
      <c r="O311" s="7">
        <v>0</v>
      </c>
      <c r="P311" s="6">
        <v>0</v>
      </c>
      <c r="Q311" s="7">
        <v>0</v>
      </c>
      <c r="R311" s="6">
        <v>0</v>
      </c>
      <c r="S311" s="7">
        <v>0</v>
      </c>
      <c r="T311" s="6">
        <v>618.50879999999995</v>
      </c>
      <c r="U311" s="7">
        <v>0.38610621696451042</v>
      </c>
      <c r="V311" s="6">
        <v>306.60480000000001</v>
      </c>
      <c r="W311" s="7">
        <v>0.19139908669231598</v>
      </c>
      <c r="X311" s="6">
        <v>0</v>
      </c>
      <c r="Y311" s="7">
        <v>0</v>
      </c>
      <c r="Z311" s="6">
        <v>626.80319999999995</v>
      </c>
      <c r="AA311" s="7">
        <v>0.39128402430692888</v>
      </c>
      <c r="AB311" s="6">
        <v>0</v>
      </c>
      <c r="AC311" s="7">
        <v>0</v>
      </c>
      <c r="AD311" s="6">
        <v>0.74880000000000002</v>
      </c>
      <c r="AE311" s="7">
        <v>4.6744094063500051E-4</v>
      </c>
      <c r="AF311" s="6">
        <v>0</v>
      </c>
      <c r="AG311" s="7">
        <v>0</v>
      </c>
      <c r="AH311" s="5">
        <v>2900</v>
      </c>
      <c r="AI311" s="5">
        <v>13425</v>
      </c>
      <c r="AJ311" s="3">
        <v>0</v>
      </c>
      <c r="AK311" s="1">
        <f t="shared" si="17"/>
        <v>0</v>
      </c>
      <c r="AL311" s="17" t="str">
        <f t="shared" si="18"/>
        <v>no</v>
      </c>
      <c r="AM311" s="17" t="str">
        <f t="shared" si="16"/>
        <v>no</v>
      </c>
      <c r="AN311" s="10" t="str">
        <f t="shared" si="19"/>
        <v>no</v>
      </c>
    </row>
    <row r="312" spans="1:40" x14ac:dyDescent="0.25">
      <c r="A312" s="4" t="s">
        <v>318</v>
      </c>
      <c r="B312" s="4" t="s">
        <v>326</v>
      </c>
      <c r="C312" s="4" t="s">
        <v>326</v>
      </c>
      <c r="D312" s="5">
        <v>10794747</v>
      </c>
      <c r="E312" s="5">
        <v>2105.2800000000002</v>
      </c>
      <c r="F312" s="6">
        <v>0</v>
      </c>
      <c r="G312" s="7">
        <v>0</v>
      </c>
      <c r="H312" s="6">
        <v>67.968000000000004</v>
      </c>
      <c r="I312" s="7">
        <v>3.228454172366621E-2</v>
      </c>
      <c r="J312" s="6">
        <v>0</v>
      </c>
      <c r="K312" s="7">
        <v>0</v>
      </c>
      <c r="L312" s="6">
        <v>0</v>
      </c>
      <c r="M312" s="7">
        <v>0</v>
      </c>
      <c r="N312" s="6">
        <v>0</v>
      </c>
      <c r="O312" s="7">
        <v>0</v>
      </c>
      <c r="P312" s="6">
        <v>0</v>
      </c>
      <c r="Q312" s="7">
        <v>0</v>
      </c>
      <c r="R312" s="6">
        <v>0</v>
      </c>
      <c r="S312" s="7">
        <v>0</v>
      </c>
      <c r="T312" s="6">
        <v>967.2192</v>
      </c>
      <c r="U312" s="7">
        <v>0.45942544459644319</v>
      </c>
      <c r="V312" s="6">
        <v>44.121600000000001</v>
      </c>
      <c r="W312" s="7">
        <v>2.0957592339261283E-2</v>
      </c>
      <c r="X312" s="6">
        <v>0</v>
      </c>
      <c r="Y312" s="7">
        <v>0</v>
      </c>
      <c r="Z312" s="6">
        <v>1025.1648</v>
      </c>
      <c r="AA312" s="7">
        <v>0.48694938440492475</v>
      </c>
      <c r="AB312" s="6">
        <v>0</v>
      </c>
      <c r="AC312" s="7">
        <v>0</v>
      </c>
      <c r="AD312" s="6">
        <v>0.80640000000000001</v>
      </c>
      <c r="AE312" s="7">
        <v>3.8303693570451432E-4</v>
      </c>
      <c r="AF312" s="6">
        <v>0</v>
      </c>
      <c r="AG312" s="7">
        <v>0</v>
      </c>
      <c r="AH312" s="5">
        <v>6222</v>
      </c>
      <c r="AI312" s="5">
        <v>25768</v>
      </c>
      <c r="AJ312" s="3">
        <v>0</v>
      </c>
      <c r="AK312" s="1">
        <f t="shared" si="17"/>
        <v>0</v>
      </c>
      <c r="AL312" s="17" t="str">
        <f t="shared" si="18"/>
        <v>no</v>
      </c>
      <c r="AM312" s="17" t="str">
        <f t="shared" si="16"/>
        <v>no</v>
      </c>
      <c r="AN312" s="10" t="str">
        <f t="shared" si="19"/>
        <v>no</v>
      </c>
    </row>
    <row r="313" spans="1:40" x14ac:dyDescent="0.25">
      <c r="A313" s="4" t="s">
        <v>318</v>
      </c>
      <c r="B313" s="4" t="s">
        <v>326</v>
      </c>
      <c r="C313" s="4" t="s">
        <v>329</v>
      </c>
      <c r="D313" s="5">
        <v>10794763</v>
      </c>
      <c r="E313" s="5">
        <v>1365.4079999999999</v>
      </c>
      <c r="F313" s="6">
        <v>0</v>
      </c>
      <c r="G313" s="7">
        <v>0</v>
      </c>
      <c r="H313" s="6">
        <v>26.726400000000002</v>
      </c>
      <c r="I313" s="7">
        <v>1.9573929550727696E-2</v>
      </c>
      <c r="J313" s="6">
        <v>0</v>
      </c>
      <c r="K313" s="7">
        <v>0</v>
      </c>
      <c r="L313" s="6">
        <v>0</v>
      </c>
      <c r="M313" s="7">
        <v>0</v>
      </c>
      <c r="N313" s="6">
        <v>0</v>
      </c>
      <c r="O313" s="7">
        <v>0</v>
      </c>
      <c r="P313" s="6">
        <v>0</v>
      </c>
      <c r="Q313" s="7">
        <v>0</v>
      </c>
      <c r="R313" s="6">
        <v>0</v>
      </c>
      <c r="S313" s="7">
        <v>0</v>
      </c>
      <c r="T313" s="6">
        <v>656.75519999999995</v>
      </c>
      <c r="U313" s="7">
        <v>0.4809955705547353</v>
      </c>
      <c r="V313" s="6">
        <v>119.28959999999999</v>
      </c>
      <c r="W313" s="7">
        <v>8.7365534697321237E-2</v>
      </c>
      <c r="X313" s="6">
        <v>0</v>
      </c>
      <c r="Y313" s="7">
        <v>0</v>
      </c>
      <c r="Z313" s="6">
        <v>562.34879999999998</v>
      </c>
      <c r="AA313" s="7">
        <v>0.41185403923222952</v>
      </c>
      <c r="AB313" s="6">
        <v>0</v>
      </c>
      <c r="AC313" s="7">
        <v>0</v>
      </c>
      <c r="AD313" s="6">
        <v>0.28799999999999998</v>
      </c>
      <c r="AE313" s="7">
        <v>2.1092596498628981E-4</v>
      </c>
      <c r="AF313" s="6">
        <v>0</v>
      </c>
      <c r="AG313" s="7">
        <v>0</v>
      </c>
      <c r="AH313" s="5">
        <v>2522</v>
      </c>
      <c r="AI313" s="5">
        <v>10941</v>
      </c>
      <c r="AJ313" s="3">
        <v>0</v>
      </c>
      <c r="AK313" s="1">
        <f t="shared" si="17"/>
        <v>0</v>
      </c>
      <c r="AL313" s="17" t="str">
        <f t="shared" si="18"/>
        <v>no</v>
      </c>
      <c r="AM313" s="17" t="str">
        <f t="shared" si="16"/>
        <v>no</v>
      </c>
      <c r="AN313" s="10" t="str">
        <f t="shared" si="19"/>
        <v>no</v>
      </c>
    </row>
    <row r="314" spans="1:40" x14ac:dyDescent="0.25">
      <c r="A314" s="4" t="s">
        <v>318</v>
      </c>
      <c r="B314" s="4" t="s">
        <v>326</v>
      </c>
      <c r="C314" s="4" t="s">
        <v>330</v>
      </c>
      <c r="D314" s="5">
        <v>10794779</v>
      </c>
      <c r="E314" s="5">
        <v>1594.0224000000001</v>
      </c>
      <c r="F314" s="6">
        <v>0</v>
      </c>
      <c r="G314" s="7">
        <v>0</v>
      </c>
      <c r="H314" s="6">
        <v>37.843200000000003</v>
      </c>
      <c r="I314" s="7">
        <v>2.3740695237406954E-2</v>
      </c>
      <c r="J314" s="6">
        <v>0</v>
      </c>
      <c r="K314" s="7">
        <v>0</v>
      </c>
      <c r="L314" s="6">
        <v>0</v>
      </c>
      <c r="M314" s="7">
        <v>0</v>
      </c>
      <c r="N314" s="6">
        <v>0</v>
      </c>
      <c r="O314" s="7">
        <v>0</v>
      </c>
      <c r="P314" s="6">
        <v>0</v>
      </c>
      <c r="Q314" s="7">
        <v>0</v>
      </c>
      <c r="R314" s="6">
        <v>0</v>
      </c>
      <c r="S314" s="7">
        <v>0</v>
      </c>
      <c r="T314" s="6">
        <v>620.58240000000001</v>
      </c>
      <c r="U314" s="7">
        <v>0.3893184938931849</v>
      </c>
      <c r="V314" s="6">
        <v>318.98880000000003</v>
      </c>
      <c r="W314" s="7">
        <v>0.20011563200115634</v>
      </c>
      <c r="X314" s="6">
        <v>0</v>
      </c>
      <c r="Y314" s="7">
        <v>0</v>
      </c>
      <c r="Z314" s="6">
        <v>615.68640000000005</v>
      </c>
      <c r="AA314" s="7">
        <v>0.3862470188624702</v>
      </c>
      <c r="AB314" s="6">
        <v>0</v>
      </c>
      <c r="AC314" s="7">
        <v>0</v>
      </c>
      <c r="AD314" s="6">
        <v>0.92159999999999997</v>
      </c>
      <c r="AE314" s="7">
        <v>5.7816000578160001E-4</v>
      </c>
      <c r="AF314" s="6">
        <v>0</v>
      </c>
      <c r="AG314" s="7">
        <v>0</v>
      </c>
      <c r="AH314" s="5">
        <v>2510</v>
      </c>
      <c r="AI314" s="5">
        <v>11470</v>
      </c>
      <c r="AJ314" s="3">
        <v>0</v>
      </c>
      <c r="AK314" s="1">
        <f t="shared" si="17"/>
        <v>0</v>
      </c>
      <c r="AL314" s="17" t="str">
        <f t="shared" si="18"/>
        <v>no</v>
      </c>
      <c r="AM314" s="17" t="str">
        <f t="shared" si="16"/>
        <v>no</v>
      </c>
      <c r="AN314" s="10" t="str">
        <f t="shared" si="19"/>
        <v>no</v>
      </c>
    </row>
    <row r="315" spans="1:40" x14ac:dyDescent="0.25">
      <c r="A315" s="4" t="s">
        <v>318</v>
      </c>
      <c r="B315" s="4" t="s">
        <v>331</v>
      </c>
      <c r="C315" s="4" t="s">
        <v>301</v>
      </c>
      <c r="D315" s="5">
        <v>10795815</v>
      </c>
      <c r="E315" s="5">
        <v>3334.5792000000001</v>
      </c>
      <c r="F315" s="6">
        <v>0</v>
      </c>
      <c r="G315" s="7">
        <v>0</v>
      </c>
      <c r="H315" s="6">
        <v>2.88</v>
      </c>
      <c r="I315" s="7">
        <v>8.6367719201271322E-4</v>
      </c>
      <c r="J315" s="6">
        <v>0</v>
      </c>
      <c r="K315" s="7">
        <v>0</v>
      </c>
      <c r="L315" s="6">
        <v>0</v>
      </c>
      <c r="M315" s="7">
        <v>0</v>
      </c>
      <c r="N315" s="6">
        <v>0</v>
      </c>
      <c r="O315" s="7">
        <v>0</v>
      </c>
      <c r="P315" s="6">
        <v>0</v>
      </c>
      <c r="Q315" s="7">
        <v>0</v>
      </c>
      <c r="R315" s="6">
        <v>0</v>
      </c>
      <c r="S315" s="7">
        <v>0</v>
      </c>
      <c r="T315" s="6">
        <v>2322.3168000000001</v>
      </c>
      <c r="U315" s="7">
        <v>0.69643474055137156</v>
      </c>
      <c r="V315" s="6">
        <v>34.271999999999998</v>
      </c>
      <c r="W315" s="7">
        <v>1.0277758584951288E-2</v>
      </c>
      <c r="X315" s="6">
        <v>0</v>
      </c>
      <c r="Y315" s="7">
        <v>0</v>
      </c>
      <c r="Z315" s="6">
        <v>975.11040000000003</v>
      </c>
      <c r="AA315" s="7">
        <v>0.29242382367166447</v>
      </c>
      <c r="AB315" s="6">
        <v>0</v>
      </c>
      <c r="AC315" s="7">
        <v>0</v>
      </c>
      <c r="AD315" s="6">
        <v>0</v>
      </c>
      <c r="AE315" s="7">
        <v>0</v>
      </c>
      <c r="AF315" s="6">
        <v>0</v>
      </c>
      <c r="AG315" s="7">
        <v>0</v>
      </c>
      <c r="AH315" s="5">
        <v>5110</v>
      </c>
      <c r="AI315" s="5">
        <v>21090</v>
      </c>
      <c r="AJ315" s="3">
        <v>0</v>
      </c>
      <c r="AK315" s="1">
        <f t="shared" si="17"/>
        <v>0</v>
      </c>
      <c r="AL315" s="17" t="str">
        <f t="shared" si="18"/>
        <v>no</v>
      </c>
      <c r="AM315" s="17" t="str">
        <f t="shared" si="16"/>
        <v>no</v>
      </c>
      <c r="AN315" s="10" t="str">
        <f t="shared" si="19"/>
        <v>no</v>
      </c>
    </row>
    <row r="316" spans="1:40" x14ac:dyDescent="0.25">
      <c r="A316" s="4" t="s">
        <v>318</v>
      </c>
      <c r="B316" s="4" t="s">
        <v>331</v>
      </c>
      <c r="C316" s="4" t="s">
        <v>332</v>
      </c>
      <c r="D316" s="5">
        <v>10795817</v>
      </c>
      <c r="E316" s="5">
        <v>2378.9952000000003</v>
      </c>
      <c r="F316" s="6">
        <v>0</v>
      </c>
      <c r="G316" s="7">
        <v>0</v>
      </c>
      <c r="H316" s="6">
        <v>1.3824000000000001</v>
      </c>
      <c r="I316" s="7">
        <v>5.8108566171129726E-4</v>
      </c>
      <c r="J316" s="6">
        <v>0</v>
      </c>
      <c r="K316" s="7">
        <v>0</v>
      </c>
      <c r="L316" s="6">
        <v>0</v>
      </c>
      <c r="M316" s="7">
        <v>0</v>
      </c>
      <c r="N316" s="6">
        <v>0</v>
      </c>
      <c r="O316" s="7">
        <v>0</v>
      </c>
      <c r="P316" s="6">
        <v>0</v>
      </c>
      <c r="Q316" s="7">
        <v>0</v>
      </c>
      <c r="R316" s="6">
        <v>0</v>
      </c>
      <c r="S316" s="7">
        <v>0</v>
      </c>
      <c r="T316" s="6">
        <v>993.19680000000005</v>
      </c>
      <c r="U316" s="7">
        <v>0.41748583603699574</v>
      </c>
      <c r="V316" s="6">
        <v>871.89120000000003</v>
      </c>
      <c r="W316" s="7">
        <v>0.36649556922182941</v>
      </c>
      <c r="X316" s="6">
        <v>0</v>
      </c>
      <c r="Y316" s="7">
        <v>0</v>
      </c>
      <c r="Z316" s="6">
        <v>512.17920000000004</v>
      </c>
      <c r="AA316" s="7">
        <v>0.21529223766403563</v>
      </c>
      <c r="AB316" s="6">
        <v>0</v>
      </c>
      <c r="AC316" s="7">
        <v>0</v>
      </c>
      <c r="AD316" s="6">
        <v>0.34560000000000002</v>
      </c>
      <c r="AE316" s="7">
        <v>1.4527141542782431E-4</v>
      </c>
      <c r="AF316" s="6">
        <v>0</v>
      </c>
      <c r="AG316" s="7">
        <v>0</v>
      </c>
      <c r="AH316" s="5">
        <v>2778</v>
      </c>
      <c r="AI316" s="5">
        <v>11808</v>
      </c>
      <c r="AJ316" s="3">
        <v>0</v>
      </c>
      <c r="AK316" s="1">
        <f t="shared" si="17"/>
        <v>0</v>
      </c>
      <c r="AL316" s="17" t="str">
        <f t="shared" si="18"/>
        <v>no</v>
      </c>
      <c r="AM316" s="17" t="str">
        <f t="shared" si="16"/>
        <v>no</v>
      </c>
      <c r="AN316" s="10" t="str">
        <f t="shared" si="19"/>
        <v>no</v>
      </c>
    </row>
    <row r="317" spans="1:40" x14ac:dyDescent="0.25">
      <c r="A317" s="4" t="s">
        <v>318</v>
      </c>
      <c r="B317" s="4" t="s">
        <v>331</v>
      </c>
      <c r="C317" s="4" t="s">
        <v>333</v>
      </c>
      <c r="D317" s="5">
        <v>10795825</v>
      </c>
      <c r="E317" s="5">
        <v>3116.2752</v>
      </c>
      <c r="F317" s="6">
        <v>0</v>
      </c>
      <c r="G317" s="7">
        <v>0</v>
      </c>
      <c r="H317" s="6">
        <v>4.9535999999999998</v>
      </c>
      <c r="I317" s="7">
        <v>1.5895900336401611E-3</v>
      </c>
      <c r="J317" s="6">
        <v>0</v>
      </c>
      <c r="K317" s="7">
        <v>0</v>
      </c>
      <c r="L317" s="6">
        <v>113.7024</v>
      </c>
      <c r="M317" s="7">
        <v>3.6486636353554397E-2</v>
      </c>
      <c r="N317" s="6">
        <v>0</v>
      </c>
      <c r="O317" s="7">
        <v>0</v>
      </c>
      <c r="P317" s="6">
        <v>0</v>
      </c>
      <c r="Q317" s="7">
        <v>0</v>
      </c>
      <c r="R317" s="6">
        <v>0</v>
      </c>
      <c r="S317" s="7">
        <v>0</v>
      </c>
      <c r="T317" s="6">
        <v>1706.6880000000001</v>
      </c>
      <c r="U317" s="7">
        <v>0.54766921740416252</v>
      </c>
      <c r="V317" s="6">
        <v>395.42399999999998</v>
      </c>
      <c r="W317" s="7">
        <v>0.12688994861557798</v>
      </c>
      <c r="X317" s="6">
        <v>0</v>
      </c>
      <c r="Y317" s="7">
        <v>0</v>
      </c>
      <c r="Z317" s="6">
        <v>894.5856</v>
      </c>
      <c r="AA317" s="7">
        <v>0.28706886991238773</v>
      </c>
      <c r="AB317" s="6">
        <v>0</v>
      </c>
      <c r="AC317" s="7">
        <v>0</v>
      </c>
      <c r="AD317" s="6">
        <v>0.92159999999999997</v>
      </c>
      <c r="AE317" s="7">
        <v>2.9573768067723925E-4</v>
      </c>
      <c r="AF317" s="6">
        <v>0</v>
      </c>
      <c r="AG317" s="7">
        <v>0</v>
      </c>
      <c r="AH317" s="5">
        <v>4777</v>
      </c>
      <c r="AI317" s="5">
        <v>19873</v>
      </c>
      <c r="AJ317" s="3">
        <v>176.73570373300001</v>
      </c>
      <c r="AK317" s="1">
        <f t="shared" si="17"/>
        <v>5.6713766400669621E-2</v>
      </c>
      <c r="AL317" s="17" t="str">
        <f t="shared" si="18"/>
        <v>no</v>
      </c>
      <c r="AM317" s="17" t="str">
        <f t="shared" si="16"/>
        <v>no</v>
      </c>
      <c r="AN317" s="10" t="str">
        <f t="shared" si="19"/>
        <v>no</v>
      </c>
    </row>
    <row r="318" spans="1:40" x14ac:dyDescent="0.25">
      <c r="A318" s="4" t="s">
        <v>318</v>
      </c>
      <c r="B318" s="4" t="s">
        <v>331</v>
      </c>
      <c r="C318" s="4" t="s">
        <v>334</v>
      </c>
      <c r="D318" s="5">
        <v>10795834</v>
      </c>
      <c r="E318" s="5">
        <v>3015.9360000000001</v>
      </c>
      <c r="F318" s="6">
        <v>0</v>
      </c>
      <c r="G318" s="7">
        <v>0</v>
      </c>
      <c r="H318" s="6">
        <v>19.295999999999999</v>
      </c>
      <c r="I318" s="7">
        <v>6.3980137509549269E-3</v>
      </c>
      <c r="J318" s="6">
        <v>0</v>
      </c>
      <c r="K318" s="7">
        <v>0</v>
      </c>
      <c r="L318" s="6">
        <v>0</v>
      </c>
      <c r="M318" s="7">
        <v>0</v>
      </c>
      <c r="N318" s="6">
        <v>0</v>
      </c>
      <c r="O318" s="7">
        <v>0</v>
      </c>
      <c r="P318" s="6">
        <v>0</v>
      </c>
      <c r="Q318" s="7">
        <v>0</v>
      </c>
      <c r="R318" s="6">
        <v>0</v>
      </c>
      <c r="S318" s="7">
        <v>0</v>
      </c>
      <c r="T318" s="6">
        <v>1966.9248</v>
      </c>
      <c r="U318" s="7">
        <v>0.65217723453017573</v>
      </c>
      <c r="V318" s="6">
        <v>33.062399999999997</v>
      </c>
      <c r="W318" s="7">
        <v>1.0962566844919785E-2</v>
      </c>
      <c r="X318" s="6">
        <v>0</v>
      </c>
      <c r="Y318" s="7">
        <v>0</v>
      </c>
      <c r="Z318" s="6">
        <v>996.65279999999996</v>
      </c>
      <c r="AA318" s="7">
        <v>0.33046218487394957</v>
      </c>
      <c r="AB318" s="6">
        <v>0</v>
      </c>
      <c r="AC318" s="7">
        <v>0</v>
      </c>
      <c r="AD318" s="6">
        <v>0</v>
      </c>
      <c r="AE318" s="7">
        <v>0</v>
      </c>
      <c r="AF318" s="6">
        <v>0</v>
      </c>
      <c r="AG318" s="7">
        <v>0</v>
      </c>
      <c r="AH318" s="5">
        <v>5036</v>
      </c>
      <c r="AI318" s="5">
        <v>20983</v>
      </c>
      <c r="AJ318" s="3">
        <v>0</v>
      </c>
      <c r="AK318" s="1">
        <f t="shared" si="17"/>
        <v>0</v>
      </c>
      <c r="AL318" s="17" t="str">
        <f t="shared" si="18"/>
        <v>no</v>
      </c>
      <c r="AM318" s="17" t="str">
        <f t="shared" si="16"/>
        <v>no</v>
      </c>
      <c r="AN318" s="10" t="str">
        <f t="shared" si="19"/>
        <v>no</v>
      </c>
    </row>
    <row r="319" spans="1:40" s="28" customFormat="1" x14ac:dyDescent="0.25">
      <c r="A319" s="21" t="s">
        <v>318</v>
      </c>
      <c r="B319" s="21" t="s">
        <v>331</v>
      </c>
      <c r="C319" s="21" t="s">
        <v>335</v>
      </c>
      <c r="D319" s="22">
        <v>10795843</v>
      </c>
      <c r="E319" s="22">
        <v>3091.6224000000002</v>
      </c>
      <c r="F319" s="23">
        <v>0</v>
      </c>
      <c r="G319" s="24">
        <v>0</v>
      </c>
      <c r="H319" s="23">
        <v>86.169600000000003</v>
      </c>
      <c r="I319" s="24">
        <v>2.7871967805641464E-2</v>
      </c>
      <c r="J319" s="23">
        <v>0</v>
      </c>
      <c r="K319" s="24">
        <v>0</v>
      </c>
      <c r="L319" s="23">
        <v>0</v>
      </c>
      <c r="M319" s="24">
        <v>0</v>
      </c>
      <c r="N319" s="23">
        <v>0</v>
      </c>
      <c r="O319" s="24">
        <v>0</v>
      </c>
      <c r="P319" s="23">
        <v>0</v>
      </c>
      <c r="Q319" s="24">
        <v>0</v>
      </c>
      <c r="R319" s="23">
        <v>0</v>
      </c>
      <c r="S319" s="24">
        <v>0</v>
      </c>
      <c r="T319" s="23">
        <v>1855.1808000000001</v>
      </c>
      <c r="U319" s="24">
        <v>0.60006707158028094</v>
      </c>
      <c r="V319" s="23">
        <v>25.862400000000001</v>
      </c>
      <c r="W319" s="24">
        <v>8.3653165405969364E-3</v>
      </c>
      <c r="X319" s="23">
        <v>0</v>
      </c>
      <c r="Y319" s="24">
        <v>0</v>
      </c>
      <c r="Z319" s="23">
        <v>1123.8912</v>
      </c>
      <c r="AA319" s="24">
        <v>0.36352796512277824</v>
      </c>
      <c r="AB319" s="23">
        <v>0</v>
      </c>
      <c r="AC319" s="24">
        <v>0</v>
      </c>
      <c r="AD319" s="23">
        <v>0.51839999999999997</v>
      </c>
      <c r="AE319" s="24">
        <v>1.6767895070238847E-4</v>
      </c>
      <c r="AF319" s="23">
        <v>0</v>
      </c>
      <c r="AG319" s="24">
        <v>0</v>
      </c>
      <c r="AH319" s="22">
        <v>6110</v>
      </c>
      <c r="AI319" s="22">
        <v>28206</v>
      </c>
      <c r="AJ319" s="25">
        <v>0</v>
      </c>
      <c r="AK319" s="26">
        <f t="shared" si="17"/>
        <v>0</v>
      </c>
      <c r="AL319" s="27" t="str">
        <f t="shared" si="18"/>
        <v>no</v>
      </c>
      <c r="AM319" s="27" t="str">
        <f t="shared" si="16"/>
        <v>no</v>
      </c>
      <c r="AN319" s="28" t="str">
        <f t="shared" si="19"/>
        <v>no</v>
      </c>
    </row>
    <row r="320" spans="1:40" x14ac:dyDescent="0.25">
      <c r="A320" s="4" t="s">
        <v>318</v>
      </c>
      <c r="B320" s="4" t="s">
        <v>331</v>
      </c>
      <c r="C320" s="4" t="s">
        <v>336</v>
      </c>
      <c r="D320" s="5">
        <v>10795851</v>
      </c>
      <c r="E320" s="5">
        <v>2831.3856000000001</v>
      </c>
      <c r="F320" s="6">
        <v>0</v>
      </c>
      <c r="G320" s="7">
        <v>0</v>
      </c>
      <c r="H320" s="6">
        <v>22.0608</v>
      </c>
      <c r="I320" s="7">
        <v>7.7915208723248431E-3</v>
      </c>
      <c r="J320" s="6">
        <v>0</v>
      </c>
      <c r="K320" s="7">
        <v>0</v>
      </c>
      <c r="L320" s="6">
        <v>0</v>
      </c>
      <c r="M320" s="7">
        <v>0</v>
      </c>
      <c r="N320" s="6">
        <v>0</v>
      </c>
      <c r="O320" s="7">
        <v>0</v>
      </c>
      <c r="P320" s="6">
        <v>0</v>
      </c>
      <c r="Q320" s="7">
        <v>0</v>
      </c>
      <c r="R320" s="6">
        <v>0</v>
      </c>
      <c r="S320" s="7">
        <v>0</v>
      </c>
      <c r="T320" s="6">
        <v>1984.896</v>
      </c>
      <c r="U320" s="7">
        <v>0.70103344454390104</v>
      </c>
      <c r="V320" s="6">
        <v>7.2</v>
      </c>
      <c r="W320" s="7">
        <v>2.5429245666856539E-3</v>
      </c>
      <c r="X320" s="6">
        <v>0</v>
      </c>
      <c r="Y320" s="7">
        <v>0</v>
      </c>
      <c r="Z320" s="6">
        <v>817.22879999999998</v>
      </c>
      <c r="AA320" s="7">
        <v>0.28863211001708844</v>
      </c>
      <c r="AB320" s="6">
        <v>0</v>
      </c>
      <c r="AC320" s="7">
        <v>0</v>
      </c>
      <c r="AD320" s="6">
        <v>0</v>
      </c>
      <c r="AE320" s="7">
        <v>0</v>
      </c>
      <c r="AF320" s="6">
        <v>0</v>
      </c>
      <c r="AG320" s="7">
        <v>0</v>
      </c>
      <c r="AH320" s="5">
        <v>4760</v>
      </c>
      <c r="AI320" s="5">
        <v>21096</v>
      </c>
      <c r="AJ320" s="3">
        <v>0</v>
      </c>
      <c r="AK320" s="1">
        <f t="shared" si="17"/>
        <v>0</v>
      </c>
      <c r="AL320" s="17" t="str">
        <f t="shared" si="18"/>
        <v>no</v>
      </c>
      <c r="AM320" s="17" t="str">
        <f t="shared" si="16"/>
        <v>no</v>
      </c>
      <c r="AN320" s="10" t="str">
        <f t="shared" si="19"/>
        <v>no</v>
      </c>
    </row>
    <row r="321" spans="1:40" x14ac:dyDescent="0.25">
      <c r="A321" s="4" t="s">
        <v>318</v>
      </c>
      <c r="B321" s="4" t="s">
        <v>331</v>
      </c>
      <c r="C321" s="4" t="s">
        <v>331</v>
      </c>
      <c r="D321" s="5">
        <v>10795860</v>
      </c>
      <c r="E321" s="5">
        <v>2138.1119999999996</v>
      </c>
      <c r="F321" s="6">
        <v>0</v>
      </c>
      <c r="G321" s="7">
        <v>0</v>
      </c>
      <c r="H321" s="6">
        <v>4.4352</v>
      </c>
      <c r="I321" s="7">
        <v>2.0743534482758623E-3</v>
      </c>
      <c r="J321" s="6">
        <v>0</v>
      </c>
      <c r="K321" s="7">
        <v>0</v>
      </c>
      <c r="L321" s="6">
        <v>0</v>
      </c>
      <c r="M321" s="7">
        <v>0</v>
      </c>
      <c r="N321" s="6">
        <v>0</v>
      </c>
      <c r="O321" s="7">
        <v>0</v>
      </c>
      <c r="P321" s="6">
        <v>0</v>
      </c>
      <c r="Q321" s="7">
        <v>0</v>
      </c>
      <c r="R321" s="6">
        <v>0</v>
      </c>
      <c r="S321" s="7">
        <v>0</v>
      </c>
      <c r="T321" s="6">
        <v>1315.6992</v>
      </c>
      <c r="U321" s="7">
        <v>0.615355603448276</v>
      </c>
      <c r="V321" s="6">
        <v>2.4767999999999999</v>
      </c>
      <c r="W321" s="7">
        <v>1.1584051724137933E-3</v>
      </c>
      <c r="X321" s="6">
        <v>0</v>
      </c>
      <c r="Y321" s="7">
        <v>0</v>
      </c>
      <c r="Z321" s="6">
        <v>627.89760000000001</v>
      </c>
      <c r="AA321" s="7">
        <v>0.29366918103448281</v>
      </c>
      <c r="AB321" s="6">
        <v>186.50880000000001</v>
      </c>
      <c r="AC321" s="7">
        <v>8.7230603448275879E-2</v>
      </c>
      <c r="AD321" s="6">
        <v>1.0944</v>
      </c>
      <c r="AE321" s="7">
        <v>5.1185344827586222E-4</v>
      </c>
      <c r="AF321" s="6">
        <v>0</v>
      </c>
      <c r="AG321" s="7">
        <v>0</v>
      </c>
      <c r="AH321" s="5">
        <v>5166</v>
      </c>
      <c r="AI321" s="5">
        <v>22067</v>
      </c>
      <c r="AJ321" s="3">
        <v>0</v>
      </c>
      <c r="AK321" s="1">
        <f t="shared" si="17"/>
        <v>0</v>
      </c>
      <c r="AL321" s="17" t="str">
        <f t="shared" si="18"/>
        <v>no</v>
      </c>
      <c r="AM321" s="17" t="str">
        <f t="shared" si="16"/>
        <v>no</v>
      </c>
      <c r="AN321" s="10" t="str">
        <f t="shared" si="19"/>
        <v>no</v>
      </c>
    </row>
    <row r="322" spans="1:40" x14ac:dyDescent="0.25">
      <c r="A322" s="4" t="s">
        <v>318</v>
      </c>
      <c r="B322" s="4" t="s">
        <v>331</v>
      </c>
      <c r="C322" s="4" t="s">
        <v>337</v>
      </c>
      <c r="D322" s="5">
        <v>10795869</v>
      </c>
      <c r="E322" s="5">
        <v>3235.2768000000005</v>
      </c>
      <c r="F322" s="6">
        <v>0</v>
      </c>
      <c r="G322" s="7">
        <v>0</v>
      </c>
      <c r="H322" s="6">
        <v>196.2432</v>
      </c>
      <c r="I322" s="7">
        <v>6.0657313772966806E-2</v>
      </c>
      <c r="J322" s="6">
        <v>0</v>
      </c>
      <c r="K322" s="7">
        <v>0</v>
      </c>
      <c r="L322" s="6">
        <v>0</v>
      </c>
      <c r="M322" s="7">
        <v>0</v>
      </c>
      <c r="N322" s="6">
        <v>0</v>
      </c>
      <c r="O322" s="7">
        <v>0</v>
      </c>
      <c r="P322" s="6">
        <v>0</v>
      </c>
      <c r="Q322" s="7">
        <v>0</v>
      </c>
      <c r="R322" s="6">
        <v>0</v>
      </c>
      <c r="S322" s="7">
        <v>0</v>
      </c>
      <c r="T322" s="6">
        <v>1994.8032000000001</v>
      </c>
      <c r="U322" s="7">
        <v>0.61657883492379995</v>
      </c>
      <c r="V322" s="6">
        <v>23.731200000000001</v>
      </c>
      <c r="W322" s="7">
        <v>7.3351374448084308E-3</v>
      </c>
      <c r="X322" s="6">
        <v>0</v>
      </c>
      <c r="Y322" s="7">
        <v>0</v>
      </c>
      <c r="Z322" s="6">
        <v>1020.4992</v>
      </c>
      <c r="AA322" s="7">
        <v>0.31542871385842464</v>
      </c>
      <c r="AB322" s="6">
        <v>0</v>
      </c>
      <c r="AC322" s="7">
        <v>0</v>
      </c>
      <c r="AD322" s="6">
        <v>0</v>
      </c>
      <c r="AE322" s="7">
        <v>0</v>
      </c>
      <c r="AF322" s="6">
        <v>0</v>
      </c>
      <c r="AG322" s="7">
        <v>0</v>
      </c>
      <c r="AH322" s="5">
        <v>5523</v>
      </c>
      <c r="AI322" s="5">
        <v>23402</v>
      </c>
      <c r="AJ322" s="3">
        <v>0</v>
      </c>
      <c r="AK322" s="1">
        <f t="shared" si="17"/>
        <v>0</v>
      </c>
      <c r="AL322" s="17" t="str">
        <f t="shared" si="18"/>
        <v>no</v>
      </c>
      <c r="AM322" s="17" t="str">
        <f t="shared" si="16"/>
        <v>no</v>
      </c>
      <c r="AN322" s="10" t="str">
        <f t="shared" si="19"/>
        <v>no</v>
      </c>
    </row>
    <row r="323" spans="1:40" x14ac:dyDescent="0.25">
      <c r="A323" s="4" t="s">
        <v>318</v>
      </c>
      <c r="B323" s="4" t="s">
        <v>331</v>
      </c>
      <c r="C323" s="4" t="s">
        <v>338</v>
      </c>
      <c r="D323" s="5">
        <v>10795877</v>
      </c>
      <c r="E323" s="5">
        <v>6216.9408000000003</v>
      </c>
      <c r="F323" s="6">
        <v>0</v>
      </c>
      <c r="G323" s="7">
        <v>0</v>
      </c>
      <c r="H323" s="6">
        <v>2.016</v>
      </c>
      <c r="I323" s="7">
        <v>3.2427524482780983E-4</v>
      </c>
      <c r="J323" s="6">
        <v>0</v>
      </c>
      <c r="K323" s="7">
        <v>0</v>
      </c>
      <c r="L323" s="6">
        <v>6.4512</v>
      </c>
      <c r="M323" s="7">
        <v>1.0376807834489915E-3</v>
      </c>
      <c r="N323" s="6">
        <v>0</v>
      </c>
      <c r="O323" s="7">
        <v>0</v>
      </c>
      <c r="P323" s="6">
        <v>0</v>
      </c>
      <c r="Q323" s="7">
        <v>0</v>
      </c>
      <c r="R323" s="6">
        <v>0</v>
      </c>
      <c r="S323" s="7">
        <v>0</v>
      </c>
      <c r="T323" s="6">
        <v>3627.0720000000001</v>
      </c>
      <c r="U323" s="7">
        <v>0.5834174904802053</v>
      </c>
      <c r="V323" s="6">
        <v>1170.6623999999999</v>
      </c>
      <c r="W323" s="7">
        <v>0.18830200216801163</v>
      </c>
      <c r="X323" s="6">
        <v>0</v>
      </c>
      <c r="Y323" s="7">
        <v>0</v>
      </c>
      <c r="Z323" s="6">
        <v>1410.5663999999999</v>
      </c>
      <c r="AA323" s="7">
        <v>0.22689075630252098</v>
      </c>
      <c r="AB323" s="6">
        <v>0</v>
      </c>
      <c r="AC323" s="7">
        <v>0</v>
      </c>
      <c r="AD323" s="6">
        <v>0.17280000000000001</v>
      </c>
      <c r="AE323" s="7">
        <v>2.7795020985240845E-5</v>
      </c>
      <c r="AF323" s="6">
        <v>0</v>
      </c>
      <c r="AG323" s="7">
        <v>0</v>
      </c>
      <c r="AH323" s="5">
        <v>7468</v>
      </c>
      <c r="AI323" s="5">
        <v>32469</v>
      </c>
      <c r="AJ323" s="3">
        <v>0</v>
      </c>
      <c r="AK323" s="1">
        <f t="shared" si="17"/>
        <v>0</v>
      </c>
      <c r="AL323" s="17" t="str">
        <f t="shared" si="18"/>
        <v>no</v>
      </c>
      <c r="AM323" s="17" t="str">
        <f t="shared" si="16"/>
        <v>no</v>
      </c>
      <c r="AN323" s="10" t="str">
        <f t="shared" si="19"/>
        <v>no</v>
      </c>
    </row>
    <row r="324" spans="1:40" x14ac:dyDescent="0.25">
      <c r="A324" s="4" t="s">
        <v>318</v>
      </c>
      <c r="B324" s="4" t="s">
        <v>331</v>
      </c>
      <c r="C324" s="4" t="s">
        <v>339</v>
      </c>
      <c r="D324" s="5">
        <v>10795886</v>
      </c>
      <c r="E324" s="5">
        <v>3083.2128000000002</v>
      </c>
      <c r="F324" s="6">
        <v>0</v>
      </c>
      <c r="G324" s="7">
        <v>0</v>
      </c>
      <c r="H324" s="6">
        <v>24.9984</v>
      </c>
      <c r="I324" s="7">
        <v>8.1079061425795834E-3</v>
      </c>
      <c r="J324" s="6">
        <v>0</v>
      </c>
      <c r="K324" s="7">
        <v>0</v>
      </c>
      <c r="L324" s="6">
        <v>0</v>
      </c>
      <c r="M324" s="7">
        <v>0</v>
      </c>
      <c r="N324" s="6">
        <v>0</v>
      </c>
      <c r="O324" s="7">
        <v>0</v>
      </c>
      <c r="P324" s="6">
        <v>0</v>
      </c>
      <c r="Q324" s="7">
        <v>0</v>
      </c>
      <c r="R324" s="6">
        <v>0</v>
      </c>
      <c r="S324" s="7">
        <v>0</v>
      </c>
      <c r="T324" s="6">
        <v>2058.2208000000001</v>
      </c>
      <c r="U324" s="7">
        <v>0.66755716634284856</v>
      </c>
      <c r="V324" s="6">
        <v>31.507200000000001</v>
      </c>
      <c r="W324" s="7">
        <v>1.0218950829472426E-2</v>
      </c>
      <c r="X324" s="6">
        <v>0</v>
      </c>
      <c r="Y324" s="7">
        <v>0</v>
      </c>
      <c r="Z324" s="6">
        <v>883.52639999999997</v>
      </c>
      <c r="AA324" s="7">
        <v>0.28656030488716183</v>
      </c>
      <c r="AB324" s="6">
        <v>84.499200000000002</v>
      </c>
      <c r="AC324" s="7">
        <v>2.7406217306830068E-2</v>
      </c>
      <c r="AD324" s="6">
        <v>0.46079999999999999</v>
      </c>
      <c r="AE324" s="7">
        <v>1.4945449110745777E-4</v>
      </c>
      <c r="AF324" s="6">
        <v>0</v>
      </c>
      <c r="AG324" s="7">
        <v>0</v>
      </c>
      <c r="AH324" s="5">
        <v>6123</v>
      </c>
      <c r="AI324" s="5">
        <v>25585</v>
      </c>
      <c r="AJ324" s="3">
        <v>0</v>
      </c>
      <c r="AK324" s="1">
        <f t="shared" si="17"/>
        <v>0</v>
      </c>
      <c r="AL324" s="17" t="str">
        <f t="shared" si="18"/>
        <v>no</v>
      </c>
      <c r="AM324" s="17" t="str">
        <f t="shared" si="16"/>
        <v>no</v>
      </c>
      <c r="AN324" s="10" t="str">
        <f t="shared" si="19"/>
        <v>no</v>
      </c>
    </row>
    <row r="325" spans="1:40" x14ac:dyDescent="0.25">
      <c r="A325" s="4" t="s">
        <v>318</v>
      </c>
      <c r="B325" s="4" t="s">
        <v>331</v>
      </c>
      <c r="C325" s="4" t="s">
        <v>340</v>
      </c>
      <c r="D325" s="5">
        <v>10795894</v>
      </c>
      <c r="E325" s="5">
        <v>2128.0895999999998</v>
      </c>
      <c r="F325" s="6">
        <v>0</v>
      </c>
      <c r="G325" s="7">
        <v>0</v>
      </c>
      <c r="H325" s="6">
        <v>12.153600000000001</v>
      </c>
      <c r="I325" s="7">
        <v>5.7110377307421651E-3</v>
      </c>
      <c r="J325" s="6">
        <v>0</v>
      </c>
      <c r="K325" s="7">
        <v>0</v>
      </c>
      <c r="L325" s="6">
        <v>0</v>
      </c>
      <c r="M325" s="7">
        <v>0</v>
      </c>
      <c r="N325" s="6">
        <v>0</v>
      </c>
      <c r="O325" s="7">
        <v>0</v>
      </c>
      <c r="P325" s="6">
        <v>0</v>
      </c>
      <c r="Q325" s="7">
        <v>0</v>
      </c>
      <c r="R325" s="6">
        <v>0</v>
      </c>
      <c r="S325" s="7">
        <v>0</v>
      </c>
      <c r="T325" s="6">
        <v>909.5616</v>
      </c>
      <c r="U325" s="7">
        <v>0.42740756780165651</v>
      </c>
      <c r="V325" s="6">
        <v>492.82560000000001</v>
      </c>
      <c r="W325" s="7">
        <v>0.23158122665511829</v>
      </c>
      <c r="X325" s="6">
        <v>0</v>
      </c>
      <c r="Y325" s="7">
        <v>0</v>
      </c>
      <c r="Z325" s="6">
        <v>713.08799999999997</v>
      </c>
      <c r="AA325" s="7">
        <v>0.33508363557624643</v>
      </c>
      <c r="AB325" s="6">
        <v>0</v>
      </c>
      <c r="AC325" s="7">
        <v>0</v>
      </c>
      <c r="AD325" s="6">
        <v>0.46079999999999999</v>
      </c>
      <c r="AE325" s="7">
        <v>2.1653223623666976E-4</v>
      </c>
      <c r="AF325" s="6">
        <v>0</v>
      </c>
      <c r="AG325" s="7">
        <v>0</v>
      </c>
      <c r="AH325" s="5">
        <v>4006</v>
      </c>
      <c r="AI325" s="5">
        <v>17887</v>
      </c>
      <c r="AJ325" s="3">
        <v>0</v>
      </c>
      <c r="AK325" s="1">
        <f t="shared" si="17"/>
        <v>0</v>
      </c>
      <c r="AL325" s="17" t="str">
        <f t="shared" si="18"/>
        <v>no</v>
      </c>
      <c r="AM325" s="17" t="str">
        <f t="shared" si="16"/>
        <v>no</v>
      </c>
      <c r="AN325" s="10" t="str">
        <f t="shared" si="19"/>
        <v>no</v>
      </c>
    </row>
    <row r="326" spans="1:40" x14ac:dyDescent="0.25">
      <c r="A326" s="4" t="s">
        <v>318</v>
      </c>
      <c r="B326" s="4" t="s">
        <v>128</v>
      </c>
      <c r="C326" s="4" t="s">
        <v>341</v>
      </c>
      <c r="D326" s="5">
        <v>10797610</v>
      </c>
      <c r="E326" s="5">
        <v>2459.8656000000001</v>
      </c>
      <c r="F326" s="6">
        <v>0</v>
      </c>
      <c r="G326" s="7">
        <v>0</v>
      </c>
      <c r="H326" s="6">
        <v>1369.2672</v>
      </c>
      <c r="I326" s="7">
        <v>0.55664309464712214</v>
      </c>
      <c r="J326" s="6">
        <v>0</v>
      </c>
      <c r="K326" s="7">
        <v>0</v>
      </c>
      <c r="L326" s="6">
        <v>0</v>
      </c>
      <c r="M326" s="7">
        <v>0</v>
      </c>
      <c r="N326" s="6">
        <v>0</v>
      </c>
      <c r="O326" s="7">
        <v>0</v>
      </c>
      <c r="P326" s="6">
        <v>0</v>
      </c>
      <c r="Q326" s="7">
        <v>0</v>
      </c>
      <c r="R326" s="6">
        <v>0</v>
      </c>
      <c r="S326" s="7">
        <v>0</v>
      </c>
      <c r="T326" s="6">
        <v>345.08159999999998</v>
      </c>
      <c r="U326" s="7">
        <v>0.14028473750761017</v>
      </c>
      <c r="V326" s="6">
        <v>115.43040000000001</v>
      </c>
      <c r="W326" s="7">
        <v>4.6925490563386879E-2</v>
      </c>
      <c r="X326" s="6">
        <v>0</v>
      </c>
      <c r="Y326" s="7">
        <v>0</v>
      </c>
      <c r="Z326" s="6">
        <v>629.68320000000006</v>
      </c>
      <c r="AA326" s="7">
        <v>0.25598276588769731</v>
      </c>
      <c r="AB326" s="6">
        <v>0</v>
      </c>
      <c r="AC326" s="7">
        <v>0</v>
      </c>
      <c r="AD326" s="6">
        <v>0.4032</v>
      </c>
      <c r="AE326" s="7">
        <v>1.639113941834871E-4</v>
      </c>
      <c r="AF326" s="6">
        <v>0</v>
      </c>
      <c r="AG326" s="7">
        <v>0</v>
      </c>
      <c r="AH326" s="5">
        <v>4166</v>
      </c>
      <c r="AI326" s="5">
        <v>16378</v>
      </c>
      <c r="AJ326" s="3">
        <v>0</v>
      </c>
      <c r="AK326" s="1">
        <f t="shared" si="17"/>
        <v>0</v>
      </c>
      <c r="AL326" s="17" t="str">
        <f t="shared" si="18"/>
        <v>no</v>
      </c>
      <c r="AM326" s="17" t="str">
        <f t="shared" ref="AM326:AM389" si="20">IF(I326&gt;=70%, "YES","no")</f>
        <v>no</v>
      </c>
      <c r="AN326" s="10" t="str">
        <f t="shared" si="19"/>
        <v>no</v>
      </c>
    </row>
    <row r="327" spans="1:40" x14ac:dyDescent="0.25">
      <c r="A327" s="4" t="s">
        <v>318</v>
      </c>
      <c r="B327" s="4" t="s">
        <v>128</v>
      </c>
      <c r="C327" s="4" t="s">
        <v>342</v>
      </c>
      <c r="D327" s="5">
        <v>10797621</v>
      </c>
      <c r="E327" s="5">
        <v>4914.7776000000003</v>
      </c>
      <c r="F327" s="6">
        <v>0</v>
      </c>
      <c r="G327" s="7">
        <v>0</v>
      </c>
      <c r="H327" s="6">
        <v>2017.0368000000001</v>
      </c>
      <c r="I327" s="7">
        <v>0.41040245646110213</v>
      </c>
      <c r="J327" s="6">
        <v>0</v>
      </c>
      <c r="K327" s="7">
        <v>0</v>
      </c>
      <c r="L327" s="6">
        <v>0</v>
      </c>
      <c r="M327" s="7">
        <v>0</v>
      </c>
      <c r="N327" s="6">
        <v>0</v>
      </c>
      <c r="O327" s="7">
        <v>0</v>
      </c>
      <c r="P327" s="6">
        <v>0</v>
      </c>
      <c r="Q327" s="7">
        <v>0</v>
      </c>
      <c r="R327" s="6">
        <v>0</v>
      </c>
      <c r="S327" s="7">
        <v>0</v>
      </c>
      <c r="T327" s="6">
        <v>1963.6415999999999</v>
      </c>
      <c r="U327" s="7">
        <v>0.39953824156763468</v>
      </c>
      <c r="V327" s="6">
        <v>137.43360000000001</v>
      </c>
      <c r="W327" s="7">
        <v>2.7963340599582776E-2</v>
      </c>
      <c r="X327" s="6">
        <v>0</v>
      </c>
      <c r="Y327" s="7">
        <v>0</v>
      </c>
      <c r="Z327" s="6">
        <v>796.66560000000004</v>
      </c>
      <c r="AA327" s="7">
        <v>0.16209596137168036</v>
      </c>
      <c r="AB327" s="6">
        <v>0</v>
      </c>
      <c r="AC327" s="7">
        <v>0</v>
      </c>
      <c r="AD327" s="6">
        <v>0</v>
      </c>
      <c r="AE327" s="7">
        <v>0</v>
      </c>
      <c r="AF327" s="6">
        <v>0</v>
      </c>
      <c r="AG327" s="7">
        <v>0</v>
      </c>
      <c r="AH327" s="5">
        <v>8690</v>
      </c>
      <c r="AI327" s="5">
        <v>40601</v>
      </c>
      <c r="AJ327" s="3">
        <v>0</v>
      </c>
      <c r="AK327" s="1">
        <f t="shared" ref="AK327:AK390" si="21">AJ327/E327</f>
        <v>0</v>
      </c>
      <c r="AL327" s="17" t="str">
        <f t="shared" ref="AL327:AL390" si="22">IF(G327&gt;=70%, "YES","no")</f>
        <v>no</v>
      </c>
      <c r="AM327" s="17" t="str">
        <f t="shared" si="20"/>
        <v>no</v>
      </c>
      <c r="AN327" s="10" t="str">
        <f t="shared" ref="AN327:AN390" si="23">IF(AK327&gt;=70%,"YES","no")</f>
        <v>no</v>
      </c>
    </row>
    <row r="328" spans="1:40" x14ac:dyDescent="0.25">
      <c r="A328" s="4" t="s">
        <v>318</v>
      </c>
      <c r="B328" s="4" t="s">
        <v>128</v>
      </c>
      <c r="C328" s="4" t="s">
        <v>343</v>
      </c>
      <c r="D328" s="5">
        <v>10797631</v>
      </c>
      <c r="E328" s="5">
        <v>3092.7744000000002</v>
      </c>
      <c r="F328" s="6">
        <v>0</v>
      </c>
      <c r="G328" s="7">
        <v>0</v>
      </c>
      <c r="H328" s="6">
        <v>2296.6848</v>
      </c>
      <c r="I328" s="7">
        <v>0.74259693820538597</v>
      </c>
      <c r="J328" s="6">
        <v>0</v>
      </c>
      <c r="K328" s="7">
        <v>0</v>
      </c>
      <c r="L328" s="6">
        <v>0</v>
      </c>
      <c r="M328" s="7">
        <v>0</v>
      </c>
      <c r="N328" s="6">
        <v>0</v>
      </c>
      <c r="O328" s="7">
        <v>0</v>
      </c>
      <c r="P328" s="6">
        <v>0</v>
      </c>
      <c r="Q328" s="7">
        <v>0</v>
      </c>
      <c r="R328" s="6">
        <v>0</v>
      </c>
      <c r="S328" s="7">
        <v>0</v>
      </c>
      <c r="T328" s="6">
        <v>107.02079999999999</v>
      </c>
      <c r="U328" s="7">
        <v>3.4603493872685957E-2</v>
      </c>
      <c r="V328" s="6">
        <v>152.2944</v>
      </c>
      <c r="W328" s="7">
        <v>4.9242000968450848E-2</v>
      </c>
      <c r="X328" s="6">
        <v>0</v>
      </c>
      <c r="Y328" s="7">
        <v>0</v>
      </c>
      <c r="Z328" s="6">
        <v>536.42880000000002</v>
      </c>
      <c r="AA328" s="7">
        <v>0.17344582262450181</v>
      </c>
      <c r="AB328" s="6">
        <v>0</v>
      </c>
      <c r="AC328" s="7">
        <v>0</v>
      </c>
      <c r="AD328" s="6">
        <v>0.34560000000000002</v>
      </c>
      <c r="AE328" s="7">
        <v>1.117443289753045E-4</v>
      </c>
      <c r="AF328" s="6">
        <v>0</v>
      </c>
      <c r="AG328" s="7">
        <v>0</v>
      </c>
      <c r="AH328" s="5">
        <v>4904</v>
      </c>
      <c r="AI328" s="5">
        <v>21950</v>
      </c>
      <c r="AJ328" s="3">
        <v>0</v>
      </c>
      <c r="AK328" s="1">
        <f t="shared" si="21"/>
        <v>0</v>
      </c>
      <c r="AL328" s="17" t="str">
        <f t="shared" si="22"/>
        <v>no</v>
      </c>
      <c r="AM328" s="17" t="str">
        <f t="shared" si="20"/>
        <v>YES</v>
      </c>
      <c r="AN328" s="10" t="str">
        <f t="shared" si="23"/>
        <v>no</v>
      </c>
    </row>
    <row r="329" spans="1:40" x14ac:dyDescent="0.25">
      <c r="A329" s="4" t="s">
        <v>318</v>
      </c>
      <c r="B329" s="4" t="s">
        <v>128</v>
      </c>
      <c r="C329" s="4" t="s">
        <v>344</v>
      </c>
      <c r="D329" s="5">
        <v>10797642</v>
      </c>
      <c r="E329" s="5">
        <v>2379.8591999999999</v>
      </c>
      <c r="F329" s="6">
        <v>0</v>
      </c>
      <c r="G329" s="7">
        <v>0</v>
      </c>
      <c r="H329" s="6">
        <v>931.33439999999996</v>
      </c>
      <c r="I329" s="7">
        <v>0.39134012634024734</v>
      </c>
      <c r="J329" s="6">
        <v>0</v>
      </c>
      <c r="K329" s="7">
        <v>0</v>
      </c>
      <c r="L329" s="6">
        <v>0</v>
      </c>
      <c r="M329" s="7">
        <v>0</v>
      </c>
      <c r="N329" s="6">
        <v>0</v>
      </c>
      <c r="O329" s="7">
        <v>0</v>
      </c>
      <c r="P329" s="6">
        <v>9.5616000000000003</v>
      </c>
      <c r="Q329" s="7">
        <v>4.0177166783648384E-3</v>
      </c>
      <c r="R329" s="6">
        <v>0</v>
      </c>
      <c r="S329" s="7">
        <v>0</v>
      </c>
      <c r="T329" s="6">
        <v>771.89760000000001</v>
      </c>
      <c r="U329" s="7">
        <v>0.32434591088413972</v>
      </c>
      <c r="V329" s="6">
        <v>95.270399999999995</v>
      </c>
      <c r="W329" s="7">
        <v>4.0031948108526755E-2</v>
      </c>
      <c r="X329" s="6">
        <v>0</v>
      </c>
      <c r="Y329" s="7">
        <v>0</v>
      </c>
      <c r="Z329" s="6">
        <v>571.44960000000003</v>
      </c>
      <c r="AA329" s="7">
        <v>0.24011907931359974</v>
      </c>
      <c r="AB329" s="6">
        <v>0</v>
      </c>
      <c r="AC329" s="7">
        <v>0</v>
      </c>
      <c r="AD329" s="6">
        <v>0.34560000000000002</v>
      </c>
      <c r="AE329" s="7">
        <v>1.4521867512162065E-4</v>
      </c>
      <c r="AF329" s="6">
        <v>0</v>
      </c>
      <c r="AG329" s="7">
        <v>0</v>
      </c>
      <c r="AH329" s="5">
        <v>5156</v>
      </c>
      <c r="AI329" s="5">
        <v>22256</v>
      </c>
      <c r="AJ329" s="3">
        <v>0</v>
      </c>
      <c r="AK329" s="1">
        <f t="shared" si="21"/>
        <v>0</v>
      </c>
      <c r="AL329" s="17" t="str">
        <f t="shared" si="22"/>
        <v>no</v>
      </c>
      <c r="AM329" s="17" t="str">
        <f t="shared" si="20"/>
        <v>no</v>
      </c>
      <c r="AN329" s="10" t="str">
        <f t="shared" si="23"/>
        <v>no</v>
      </c>
    </row>
    <row r="330" spans="1:40" x14ac:dyDescent="0.25">
      <c r="A330" s="4" t="s">
        <v>318</v>
      </c>
      <c r="B330" s="4" t="s">
        <v>128</v>
      </c>
      <c r="C330" s="4" t="s">
        <v>128</v>
      </c>
      <c r="D330" s="5">
        <v>10797652</v>
      </c>
      <c r="E330" s="5">
        <v>2127.5712000000003</v>
      </c>
      <c r="F330" s="6">
        <v>0</v>
      </c>
      <c r="G330" s="7">
        <v>0</v>
      </c>
      <c r="H330" s="6">
        <v>1174.4064000000001</v>
      </c>
      <c r="I330" s="7">
        <v>0.5519939356201099</v>
      </c>
      <c r="J330" s="6">
        <v>0</v>
      </c>
      <c r="K330" s="7">
        <v>0</v>
      </c>
      <c r="L330" s="6">
        <v>0</v>
      </c>
      <c r="M330" s="7">
        <v>0</v>
      </c>
      <c r="N330" s="6">
        <v>0</v>
      </c>
      <c r="O330" s="7">
        <v>0</v>
      </c>
      <c r="P330" s="6">
        <v>0</v>
      </c>
      <c r="Q330" s="7">
        <v>0</v>
      </c>
      <c r="R330" s="6">
        <v>0</v>
      </c>
      <c r="S330" s="7">
        <v>0</v>
      </c>
      <c r="T330" s="6">
        <v>291.3408</v>
      </c>
      <c r="U330" s="7">
        <v>0.13693586376803746</v>
      </c>
      <c r="V330" s="6">
        <v>45.619199999999999</v>
      </c>
      <c r="W330" s="7">
        <v>2.1441914611365295E-2</v>
      </c>
      <c r="X330" s="6">
        <v>0</v>
      </c>
      <c r="Y330" s="7">
        <v>0</v>
      </c>
      <c r="Z330" s="6">
        <v>616.08960000000002</v>
      </c>
      <c r="AA330" s="7">
        <v>0.28957413975146867</v>
      </c>
      <c r="AB330" s="6">
        <v>0</v>
      </c>
      <c r="AC330" s="7">
        <v>0</v>
      </c>
      <c r="AD330" s="6">
        <v>0.1152</v>
      </c>
      <c r="AE330" s="7">
        <v>5.4146249018599225E-5</v>
      </c>
      <c r="AF330" s="6">
        <v>0</v>
      </c>
      <c r="AG330" s="7">
        <v>0</v>
      </c>
      <c r="AH330" s="5">
        <v>4108</v>
      </c>
      <c r="AI330" s="5">
        <v>19355</v>
      </c>
      <c r="AJ330" s="3">
        <v>0</v>
      </c>
      <c r="AK330" s="1">
        <f t="shared" si="21"/>
        <v>0</v>
      </c>
      <c r="AL330" s="17" t="str">
        <f t="shared" si="22"/>
        <v>no</v>
      </c>
      <c r="AM330" s="17" t="str">
        <f t="shared" si="20"/>
        <v>no</v>
      </c>
      <c r="AN330" s="10" t="str">
        <f t="shared" si="23"/>
        <v>no</v>
      </c>
    </row>
    <row r="331" spans="1:40" x14ac:dyDescent="0.25">
      <c r="A331" s="4" t="s">
        <v>318</v>
      </c>
      <c r="B331" s="4" t="s">
        <v>128</v>
      </c>
      <c r="C331" s="4" t="s">
        <v>345</v>
      </c>
      <c r="D331" s="5">
        <v>10797663</v>
      </c>
      <c r="E331" s="5">
        <v>2719.7568000000001</v>
      </c>
      <c r="F331" s="6">
        <v>0</v>
      </c>
      <c r="G331" s="7">
        <v>0</v>
      </c>
      <c r="H331" s="6">
        <v>420.13440000000003</v>
      </c>
      <c r="I331" s="7">
        <v>0.15447498835189971</v>
      </c>
      <c r="J331" s="6">
        <v>0</v>
      </c>
      <c r="K331" s="7">
        <v>0</v>
      </c>
      <c r="L331" s="6">
        <v>0</v>
      </c>
      <c r="M331" s="7">
        <v>0</v>
      </c>
      <c r="N331" s="6">
        <v>0</v>
      </c>
      <c r="O331" s="7">
        <v>0</v>
      </c>
      <c r="P331" s="6">
        <v>0</v>
      </c>
      <c r="Q331" s="7">
        <v>0</v>
      </c>
      <c r="R331" s="6">
        <v>0</v>
      </c>
      <c r="S331" s="7">
        <v>0</v>
      </c>
      <c r="T331" s="6">
        <v>1460.7360000000001</v>
      </c>
      <c r="U331" s="7">
        <v>0.53708331568469658</v>
      </c>
      <c r="V331" s="6">
        <v>53.1648</v>
      </c>
      <c r="W331" s="7">
        <v>1.9547630141047906E-2</v>
      </c>
      <c r="X331" s="6">
        <v>0</v>
      </c>
      <c r="Y331" s="7">
        <v>0</v>
      </c>
      <c r="Z331" s="6">
        <v>785.72159999999997</v>
      </c>
      <c r="AA331" s="7">
        <v>0.28889406582235588</v>
      </c>
      <c r="AB331" s="6">
        <v>0</v>
      </c>
      <c r="AC331" s="7">
        <v>0</v>
      </c>
      <c r="AD331" s="6">
        <v>0</v>
      </c>
      <c r="AE331" s="7">
        <v>0</v>
      </c>
      <c r="AF331" s="6">
        <v>0</v>
      </c>
      <c r="AG331" s="7">
        <v>0</v>
      </c>
      <c r="AH331" s="5">
        <v>5185</v>
      </c>
      <c r="AI331" s="5">
        <v>23379</v>
      </c>
      <c r="AJ331" s="3">
        <v>0</v>
      </c>
      <c r="AK331" s="1">
        <f t="shared" si="21"/>
        <v>0</v>
      </c>
      <c r="AL331" s="17" t="str">
        <f t="shared" si="22"/>
        <v>no</v>
      </c>
      <c r="AM331" s="17" t="str">
        <f t="shared" si="20"/>
        <v>no</v>
      </c>
      <c r="AN331" s="10" t="str">
        <f t="shared" si="23"/>
        <v>no</v>
      </c>
    </row>
    <row r="332" spans="1:40" x14ac:dyDescent="0.25">
      <c r="A332" s="4" t="s">
        <v>318</v>
      </c>
      <c r="B332" s="4" t="s">
        <v>128</v>
      </c>
      <c r="C332" s="4" t="s">
        <v>346</v>
      </c>
      <c r="D332" s="5">
        <v>10797673</v>
      </c>
      <c r="E332" s="5">
        <v>2464.3584000000001</v>
      </c>
      <c r="F332" s="6">
        <v>0</v>
      </c>
      <c r="G332" s="7">
        <v>0</v>
      </c>
      <c r="H332" s="6">
        <v>1613.5488</v>
      </c>
      <c r="I332" s="7">
        <v>0.65475411368735981</v>
      </c>
      <c r="J332" s="6">
        <v>0</v>
      </c>
      <c r="K332" s="7">
        <v>0</v>
      </c>
      <c r="L332" s="6">
        <v>0</v>
      </c>
      <c r="M332" s="7">
        <v>0</v>
      </c>
      <c r="N332" s="6">
        <v>0</v>
      </c>
      <c r="O332" s="7">
        <v>0</v>
      </c>
      <c r="P332" s="6">
        <v>0</v>
      </c>
      <c r="Q332" s="7">
        <v>0</v>
      </c>
      <c r="R332" s="6">
        <v>0</v>
      </c>
      <c r="S332" s="7">
        <v>0</v>
      </c>
      <c r="T332" s="6">
        <v>229.88159999999999</v>
      </c>
      <c r="U332" s="7">
        <v>9.3282535527299926E-2</v>
      </c>
      <c r="V332" s="6">
        <v>199.584</v>
      </c>
      <c r="W332" s="7">
        <v>8.0988219895287955E-2</v>
      </c>
      <c r="X332" s="6">
        <v>0</v>
      </c>
      <c r="Y332" s="7">
        <v>0</v>
      </c>
      <c r="Z332" s="6">
        <v>421.11360000000002</v>
      </c>
      <c r="AA332" s="7">
        <v>0.17088163799551234</v>
      </c>
      <c r="AB332" s="6">
        <v>0</v>
      </c>
      <c r="AC332" s="7">
        <v>0</v>
      </c>
      <c r="AD332" s="6">
        <v>0.23039999999999999</v>
      </c>
      <c r="AE332" s="7">
        <v>9.3492894540014957E-5</v>
      </c>
      <c r="AF332" s="6">
        <v>0</v>
      </c>
      <c r="AG332" s="7">
        <v>0</v>
      </c>
      <c r="AH332" s="5">
        <v>3960</v>
      </c>
      <c r="AI332" s="5">
        <v>17649</v>
      </c>
      <c r="AJ332" s="3">
        <v>0</v>
      </c>
      <c r="AK332" s="1">
        <f t="shared" si="21"/>
        <v>0</v>
      </c>
      <c r="AL332" s="17" t="str">
        <f t="shared" si="22"/>
        <v>no</v>
      </c>
      <c r="AM332" s="17" t="str">
        <f t="shared" si="20"/>
        <v>no</v>
      </c>
      <c r="AN332" s="10" t="str">
        <f t="shared" si="23"/>
        <v>no</v>
      </c>
    </row>
    <row r="333" spans="1:40" x14ac:dyDescent="0.25">
      <c r="A333" s="4" t="s">
        <v>318</v>
      </c>
      <c r="B333" s="4" t="s">
        <v>128</v>
      </c>
      <c r="C333" s="4" t="s">
        <v>347</v>
      </c>
      <c r="D333" s="5">
        <v>10797684</v>
      </c>
      <c r="E333" s="5">
        <v>2510.3232000000003</v>
      </c>
      <c r="F333" s="6">
        <v>0</v>
      </c>
      <c r="G333" s="7">
        <v>0</v>
      </c>
      <c r="H333" s="6">
        <v>1005.6384</v>
      </c>
      <c r="I333" s="7">
        <v>0.40060116561883347</v>
      </c>
      <c r="J333" s="6">
        <v>0</v>
      </c>
      <c r="K333" s="7">
        <v>0</v>
      </c>
      <c r="L333" s="6">
        <v>0</v>
      </c>
      <c r="M333" s="7">
        <v>0</v>
      </c>
      <c r="N333" s="6">
        <v>0</v>
      </c>
      <c r="O333" s="7">
        <v>0</v>
      </c>
      <c r="P333" s="6">
        <v>0</v>
      </c>
      <c r="Q333" s="7">
        <v>0</v>
      </c>
      <c r="R333" s="6">
        <v>0</v>
      </c>
      <c r="S333" s="7">
        <v>0</v>
      </c>
      <c r="T333" s="6">
        <v>589.88160000000005</v>
      </c>
      <c r="U333" s="7">
        <v>0.23498233215547704</v>
      </c>
      <c r="V333" s="6">
        <v>144.46080000000001</v>
      </c>
      <c r="W333" s="7">
        <v>5.7546693589096413E-2</v>
      </c>
      <c r="X333" s="6">
        <v>0</v>
      </c>
      <c r="Y333" s="7">
        <v>0</v>
      </c>
      <c r="Z333" s="6">
        <v>767.69280000000003</v>
      </c>
      <c r="AA333" s="7">
        <v>0.30581432701574041</v>
      </c>
      <c r="AB333" s="6">
        <v>0</v>
      </c>
      <c r="AC333" s="7">
        <v>0</v>
      </c>
      <c r="AD333" s="6">
        <v>2.6496</v>
      </c>
      <c r="AE333" s="7">
        <v>1.0554816208526454E-3</v>
      </c>
      <c r="AF333" s="6">
        <v>0</v>
      </c>
      <c r="AG333" s="7">
        <v>0</v>
      </c>
      <c r="AH333" s="5">
        <v>4392</v>
      </c>
      <c r="AI333" s="5">
        <v>18840</v>
      </c>
      <c r="AJ333" s="3">
        <v>0</v>
      </c>
      <c r="AK333" s="1">
        <f t="shared" si="21"/>
        <v>0</v>
      </c>
      <c r="AL333" s="17" t="str">
        <f t="shared" si="22"/>
        <v>no</v>
      </c>
      <c r="AM333" s="17" t="str">
        <f t="shared" si="20"/>
        <v>no</v>
      </c>
      <c r="AN333" s="10" t="str">
        <f t="shared" si="23"/>
        <v>no</v>
      </c>
    </row>
    <row r="334" spans="1:40" x14ac:dyDescent="0.25">
      <c r="A334" s="4" t="s">
        <v>318</v>
      </c>
      <c r="B334" s="4" t="s">
        <v>348</v>
      </c>
      <c r="C334" s="4" t="s">
        <v>349</v>
      </c>
      <c r="D334" s="5">
        <v>10798017</v>
      </c>
      <c r="E334" s="5">
        <v>1826.3231999999998</v>
      </c>
      <c r="F334" s="6">
        <v>0</v>
      </c>
      <c r="G334" s="7">
        <v>0</v>
      </c>
      <c r="H334" s="6">
        <v>970.04160000000002</v>
      </c>
      <c r="I334" s="7">
        <v>0.53114454221465301</v>
      </c>
      <c r="J334" s="6">
        <v>0</v>
      </c>
      <c r="K334" s="7">
        <v>0</v>
      </c>
      <c r="L334" s="6">
        <v>0</v>
      </c>
      <c r="M334" s="7">
        <v>0</v>
      </c>
      <c r="N334" s="6">
        <v>0</v>
      </c>
      <c r="O334" s="7">
        <v>0</v>
      </c>
      <c r="P334" s="6">
        <v>0</v>
      </c>
      <c r="Q334" s="7">
        <v>0</v>
      </c>
      <c r="R334" s="6">
        <v>0</v>
      </c>
      <c r="S334" s="7">
        <v>0</v>
      </c>
      <c r="T334" s="6">
        <v>183.91679999999999</v>
      </c>
      <c r="U334" s="7">
        <v>0.10070331472545495</v>
      </c>
      <c r="V334" s="6">
        <v>11.059200000000001</v>
      </c>
      <c r="W334" s="7">
        <v>6.0554451698363147E-3</v>
      </c>
      <c r="X334" s="6">
        <v>0</v>
      </c>
      <c r="Y334" s="7">
        <v>0</v>
      </c>
      <c r="Z334" s="6">
        <v>661.30560000000003</v>
      </c>
      <c r="AA334" s="7">
        <v>0.36209669789005589</v>
      </c>
      <c r="AB334" s="6">
        <v>0</v>
      </c>
      <c r="AC334" s="7">
        <v>0</v>
      </c>
      <c r="AD334" s="6">
        <v>0</v>
      </c>
      <c r="AE334" s="7">
        <v>0</v>
      </c>
      <c r="AF334" s="6">
        <v>0</v>
      </c>
      <c r="AG334" s="7">
        <v>0</v>
      </c>
      <c r="AH334" s="5">
        <v>3504</v>
      </c>
      <c r="AI334" s="5">
        <v>14697</v>
      </c>
      <c r="AJ334" s="3">
        <v>0</v>
      </c>
      <c r="AK334" s="1">
        <f t="shared" si="21"/>
        <v>0</v>
      </c>
      <c r="AL334" s="17" t="str">
        <f t="shared" si="22"/>
        <v>no</v>
      </c>
      <c r="AM334" s="17" t="str">
        <f t="shared" si="20"/>
        <v>no</v>
      </c>
      <c r="AN334" s="10" t="str">
        <f t="shared" si="23"/>
        <v>no</v>
      </c>
    </row>
    <row r="335" spans="1:40" x14ac:dyDescent="0.25">
      <c r="A335" s="4" t="s">
        <v>318</v>
      </c>
      <c r="B335" s="4" t="s">
        <v>348</v>
      </c>
      <c r="C335" s="4" t="s">
        <v>350</v>
      </c>
      <c r="D335" s="5">
        <v>10798025</v>
      </c>
      <c r="E335" s="5">
        <v>2328.9407999999999</v>
      </c>
      <c r="F335" s="6">
        <v>0</v>
      </c>
      <c r="G335" s="7">
        <v>0</v>
      </c>
      <c r="H335" s="6">
        <v>732.15359999999998</v>
      </c>
      <c r="I335" s="7">
        <v>0.31437192392352781</v>
      </c>
      <c r="J335" s="6">
        <v>0</v>
      </c>
      <c r="K335" s="7">
        <v>0</v>
      </c>
      <c r="L335" s="6">
        <v>0</v>
      </c>
      <c r="M335" s="7">
        <v>0</v>
      </c>
      <c r="N335" s="6">
        <v>0</v>
      </c>
      <c r="O335" s="7">
        <v>0</v>
      </c>
      <c r="P335" s="6">
        <v>0</v>
      </c>
      <c r="Q335" s="7">
        <v>0</v>
      </c>
      <c r="R335" s="6">
        <v>0</v>
      </c>
      <c r="S335" s="7">
        <v>0</v>
      </c>
      <c r="T335" s="6">
        <v>643.44960000000003</v>
      </c>
      <c r="U335" s="7">
        <v>0.27628422328296198</v>
      </c>
      <c r="V335" s="6">
        <v>31.046399999999998</v>
      </c>
      <c r="W335" s="7">
        <v>1.3330695224198056E-2</v>
      </c>
      <c r="X335" s="6">
        <v>0</v>
      </c>
      <c r="Y335" s="7">
        <v>0</v>
      </c>
      <c r="Z335" s="6">
        <v>914.05439999999999</v>
      </c>
      <c r="AA335" s="7">
        <v>0.3924764425098311</v>
      </c>
      <c r="AB335" s="6">
        <v>7.5456000000000003</v>
      </c>
      <c r="AC335" s="7">
        <v>3.2399277817624222E-3</v>
      </c>
      <c r="AD335" s="6">
        <v>0.69120000000000004</v>
      </c>
      <c r="AE335" s="7">
        <v>2.9678727771869517E-4</v>
      </c>
      <c r="AF335" s="6">
        <v>0</v>
      </c>
      <c r="AG335" s="7">
        <v>0</v>
      </c>
      <c r="AH335" s="5">
        <v>3327</v>
      </c>
      <c r="AI335" s="5">
        <v>14325</v>
      </c>
      <c r="AJ335" s="3">
        <v>0</v>
      </c>
      <c r="AK335" s="1">
        <f t="shared" si="21"/>
        <v>0</v>
      </c>
      <c r="AL335" s="17" t="str">
        <f t="shared" si="22"/>
        <v>no</v>
      </c>
      <c r="AM335" s="17" t="str">
        <f t="shared" si="20"/>
        <v>no</v>
      </c>
      <c r="AN335" s="10" t="str">
        <f t="shared" si="23"/>
        <v>no</v>
      </c>
    </row>
    <row r="336" spans="1:40" x14ac:dyDescent="0.25">
      <c r="A336" s="4" t="s">
        <v>318</v>
      </c>
      <c r="B336" s="4" t="s">
        <v>348</v>
      </c>
      <c r="C336" s="4" t="s">
        <v>351</v>
      </c>
      <c r="D336" s="5">
        <v>10798034</v>
      </c>
      <c r="E336" s="5">
        <v>1575.0719999999999</v>
      </c>
      <c r="F336" s="6">
        <v>0</v>
      </c>
      <c r="G336" s="7">
        <v>0</v>
      </c>
      <c r="H336" s="6">
        <v>135.18719999999999</v>
      </c>
      <c r="I336" s="7">
        <v>8.5829219235692089E-2</v>
      </c>
      <c r="J336" s="6">
        <v>0</v>
      </c>
      <c r="K336" s="7">
        <v>0</v>
      </c>
      <c r="L336" s="6">
        <v>0</v>
      </c>
      <c r="M336" s="7">
        <v>0</v>
      </c>
      <c r="N336" s="6">
        <v>0</v>
      </c>
      <c r="O336" s="7">
        <v>0</v>
      </c>
      <c r="P336" s="6">
        <v>0</v>
      </c>
      <c r="Q336" s="7">
        <v>0</v>
      </c>
      <c r="R336" s="6">
        <v>0</v>
      </c>
      <c r="S336" s="7">
        <v>0</v>
      </c>
      <c r="T336" s="6">
        <v>645.29280000000006</v>
      </c>
      <c r="U336" s="7">
        <v>0.40969098555494615</v>
      </c>
      <c r="V336" s="6">
        <v>292.03199999999998</v>
      </c>
      <c r="W336" s="7">
        <v>0.18540866703236425</v>
      </c>
      <c r="X336" s="6">
        <v>0</v>
      </c>
      <c r="Y336" s="7">
        <v>0</v>
      </c>
      <c r="Z336" s="6">
        <v>502.56</v>
      </c>
      <c r="AA336" s="7">
        <v>0.31907112817699762</v>
      </c>
      <c r="AB336" s="6">
        <v>0</v>
      </c>
      <c r="AC336" s="7">
        <v>0</v>
      </c>
      <c r="AD336" s="6">
        <v>0</v>
      </c>
      <c r="AE336" s="7">
        <v>0</v>
      </c>
      <c r="AF336" s="6">
        <v>0</v>
      </c>
      <c r="AG336" s="7">
        <v>0</v>
      </c>
      <c r="AH336" s="5">
        <v>2417</v>
      </c>
      <c r="AI336" s="5">
        <v>10378</v>
      </c>
      <c r="AJ336" s="3">
        <v>0</v>
      </c>
      <c r="AK336" s="1">
        <f t="shared" si="21"/>
        <v>0</v>
      </c>
      <c r="AL336" s="17" t="str">
        <f t="shared" si="22"/>
        <v>no</v>
      </c>
      <c r="AM336" s="17" t="str">
        <f t="shared" si="20"/>
        <v>no</v>
      </c>
      <c r="AN336" s="10" t="str">
        <f t="shared" si="23"/>
        <v>no</v>
      </c>
    </row>
    <row r="337" spans="1:40" x14ac:dyDescent="0.25">
      <c r="A337" s="4" t="s">
        <v>318</v>
      </c>
      <c r="B337" s="4" t="s">
        <v>348</v>
      </c>
      <c r="C337" s="4" t="s">
        <v>352</v>
      </c>
      <c r="D337" s="5">
        <v>10798069</v>
      </c>
      <c r="E337" s="5">
        <v>2588.6592000000001</v>
      </c>
      <c r="F337" s="6">
        <v>0</v>
      </c>
      <c r="G337" s="7">
        <v>0</v>
      </c>
      <c r="H337" s="6">
        <v>110.9952</v>
      </c>
      <c r="I337" s="7">
        <v>4.2877486538204793E-2</v>
      </c>
      <c r="J337" s="6">
        <v>0</v>
      </c>
      <c r="K337" s="7">
        <v>0</v>
      </c>
      <c r="L337" s="6">
        <v>0</v>
      </c>
      <c r="M337" s="7">
        <v>0</v>
      </c>
      <c r="N337" s="6">
        <v>0</v>
      </c>
      <c r="O337" s="7">
        <v>0</v>
      </c>
      <c r="P337" s="6">
        <v>0</v>
      </c>
      <c r="Q337" s="7">
        <v>0</v>
      </c>
      <c r="R337" s="6">
        <v>0</v>
      </c>
      <c r="S337" s="7">
        <v>0</v>
      </c>
      <c r="T337" s="6">
        <v>1183.4495999999999</v>
      </c>
      <c r="U337" s="7">
        <v>0.45716701526411818</v>
      </c>
      <c r="V337" s="6">
        <v>176.0256</v>
      </c>
      <c r="W337" s="7">
        <v>6.799875394953496E-2</v>
      </c>
      <c r="X337" s="6">
        <v>0</v>
      </c>
      <c r="Y337" s="7">
        <v>0</v>
      </c>
      <c r="Z337" s="6">
        <v>1079.8271999999999</v>
      </c>
      <c r="AA337" s="7">
        <v>0.41713764407458498</v>
      </c>
      <c r="AB337" s="6">
        <v>38.361600000000003</v>
      </c>
      <c r="AC337" s="7">
        <v>1.481910017355703E-2</v>
      </c>
      <c r="AD337" s="6">
        <v>0</v>
      </c>
      <c r="AE337" s="7">
        <v>0</v>
      </c>
      <c r="AF337" s="6">
        <v>0</v>
      </c>
      <c r="AG337" s="7">
        <v>0</v>
      </c>
      <c r="AH337" s="5">
        <v>5095</v>
      </c>
      <c r="AI337" s="5">
        <v>22261</v>
      </c>
      <c r="AJ337" s="3">
        <v>0</v>
      </c>
      <c r="AK337" s="1">
        <f t="shared" si="21"/>
        <v>0</v>
      </c>
      <c r="AL337" s="17" t="str">
        <f t="shared" si="22"/>
        <v>no</v>
      </c>
      <c r="AM337" s="17" t="str">
        <f t="shared" si="20"/>
        <v>no</v>
      </c>
      <c r="AN337" s="10" t="str">
        <f t="shared" si="23"/>
        <v>no</v>
      </c>
    </row>
    <row r="338" spans="1:40" x14ac:dyDescent="0.25">
      <c r="A338" s="4" t="s">
        <v>318</v>
      </c>
      <c r="B338" s="4" t="s">
        <v>348</v>
      </c>
      <c r="C338" s="4" t="s">
        <v>353</v>
      </c>
      <c r="D338" s="5">
        <v>10798077</v>
      </c>
      <c r="E338" s="5">
        <v>2440.3968</v>
      </c>
      <c r="F338" s="6">
        <v>0</v>
      </c>
      <c r="G338" s="7">
        <v>0</v>
      </c>
      <c r="H338" s="6">
        <v>123.6096</v>
      </c>
      <c r="I338" s="7">
        <v>5.0651435045317224E-2</v>
      </c>
      <c r="J338" s="6">
        <v>0</v>
      </c>
      <c r="K338" s="7">
        <v>0</v>
      </c>
      <c r="L338" s="6">
        <v>0</v>
      </c>
      <c r="M338" s="7">
        <v>0</v>
      </c>
      <c r="N338" s="6">
        <v>0</v>
      </c>
      <c r="O338" s="7">
        <v>0</v>
      </c>
      <c r="P338" s="6">
        <v>0</v>
      </c>
      <c r="Q338" s="7">
        <v>0</v>
      </c>
      <c r="R338" s="6">
        <v>0</v>
      </c>
      <c r="S338" s="7">
        <v>0</v>
      </c>
      <c r="T338" s="6">
        <v>911.80799999999999</v>
      </c>
      <c r="U338" s="7">
        <v>0.37363104229607252</v>
      </c>
      <c r="V338" s="6">
        <v>639.47519999999997</v>
      </c>
      <c r="W338" s="7">
        <v>0.26203738670694865</v>
      </c>
      <c r="X338" s="6">
        <v>0</v>
      </c>
      <c r="Y338" s="7">
        <v>0</v>
      </c>
      <c r="Z338" s="6">
        <v>757.32479999999998</v>
      </c>
      <c r="AA338" s="7">
        <v>0.31032854984894259</v>
      </c>
      <c r="AB338" s="6">
        <v>8.1791999999999998</v>
      </c>
      <c r="AC338" s="7">
        <v>3.3515861027190331E-3</v>
      </c>
      <c r="AD338" s="6">
        <v>0</v>
      </c>
      <c r="AE338" s="7">
        <v>0</v>
      </c>
      <c r="AF338" s="6">
        <v>0</v>
      </c>
      <c r="AG338" s="7">
        <v>0</v>
      </c>
      <c r="AH338" s="5">
        <v>2715</v>
      </c>
      <c r="AI338" s="5">
        <v>11624</v>
      </c>
      <c r="AJ338" s="3">
        <v>0</v>
      </c>
      <c r="AK338" s="1">
        <f t="shared" si="21"/>
        <v>0</v>
      </c>
      <c r="AL338" s="17" t="str">
        <f t="shared" si="22"/>
        <v>no</v>
      </c>
      <c r="AM338" s="17" t="str">
        <f t="shared" si="20"/>
        <v>no</v>
      </c>
      <c r="AN338" s="10" t="str">
        <f t="shared" si="23"/>
        <v>no</v>
      </c>
    </row>
    <row r="339" spans="1:40" x14ac:dyDescent="0.25">
      <c r="A339" s="4" t="s">
        <v>318</v>
      </c>
      <c r="B339" s="4" t="s">
        <v>348</v>
      </c>
      <c r="C339" s="4" t="s">
        <v>354</v>
      </c>
      <c r="D339" s="5">
        <v>10798086</v>
      </c>
      <c r="E339" s="5">
        <v>2354.2848000000004</v>
      </c>
      <c r="F339" s="6">
        <v>0</v>
      </c>
      <c r="G339" s="7">
        <v>0</v>
      </c>
      <c r="H339" s="6">
        <v>769.65120000000002</v>
      </c>
      <c r="I339" s="7">
        <v>0.32691507841362266</v>
      </c>
      <c r="J339" s="6">
        <v>0</v>
      </c>
      <c r="K339" s="7">
        <v>0</v>
      </c>
      <c r="L339" s="6">
        <v>0</v>
      </c>
      <c r="M339" s="7">
        <v>0</v>
      </c>
      <c r="N339" s="6">
        <v>0</v>
      </c>
      <c r="O339" s="7">
        <v>0</v>
      </c>
      <c r="P339" s="6">
        <v>0</v>
      </c>
      <c r="Q339" s="7">
        <v>0</v>
      </c>
      <c r="R339" s="6">
        <v>0</v>
      </c>
      <c r="S339" s="7">
        <v>0</v>
      </c>
      <c r="T339" s="6">
        <v>718.44479999999999</v>
      </c>
      <c r="U339" s="7">
        <v>0.30516477870476838</v>
      </c>
      <c r="V339" s="6">
        <v>26.0352</v>
      </c>
      <c r="W339" s="7">
        <v>1.1058645071318473E-2</v>
      </c>
      <c r="X339" s="6">
        <v>0</v>
      </c>
      <c r="Y339" s="7">
        <v>0</v>
      </c>
      <c r="Z339" s="6">
        <v>839.4624</v>
      </c>
      <c r="AA339" s="7">
        <v>0.35656790546326422</v>
      </c>
      <c r="AB339" s="6">
        <v>0</v>
      </c>
      <c r="AC339" s="7">
        <v>0</v>
      </c>
      <c r="AD339" s="6">
        <v>0.69120000000000004</v>
      </c>
      <c r="AE339" s="7">
        <v>2.9359234702615414E-4</v>
      </c>
      <c r="AF339" s="6">
        <v>0</v>
      </c>
      <c r="AG339" s="7">
        <v>0</v>
      </c>
      <c r="AH339" s="5">
        <v>4204</v>
      </c>
      <c r="AI339" s="5">
        <v>17304</v>
      </c>
      <c r="AJ339" s="3">
        <v>0</v>
      </c>
      <c r="AK339" s="1">
        <f t="shared" si="21"/>
        <v>0</v>
      </c>
      <c r="AL339" s="17" t="str">
        <f t="shared" si="22"/>
        <v>no</v>
      </c>
      <c r="AM339" s="17" t="str">
        <f t="shared" si="20"/>
        <v>no</v>
      </c>
      <c r="AN339" s="10" t="str">
        <f t="shared" si="23"/>
        <v>no</v>
      </c>
    </row>
    <row r="340" spans="1:40" x14ac:dyDescent="0.25">
      <c r="A340" s="4" t="s">
        <v>318</v>
      </c>
      <c r="B340" s="4" t="s">
        <v>348</v>
      </c>
      <c r="C340" s="4" t="s">
        <v>355</v>
      </c>
      <c r="D340" s="5">
        <v>10798094</v>
      </c>
      <c r="E340" s="5">
        <v>1604.2176000000002</v>
      </c>
      <c r="F340" s="6">
        <v>0</v>
      </c>
      <c r="G340" s="7">
        <v>0</v>
      </c>
      <c r="H340" s="6">
        <v>292.608</v>
      </c>
      <c r="I340" s="7">
        <v>0.18239919572008184</v>
      </c>
      <c r="J340" s="6">
        <v>0</v>
      </c>
      <c r="K340" s="7">
        <v>0</v>
      </c>
      <c r="L340" s="6">
        <v>0</v>
      </c>
      <c r="M340" s="7">
        <v>0</v>
      </c>
      <c r="N340" s="6">
        <v>0</v>
      </c>
      <c r="O340" s="7">
        <v>0</v>
      </c>
      <c r="P340" s="6">
        <v>0</v>
      </c>
      <c r="Q340" s="7">
        <v>0</v>
      </c>
      <c r="R340" s="6">
        <v>0</v>
      </c>
      <c r="S340" s="7">
        <v>0</v>
      </c>
      <c r="T340" s="6">
        <v>532.28160000000003</v>
      </c>
      <c r="U340" s="7">
        <v>0.33180137158450324</v>
      </c>
      <c r="V340" s="6">
        <v>32.7744</v>
      </c>
      <c r="W340" s="7">
        <v>2.0430146134788694E-2</v>
      </c>
      <c r="X340" s="6">
        <v>0</v>
      </c>
      <c r="Y340" s="7">
        <v>0</v>
      </c>
      <c r="Z340" s="6">
        <v>735.95519999999999</v>
      </c>
      <c r="AA340" s="7">
        <v>0.45876270151879639</v>
      </c>
      <c r="AB340" s="6">
        <v>8.7552000000000003</v>
      </c>
      <c r="AC340" s="7">
        <v>5.4576137302071734E-3</v>
      </c>
      <c r="AD340" s="6">
        <v>1.8431999999999999</v>
      </c>
      <c r="AE340" s="7">
        <v>1.1489713116225628E-3</v>
      </c>
      <c r="AF340" s="6">
        <v>0</v>
      </c>
      <c r="AG340" s="7">
        <v>0</v>
      </c>
      <c r="AH340" s="5">
        <v>3109</v>
      </c>
      <c r="AI340" s="5">
        <v>12825</v>
      </c>
      <c r="AJ340" s="3">
        <v>0</v>
      </c>
      <c r="AK340" s="1">
        <f t="shared" si="21"/>
        <v>0</v>
      </c>
      <c r="AL340" s="17" t="str">
        <f t="shared" si="22"/>
        <v>no</v>
      </c>
      <c r="AM340" s="17" t="str">
        <f t="shared" si="20"/>
        <v>no</v>
      </c>
      <c r="AN340" s="10" t="str">
        <f t="shared" si="23"/>
        <v>no</v>
      </c>
    </row>
    <row r="341" spans="1:40" x14ac:dyDescent="0.25">
      <c r="A341" s="4" t="s">
        <v>318</v>
      </c>
      <c r="B341" s="4" t="s">
        <v>356</v>
      </c>
      <c r="C341" s="4" t="s">
        <v>357</v>
      </c>
      <c r="D341" s="5">
        <v>10798717</v>
      </c>
      <c r="E341" s="5">
        <v>1956.2688000000001</v>
      </c>
      <c r="F341" s="6">
        <v>0</v>
      </c>
      <c r="G341" s="7">
        <v>0</v>
      </c>
      <c r="H341" s="6">
        <v>288</v>
      </c>
      <c r="I341" s="7">
        <v>0.14721903247651855</v>
      </c>
      <c r="J341" s="6">
        <v>0</v>
      </c>
      <c r="K341" s="7">
        <v>0</v>
      </c>
      <c r="L341" s="6">
        <v>0</v>
      </c>
      <c r="M341" s="7">
        <v>0</v>
      </c>
      <c r="N341" s="6">
        <v>0</v>
      </c>
      <c r="O341" s="7">
        <v>0</v>
      </c>
      <c r="P341" s="6">
        <v>0</v>
      </c>
      <c r="Q341" s="7">
        <v>0</v>
      </c>
      <c r="R341" s="6">
        <v>0</v>
      </c>
      <c r="S341" s="7">
        <v>0</v>
      </c>
      <c r="T341" s="6">
        <v>847.18079999999998</v>
      </c>
      <c r="U341" s="7">
        <v>0.43305950593292697</v>
      </c>
      <c r="V341" s="6">
        <v>38.476799999999997</v>
      </c>
      <c r="W341" s="7">
        <v>1.9668462738862878E-2</v>
      </c>
      <c r="X341" s="6">
        <v>0</v>
      </c>
      <c r="Y341" s="7">
        <v>0</v>
      </c>
      <c r="Z341" s="6">
        <v>782.61120000000005</v>
      </c>
      <c r="AA341" s="7">
        <v>0.40005299885169154</v>
      </c>
      <c r="AB341" s="6">
        <v>0</v>
      </c>
      <c r="AC341" s="7">
        <v>0</v>
      </c>
      <c r="AD341" s="6">
        <v>0</v>
      </c>
      <c r="AE341" s="7">
        <v>0</v>
      </c>
      <c r="AF341" s="6">
        <v>0</v>
      </c>
      <c r="AG341" s="7">
        <v>0</v>
      </c>
      <c r="AH341" s="5">
        <v>4082</v>
      </c>
      <c r="AI341" s="5">
        <v>17354</v>
      </c>
      <c r="AJ341" s="3">
        <v>0</v>
      </c>
      <c r="AK341" s="1">
        <f t="shared" si="21"/>
        <v>0</v>
      </c>
      <c r="AL341" s="17" t="str">
        <f t="shared" si="22"/>
        <v>no</v>
      </c>
      <c r="AM341" s="17" t="str">
        <f t="shared" si="20"/>
        <v>no</v>
      </c>
      <c r="AN341" s="10" t="str">
        <f t="shared" si="23"/>
        <v>no</v>
      </c>
    </row>
    <row r="342" spans="1:40" x14ac:dyDescent="0.25">
      <c r="A342" s="4" t="s">
        <v>318</v>
      </c>
      <c r="B342" s="4" t="s">
        <v>356</v>
      </c>
      <c r="C342" s="4" t="s">
        <v>358</v>
      </c>
      <c r="D342" s="5">
        <v>10798719</v>
      </c>
      <c r="E342" s="5">
        <v>2100.2112000000002</v>
      </c>
      <c r="F342" s="6">
        <v>0</v>
      </c>
      <c r="G342" s="7">
        <v>0</v>
      </c>
      <c r="H342" s="6">
        <v>1224.0576000000001</v>
      </c>
      <c r="I342" s="7">
        <v>0.58282595578958918</v>
      </c>
      <c r="J342" s="6">
        <v>0</v>
      </c>
      <c r="K342" s="7">
        <v>0</v>
      </c>
      <c r="L342" s="6">
        <v>0</v>
      </c>
      <c r="M342" s="7">
        <v>0</v>
      </c>
      <c r="N342" s="6">
        <v>0</v>
      </c>
      <c r="O342" s="7">
        <v>0</v>
      </c>
      <c r="P342" s="6">
        <v>0</v>
      </c>
      <c r="Q342" s="7">
        <v>0</v>
      </c>
      <c r="R342" s="6">
        <v>0</v>
      </c>
      <c r="S342" s="7">
        <v>0</v>
      </c>
      <c r="T342" s="6">
        <v>53.971200000000003</v>
      </c>
      <c r="U342" s="7">
        <v>2.5697986945312928E-2</v>
      </c>
      <c r="V342" s="6">
        <v>106.90560000000001</v>
      </c>
      <c r="W342" s="7">
        <v>5.0902309253469363E-2</v>
      </c>
      <c r="X342" s="6">
        <v>0</v>
      </c>
      <c r="Y342" s="7">
        <v>0</v>
      </c>
      <c r="Z342" s="6">
        <v>715.27679999999998</v>
      </c>
      <c r="AA342" s="7">
        <v>0.34057374801162849</v>
      </c>
      <c r="AB342" s="6">
        <v>0</v>
      </c>
      <c r="AC342" s="7">
        <v>0</v>
      </c>
      <c r="AD342" s="6">
        <v>0</v>
      </c>
      <c r="AE342" s="7">
        <v>0</v>
      </c>
      <c r="AF342" s="6">
        <v>0</v>
      </c>
      <c r="AG342" s="7">
        <v>0</v>
      </c>
      <c r="AH342" s="5">
        <v>7171</v>
      </c>
      <c r="AI342" s="5">
        <v>32490</v>
      </c>
      <c r="AJ342" s="3">
        <v>0</v>
      </c>
      <c r="AK342" s="1">
        <f t="shared" si="21"/>
        <v>0</v>
      </c>
      <c r="AL342" s="17" t="str">
        <f t="shared" si="22"/>
        <v>no</v>
      </c>
      <c r="AM342" s="17" t="str">
        <f t="shared" si="20"/>
        <v>no</v>
      </c>
      <c r="AN342" s="10" t="str">
        <f t="shared" si="23"/>
        <v>no</v>
      </c>
    </row>
    <row r="343" spans="1:40" x14ac:dyDescent="0.25">
      <c r="A343" s="4" t="s">
        <v>318</v>
      </c>
      <c r="B343" s="4" t="s">
        <v>356</v>
      </c>
      <c r="C343" s="4" t="s">
        <v>359</v>
      </c>
      <c r="D343" s="5">
        <v>10798728</v>
      </c>
      <c r="E343" s="5">
        <v>1593.9072000000001</v>
      </c>
      <c r="F343" s="6">
        <v>0</v>
      </c>
      <c r="G343" s="7">
        <v>0</v>
      </c>
      <c r="H343" s="6">
        <v>811.35360000000003</v>
      </c>
      <c r="I343" s="7">
        <v>0.50903440300664926</v>
      </c>
      <c r="J343" s="6">
        <v>0</v>
      </c>
      <c r="K343" s="7">
        <v>0</v>
      </c>
      <c r="L343" s="6">
        <v>0</v>
      </c>
      <c r="M343" s="7">
        <v>0</v>
      </c>
      <c r="N343" s="6">
        <v>0</v>
      </c>
      <c r="O343" s="7">
        <v>0</v>
      </c>
      <c r="P343" s="6">
        <v>0</v>
      </c>
      <c r="Q343" s="7">
        <v>0</v>
      </c>
      <c r="R343" s="6">
        <v>0</v>
      </c>
      <c r="S343" s="7">
        <v>0</v>
      </c>
      <c r="T343" s="6">
        <v>185.184</v>
      </c>
      <c r="U343" s="7">
        <v>0.11618242266551025</v>
      </c>
      <c r="V343" s="6">
        <v>103.6224</v>
      </c>
      <c r="W343" s="7">
        <v>6.5011564035848513E-2</v>
      </c>
      <c r="X343" s="6">
        <v>0</v>
      </c>
      <c r="Y343" s="7">
        <v>0</v>
      </c>
      <c r="Z343" s="6">
        <v>493.74720000000002</v>
      </c>
      <c r="AA343" s="7">
        <v>0.30977161029199191</v>
      </c>
      <c r="AB343" s="6">
        <v>0</v>
      </c>
      <c r="AC343" s="7">
        <v>0</v>
      </c>
      <c r="AD343" s="6">
        <v>0</v>
      </c>
      <c r="AE343" s="7">
        <v>0</v>
      </c>
      <c r="AF343" s="6">
        <v>0</v>
      </c>
      <c r="AG343" s="7">
        <v>0</v>
      </c>
      <c r="AH343" s="5">
        <v>2477</v>
      </c>
      <c r="AI343" s="5">
        <v>10059</v>
      </c>
      <c r="AJ343" s="3">
        <v>0</v>
      </c>
      <c r="AK343" s="1">
        <f t="shared" si="21"/>
        <v>0</v>
      </c>
      <c r="AL343" s="17" t="str">
        <f t="shared" si="22"/>
        <v>no</v>
      </c>
      <c r="AM343" s="17" t="str">
        <f t="shared" si="20"/>
        <v>no</v>
      </c>
      <c r="AN343" s="10" t="str">
        <f t="shared" si="23"/>
        <v>no</v>
      </c>
    </row>
    <row r="344" spans="1:40" x14ac:dyDescent="0.25">
      <c r="A344" s="4" t="s">
        <v>318</v>
      </c>
      <c r="B344" s="4" t="s">
        <v>356</v>
      </c>
      <c r="C344" s="4" t="s">
        <v>360</v>
      </c>
      <c r="D344" s="5">
        <v>10798738</v>
      </c>
      <c r="E344" s="5">
        <v>2685.3696</v>
      </c>
      <c r="F344" s="6">
        <v>0</v>
      </c>
      <c r="G344" s="7">
        <v>0</v>
      </c>
      <c r="H344" s="6">
        <v>337.93920000000003</v>
      </c>
      <c r="I344" s="7">
        <v>0.12584457647841102</v>
      </c>
      <c r="J344" s="6">
        <v>0</v>
      </c>
      <c r="K344" s="7">
        <v>0</v>
      </c>
      <c r="L344" s="6">
        <v>0</v>
      </c>
      <c r="M344" s="7">
        <v>0</v>
      </c>
      <c r="N344" s="6">
        <v>0</v>
      </c>
      <c r="O344" s="7">
        <v>0</v>
      </c>
      <c r="P344" s="6">
        <v>0</v>
      </c>
      <c r="Q344" s="7">
        <v>0</v>
      </c>
      <c r="R344" s="6">
        <v>0</v>
      </c>
      <c r="S344" s="7">
        <v>0</v>
      </c>
      <c r="T344" s="6">
        <v>1255.2192</v>
      </c>
      <c r="U344" s="7">
        <v>0.46742884108019989</v>
      </c>
      <c r="V344" s="6">
        <v>356.4864</v>
      </c>
      <c r="W344" s="7">
        <v>0.13275133523519445</v>
      </c>
      <c r="X344" s="6">
        <v>0</v>
      </c>
      <c r="Y344" s="7">
        <v>0</v>
      </c>
      <c r="Z344" s="6">
        <v>735.72479999999996</v>
      </c>
      <c r="AA344" s="7">
        <v>0.27397524720619459</v>
      </c>
      <c r="AB344" s="6">
        <v>0</v>
      </c>
      <c r="AC344" s="7">
        <v>0</v>
      </c>
      <c r="AD344" s="6">
        <v>0</v>
      </c>
      <c r="AE344" s="7">
        <v>0</v>
      </c>
      <c r="AF344" s="6">
        <v>0</v>
      </c>
      <c r="AG344" s="7">
        <v>0</v>
      </c>
      <c r="AH344" s="5">
        <v>3374</v>
      </c>
      <c r="AI344" s="5">
        <v>13845</v>
      </c>
      <c r="AJ344" s="3">
        <v>0</v>
      </c>
      <c r="AK344" s="1">
        <f t="shared" si="21"/>
        <v>0</v>
      </c>
      <c r="AL344" s="17" t="str">
        <f t="shared" si="22"/>
        <v>no</v>
      </c>
      <c r="AM344" s="17" t="str">
        <f t="shared" si="20"/>
        <v>no</v>
      </c>
      <c r="AN344" s="10" t="str">
        <f t="shared" si="23"/>
        <v>no</v>
      </c>
    </row>
    <row r="345" spans="1:40" x14ac:dyDescent="0.25">
      <c r="A345" s="4" t="s">
        <v>318</v>
      </c>
      <c r="B345" s="4" t="s">
        <v>356</v>
      </c>
      <c r="C345" s="4" t="s">
        <v>361</v>
      </c>
      <c r="D345" s="5">
        <v>10798747</v>
      </c>
      <c r="E345" s="5">
        <v>2681.1648</v>
      </c>
      <c r="F345" s="6">
        <v>0</v>
      </c>
      <c r="G345" s="7">
        <v>0</v>
      </c>
      <c r="H345" s="6">
        <v>217.09440000000001</v>
      </c>
      <c r="I345" s="7">
        <v>8.097018131820917E-2</v>
      </c>
      <c r="J345" s="6">
        <v>0</v>
      </c>
      <c r="K345" s="7">
        <v>0</v>
      </c>
      <c r="L345" s="6">
        <v>0</v>
      </c>
      <c r="M345" s="7">
        <v>0</v>
      </c>
      <c r="N345" s="6">
        <v>0</v>
      </c>
      <c r="O345" s="7">
        <v>0</v>
      </c>
      <c r="P345" s="6">
        <v>0</v>
      </c>
      <c r="Q345" s="7">
        <v>0</v>
      </c>
      <c r="R345" s="6">
        <v>0</v>
      </c>
      <c r="S345" s="7">
        <v>0</v>
      </c>
      <c r="T345" s="6">
        <v>1220.5440000000001</v>
      </c>
      <c r="U345" s="7">
        <v>0.45522901091346568</v>
      </c>
      <c r="V345" s="6">
        <v>148.608</v>
      </c>
      <c r="W345" s="7">
        <v>5.5426656354730604E-2</v>
      </c>
      <c r="X345" s="6">
        <v>0</v>
      </c>
      <c r="Y345" s="7">
        <v>0</v>
      </c>
      <c r="Z345" s="6">
        <v>1067.3856000000001</v>
      </c>
      <c r="AA345" s="7">
        <v>0.39810518174787318</v>
      </c>
      <c r="AB345" s="6">
        <v>27.532800000000002</v>
      </c>
      <c r="AC345" s="7">
        <v>1.0268969665721406E-2</v>
      </c>
      <c r="AD345" s="6">
        <v>0</v>
      </c>
      <c r="AE345" s="7">
        <v>0</v>
      </c>
      <c r="AF345" s="6">
        <v>0</v>
      </c>
      <c r="AG345" s="7">
        <v>0</v>
      </c>
      <c r="AH345" s="5">
        <v>4810</v>
      </c>
      <c r="AI345" s="5">
        <v>19611</v>
      </c>
      <c r="AJ345" s="3">
        <v>0</v>
      </c>
      <c r="AK345" s="1">
        <f t="shared" si="21"/>
        <v>0</v>
      </c>
      <c r="AL345" s="17" t="str">
        <f t="shared" si="22"/>
        <v>no</v>
      </c>
      <c r="AM345" s="17" t="str">
        <f t="shared" si="20"/>
        <v>no</v>
      </c>
      <c r="AN345" s="10" t="str">
        <f t="shared" si="23"/>
        <v>no</v>
      </c>
    </row>
    <row r="346" spans="1:40" x14ac:dyDescent="0.25">
      <c r="A346" s="4" t="s">
        <v>318</v>
      </c>
      <c r="B346" s="4" t="s">
        <v>356</v>
      </c>
      <c r="C346" s="4" t="s">
        <v>362</v>
      </c>
      <c r="D346" s="5">
        <v>10798757</v>
      </c>
      <c r="E346" s="5">
        <v>2633.8751999999999</v>
      </c>
      <c r="F346" s="6">
        <v>0</v>
      </c>
      <c r="G346" s="7">
        <v>0</v>
      </c>
      <c r="H346" s="6">
        <v>208.9152</v>
      </c>
      <c r="I346" s="7">
        <v>7.93185645242417E-2</v>
      </c>
      <c r="J346" s="6">
        <v>0</v>
      </c>
      <c r="K346" s="7">
        <v>0</v>
      </c>
      <c r="L346" s="6">
        <v>0</v>
      </c>
      <c r="M346" s="7">
        <v>0</v>
      </c>
      <c r="N346" s="6">
        <v>0</v>
      </c>
      <c r="O346" s="7">
        <v>0</v>
      </c>
      <c r="P346" s="6">
        <v>0</v>
      </c>
      <c r="Q346" s="7">
        <v>0</v>
      </c>
      <c r="R346" s="6">
        <v>0</v>
      </c>
      <c r="S346" s="7">
        <v>0</v>
      </c>
      <c r="T346" s="6">
        <v>1358.3232</v>
      </c>
      <c r="U346" s="7">
        <v>0.51571281737266828</v>
      </c>
      <c r="V346" s="6">
        <v>229.88159999999999</v>
      </c>
      <c r="W346" s="7">
        <v>8.7278850569685304E-2</v>
      </c>
      <c r="X346" s="6">
        <v>0</v>
      </c>
      <c r="Y346" s="7">
        <v>0</v>
      </c>
      <c r="Z346" s="6">
        <v>836.75519999999995</v>
      </c>
      <c r="AA346" s="7">
        <v>0.31768976753340478</v>
      </c>
      <c r="AB346" s="6">
        <v>0</v>
      </c>
      <c r="AC346" s="7">
        <v>0</v>
      </c>
      <c r="AD346" s="6">
        <v>0</v>
      </c>
      <c r="AE346" s="7">
        <v>0</v>
      </c>
      <c r="AF346" s="6">
        <v>0</v>
      </c>
      <c r="AG346" s="7">
        <v>0</v>
      </c>
      <c r="AH346" s="5">
        <v>3443</v>
      </c>
      <c r="AI346" s="5">
        <v>13400</v>
      </c>
      <c r="AJ346" s="3">
        <v>0</v>
      </c>
      <c r="AK346" s="1">
        <f t="shared" si="21"/>
        <v>0</v>
      </c>
      <c r="AL346" s="17" t="str">
        <f t="shared" si="22"/>
        <v>no</v>
      </c>
      <c r="AM346" s="17" t="str">
        <f t="shared" si="20"/>
        <v>no</v>
      </c>
      <c r="AN346" s="10" t="str">
        <f t="shared" si="23"/>
        <v>no</v>
      </c>
    </row>
    <row r="347" spans="1:40" x14ac:dyDescent="0.25">
      <c r="A347" s="4" t="s">
        <v>318</v>
      </c>
      <c r="B347" s="4" t="s">
        <v>356</v>
      </c>
      <c r="C347" s="4" t="s">
        <v>363</v>
      </c>
      <c r="D347" s="5">
        <v>10798766</v>
      </c>
      <c r="E347" s="5">
        <v>1355.3855999999998</v>
      </c>
      <c r="F347" s="6">
        <v>0</v>
      </c>
      <c r="G347" s="7">
        <v>0</v>
      </c>
      <c r="H347" s="6">
        <v>277.86239999999998</v>
      </c>
      <c r="I347" s="7">
        <v>0.20500616208405933</v>
      </c>
      <c r="J347" s="6">
        <v>0</v>
      </c>
      <c r="K347" s="7">
        <v>0</v>
      </c>
      <c r="L347" s="6">
        <v>0</v>
      </c>
      <c r="M347" s="7">
        <v>0</v>
      </c>
      <c r="N347" s="6">
        <v>0</v>
      </c>
      <c r="O347" s="7">
        <v>0</v>
      </c>
      <c r="P347" s="6">
        <v>0</v>
      </c>
      <c r="Q347" s="7">
        <v>0</v>
      </c>
      <c r="R347" s="6">
        <v>0</v>
      </c>
      <c r="S347" s="7">
        <v>0</v>
      </c>
      <c r="T347" s="6">
        <v>403.89120000000003</v>
      </c>
      <c r="U347" s="7">
        <v>0.29798988568271645</v>
      </c>
      <c r="V347" s="6">
        <v>190.48320000000001</v>
      </c>
      <c r="W347" s="7">
        <v>0.14053801368407634</v>
      </c>
      <c r="X347" s="6">
        <v>0</v>
      </c>
      <c r="Y347" s="7">
        <v>0</v>
      </c>
      <c r="Z347" s="6">
        <v>478.25279999999998</v>
      </c>
      <c r="AA347" s="7">
        <v>0.3528536823764396</v>
      </c>
      <c r="AB347" s="6">
        <v>4.8959999999999999</v>
      </c>
      <c r="AC347" s="7">
        <v>3.6122561727083427E-3</v>
      </c>
      <c r="AD347" s="6">
        <v>0</v>
      </c>
      <c r="AE347" s="7">
        <v>0</v>
      </c>
      <c r="AF347" s="6">
        <v>0</v>
      </c>
      <c r="AG347" s="7">
        <v>0</v>
      </c>
      <c r="AH347" s="5">
        <v>2900</v>
      </c>
      <c r="AI347" s="5">
        <v>12227</v>
      </c>
      <c r="AJ347" s="3">
        <v>0</v>
      </c>
      <c r="AK347" s="1">
        <f t="shared" si="21"/>
        <v>0</v>
      </c>
      <c r="AL347" s="17" t="str">
        <f t="shared" si="22"/>
        <v>no</v>
      </c>
      <c r="AM347" s="17" t="str">
        <f t="shared" si="20"/>
        <v>no</v>
      </c>
      <c r="AN347" s="10" t="str">
        <f t="shared" si="23"/>
        <v>no</v>
      </c>
    </row>
    <row r="348" spans="1:40" x14ac:dyDescent="0.25">
      <c r="A348" s="4" t="s">
        <v>318</v>
      </c>
      <c r="B348" s="4" t="s">
        <v>356</v>
      </c>
      <c r="C348" s="4" t="s">
        <v>364</v>
      </c>
      <c r="D348" s="5">
        <v>10798776</v>
      </c>
      <c r="E348" s="5">
        <v>1012.9536000000001</v>
      </c>
      <c r="F348" s="6">
        <v>0</v>
      </c>
      <c r="G348" s="7">
        <v>0</v>
      </c>
      <c r="H348" s="6">
        <v>224.58240000000001</v>
      </c>
      <c r="I348" s="7">
        <v>0.22171045149550778</v>
      </c>
      <c r="J348" s="6">
        <v>0</v>
      </c>
      <c r="K348" s="7">
        <v>0</v>
      </c>
      <c r="L348" s="6">
        <v>0</v>
      </c>
      <c r="M348" s="7">
        <v>0</v>
      </c>
      <c r="N348" s="6">
        <v>0</v>
      </c>
      <c r="O348" s="7">
        <v>0</v>
      </c>
      <c r="P348" s="6">
        <v>0</v>
      </c>
      <c r="Q348" s="7">
        <v>0</v>
      </c>
      <c r="R348" s="6">
        <v>0</v>
      </c>
      <c r="S348" s="7">
        <v>0</v>
      </c>
      <c r="T348" s="6">
        <v>25.747199999999999</v>
      </c>
      <c r="U348" s="7">
        <v>2.541794609348345E-2</v>
      </c>
      <c r="V348" s="6">
        <v>41.183999999999997</v>
      </c>
      <c r="W348" s="7">
        <v>4.0657341066757641E-2</v>
      </c>
      <c r="X348" s="6">
        <v>0</v>
      </c>
      <c r="Y348" s="7">
        <v>0</v>
      </c>
      <c r="Z348" s="6">
        <v>720.92160000000001</v>
      </c>
      <c r="AA348" s="7">
        <v>0.71170249061753665</v>
      </c>
      <c r="AB348" s="6">
        <v>0</v>
      </c>
      <c r="AC348" s="7">
        <v>0</v>
      </c>
      <c r="AD348" s="6">
        <v>0.51839999999999997</v>
      </c>
      <c r="AE348" s="7">
        <v>5.1177072671443184E-4</v>
      </c>
      <c r="AF348" s="6">
        <v>0</v>
      </c>
      <c r="AG348" s="7">
        <v>0</v>
      </c>
      <c r="AH348" s="5">
        <v>6433</v>
      </c>
      <c r="AI348" s="5">
        <v>29071</v>
      </c>
      <c r="AJ348" s="3">
        <v>0</v>
      </c>
      <c r="AK348" s="1">
        <f t="shared" si="21"/>
        <v>0</v>
      </c>
      <c r="AL348" s="17" t="str">
        <f t="shared" si="22"/>
        <v>no</v>
      </c>
      <c r="AM348" s="17" t="str">
        <f t="shared" si="20"/>
        <v>no</v>
      </c>
      <c r="AN348" s="10" t="str">
        <f t="shared" si="23"/>
        <v>no</v>
      </c>
    </row>
    <row r="349" spans="1:40" x14ac:dyDescent="0.25">
      <c r="A349" s="4" t="s">
        <v>318</v>
      </c>
      <c r="B349" s="4" t="s">
        <v>356</v>
      </c>
      <c r="C349" s="4" t="s">
        <v>365</v>
      </c>
      <c r="D349" s="5">
        <v>10798785</v>
      </c>
      <c r="E349" s="5">
        <v>1205.28</v>
      </c>
      <c r="F349" s="6">
        <v>0</v>
      </c>
      <c r="G349" s="7">
        <v>0</v>
      </c>
      <c r="H349" s="6">
        <v>303.95519999999999</v>
      </c>
      <c r="I349" s="7">
        <v>0.25218637992831539</v>
      </c>
      <c r="J349" s="6">
        <v>0</v>
      </c>
      <c r="K349" s="7">
        <v>0</v>
      </c>
      <c r="L349" s="6">
        <v>0</v>
      </c>
      <c r="M349" s="7">
        <v>0</v>
      </c>
      <c r="N349" s="6">
        <v>0</v>
      </c>
      <c r="O349" s="7">
        <v>0</v>
      </c>
      <c r="P349" s="6">
        <v>0</v>
      </c>
      <c r="Q349" s="7">
        <v>0</v>
      </c>
      <c r="R349" s="6">
        <v>0</v>
      </c>
      <c r="S349" s="7">
        <v>0</v>
      </c>
      <c r="T349" s="6">
        <v>42.9696</v>
      </c>
      <c r="U349" s="7">
        <v>3.5651135005973715E-2</v>
      </c>
      <c r="V349" s="6">
        <v>196.07040000000001</v>
      </c>
      <c r="W349" s="7">
        <v>0.1626762246117085</v>
      </c>
      <c r="X349" s="6">
        <v>0</v>
      </c>
      <c r="Y349" s="7">
        <v>0</v>
      </c>
      <c r="Z349" s="6">
        <v>659.80799999999999</v>
      </c>
      <c r="AA349" s="7">
        <v>0.54743130227001191</v>
      </c>
      <c r="AB349" s="6">
        <v>2.4767999999999999</v>
      </c>
      <c r="AC349" s="7">
        <v>2.0549581839904422E-3</v>
      </c>
      <c r="AD349" s="6">
        <v>0</v>
      </c>
      <c r="AE349" s="7">
        <v>0</v>
      </c>
      <c r="AF349" s="6">
        <v>0</v>
      </c>
      <c r="AG349" s="7">
        <v>0</v>
      </c>
      <c r="AH349" s="5">
        <v>6651</v>
      </c>
      <c r="AI349" s="5">
        <v>29432</v>
      </c>
      <c r="AJ349" s="3">
        <v>0</v>
      </c>
      <c r="AK349" s="1">
        <f t="shared" si="21"/>
        <v>0</v>
      </c>
      <c r="AL349" s="17" t="str">
        <f t="shared" si="22"/>
        <v>no</v>
      </c>
      <c r="AM349" s="17" t="str">
        <f t="shared" si="20"/>
        <v>no</v>
      </c>
      <c r="AN349" s="10" t="str">
        <f t="shared" si="23"/>
        <v>no</v>
      </c>
    </row>
    <row r="350" spans="1:40" x14ac:dyDescent="0.25">
      <c r="A350" s="4" t="s">
        <v>318</v>
      </c>
      <c r="B350" s="4" t="s">
        <v>356</v>
      </c>
      <c r="C350" s="4" t="s">
        <v>356</v>
      </c>
      <c r="D350" s="5">
        <v>10798795</v>
      </c>
      <c r="E350" s="5">
        <v>784.80000000000007</v>
      </c>
      <c r="F350" s="6">
        <v>0</v>
      </c>
      <c r="G350" s="7">
        <v>0</v>
      </c>
      <c r="H350" s="6">
        <v>101.664</v>
      </c>
      <c r="I350" s="7">
        <v>0.12954128440366972</v>
      </c>
      <c r="J350" s="6">
        <v>0</v>
      </c>
      <c r="K350" s="7">
        <v>0</v>
      </c>
      <c r="L350" s="6">
        <v>0</v>
      </c>
      <c r="M350" s="7">
        <v>0</v>
      </c>
      <c r="N350" s="6">
        <v>0</v>
      </c>
      <c r="O350" s="7">
        <v>0</v>
      </c>
      <c r="P350" s="6">
        <v>0</v>
      </c>
      <c r="Q350" s="7">
        <v>0</v>
      </c>
      <c r="R350" s="6">
        <v>0</v>
      </c>
      <c r="S350" s="7">
        <v>0</v>
      </c>
      <c r="T350" s="6">
        <v>70.041600000000003</v>
      </c>
      <c r="U350" s="7">
        <v>8.9247706422018347E-2</v>
      </c>
      <c r="V350" s="6">
        <v>61.92</v>
      </c>
      <c r="W350" s="7">
        <v>7.889908256880733E-2</v>
      </c>
      <c r="X350" s="6">
        <v>0</v>
      </c>
      <c r="Y350" s="7">
        <v>0</v>
      </c>
      <c r="Z350" s="6">
        <v>385.57440000000003</v>
      </c>
      <c r="AA350" s="7">
        <v>0.49130275229357795</v>
      </c>
      <c r="AB350" s="6">
        <v>165.6</v>
      </c>
      <c r="AC350" s="7">
        <v>0.21100917431192659</v>
      </c>
      <c r="AD350" s="6">
        <v>0</v>
      </c>
      <c r="AE350" s="7">
        <v>0</v>
      </c>
      <c r="AF350" s="6">
        <v>0</v>
      </c>
      <c r="AG350" s="7">
        <v>0</v>
      </c>
      <c r="AH350" s="5">
        <v>3166</v>
      </c>
      <c r="AI350" s="5">
        <v>13524</v>
      </c>
      <c r="AJ350" s="3">
        <v>0</v>
      </c>
      <c r="AK350" s="1">
        <f t="shared" si="21"/>
        <v>0</v>
      </c>
      <c r="AL350" s="17" t="str">
        <f t="shared" si="22"/>
        <v>no</v>
      </c>
      <c r="AM350" s="17" t="str">
        <f t="shared" si="20"/>
        <v>no</v>
      </c>
      <c r="AN350" s="10" t="str">
        <f t="shared" si="23"/>
        <v>no</v>
      </c>
    </row>
    <row r="351" spans="1:40" x14ac:dyDescent="0.25">
      <c r="A351" s="4" t="s">
        <v>318</v>
      </c>
      <c r="B351" s="4" t="s">
        <v>366</v>
      </c>
      <c r="C351" s="4" t="s">
        <v>367</v>
      </c>
      <c r="D351" s="5">
        <v>10799015</v>
      </c>
      <c r="E351" s="5">
        <v>4198.7519999999995</v>
      </c>
      <c r="F351" s="6">
        <v>1.3824000000000001</v>
      </c>
      <c r="G351" s="7">
        <v>3.2924068866177383E-4</v>
      </c>
      <c r="H351" s="6">
        <v>31.507200000000001</v>
      </c>
      <c r="I351" s="7">
        <v>7.503944029082929E-3</v>
      </c>
      <c r="J351" s="6">
        <v>0</v>
      </c>
      <c r="K351" s="7">
        <v>0</v>
      </c>
      <c r="L351" s="6">
        <v>0</v>
      </c>
      <c r="M351" s="7">
        <v>0</v>
      </c>
      <c r="N351" s="6">
        <v>0</v>
      </c>
      <c r="O351" s="7">
        <v>0</v>
      </c>
      <c r="P351" s="6">
        <v>0</v>
      </c>
      <c r="Q351" s="7">
        <v>0</v>
      </c>
      <c r="R351" s="6">
        <v>0</v>
      </c>
      <c r="S351" s="7">
        <v>0</v>
      </c>
      <c r="T351" s="6">
        <v>2091.8591999999999</v>
      </c>
      <c r="U351" s="7">
        <v>0.49820975375540161</v>
      </c>
      <c r="V351" s="6">
        <v>876.96</v>
      </c>
      <c r="W351" s="7">
        <v>0.20886206186981277</v>
      </c>
      <c r="X351" s="6">
        <v>0</v>
      </c>
      <c r="Y351" s="7">
        <v>0</v>
      </c>
      <c r="Z351" s="6">
        <v>1196.5824</v>
      </c>
      <c r="AA351" s="7">
        <v>0.28498525276082037</v>
      </c>
      <c r="AB351" s="6">
        <v>0</v>
      </c>
      <c r="AC351" s="7">
        <v>0</v>
      </c>
      <c r="AD351" s="6">
        <v>0.46079999999999999</v>
      </c>
      <c r="AE351" s="7">
        <v>1.0974689622059127E-4</v>
      </c>
      <c r="AF351" s="6">
        <v>0</v>
      </c>
      <c r="AG351" s="7">
        <v>0</v>
      </c>
      <c r="AH351" s="5">
        <v>6528</v>
      </c>
      <c r="AI351" s="5">
        <v>30399</v>
      </c>
      <c r="AJ351" s="3">
        <v>119.85269712400002</v>
      </c>
      <c r="AK351" s="1">
        <f t="shared" si="21"/>
        <v>2.8544838352920113E-2</v>
      </c>
      <c r="AL351" s="17" t="str">
        <f t="shared" si="22"/>
        <v>no</v>
      </c>
      <c r="AM351" s="17" t="str">
        <f t="shared" si="20"/>
        <v>no</v>
      </c>
      <c r="AN351" s="10" t="str">
        <f t="shared" si="23"/>
        <v>no</v>
      </c>
    </row>
    <row r="352" spans="1:40" x14ac:dyDescent="0.25">
      <c r="A352" s="4" t="s">
        <v>318</v>
      </c>
      <c r="B352" s="4" t="s">
        <v>366</v>
      </c>
      <c r="C352" s="4" t="s">
        <v>368</v>
      </c>
      <c r="D352" s="5">
        <v>10799043</v>
      </c>
      <c r="E352" s="5">
        <v>2271.0528000000004</v>
      </c>
      <c r="F352" s="6">
        <v>0</v>
      </c>
      <c r="G352" s="7">
        <v>0</v>
      </c>
      <c r="H352" s="6">
        <v>177.81120000000001</v>
      </c>
      <c r="I352" s="7">
        <v>7.8294612965405283E-2</v>
      </c>
      <c r="J352" s="6">
        <v>0</v>
      </c>
      <c r="K352" s="7">
        <v>0</v>
      </c>
      <c r="L352" s="6">
        <v>0</v>
      </c>
      <c r="M352" s="7">
        <v>0</v>
      </c>
      <c r="N352" s="6">
        <v>0</v>
      </c>
      <c r="O352" s="7">
        <v>0</v>
      </c>
      <c r="P352" s="6">
        <v>0</v>
      </c>
      <c r="Q352" s="7">
        <v>0</v>
      </c>
      <c r="R352" s="6">
        <v>0</v>
      </c>
      <c r="S352" s="7">
        <v>0</v>
      </c>
      <c r="T352" s="6">
        <v>1047.9168</v>
      </c>
      <c r="U352" s="7">
        <v>0.46142335396165152</v>
      </c>
      <c r="V352" s="6">
        <v>253.44</v>
      </c>
      <c r="W352" s="7">
        <v>0.11159582022927866</v>
      </c>
      <c r="X352" s="6">
        <v>0</v>
      </c>
      <c r="Y352" s="7">
        <v>0</v>
      </c>
      <c r="Z352" s="6">
        <v>790.96320000000003</v>
      </c>
      <c r="AA352" s="7">
        <v>0.34828040986101244</v>
      </c>
      <c r="AB352" s="6">
        <v>0</v>
      </c>
      <c r="AC352" s="7">
        <v>0</v>
      </c>
      <c r="AD352" s="6">
        <v>0.92159999999999997</v>
      </c>
      <c r="AE352" s="7">
        <v>4.0580298265192243E-4</v>
      </c>
      <c r="AF352" s="6">
        <v>0</v>
      </c>
      <c r="AG352" s="7">
        <v>0</v>
      </c>
      <c r="AH352" s="5">
        <v>4280</v>
      </c>
      <c r="AI352" s="5">
        <v>18488</v>
      </c>
      <c r="AJ352" s="3">
        <v>0</v>
      </c>
      <c r="AK352" s="1">
        <f t="shared" si="21"/>
        <v>0</v>
      </c>
      <c r="AL352" s="17" t="str">
        <f t="shared" si="22"/>
        <v>no</v>
      </c>
      <c r="AM352" s="17" t="str">
        <f t="shared" si="20"/>
        <v>no</v>
      </c>
      <c r="AN352" s="10" t="str">
        <f t="shared" si="23"/>
        <v>no</v>
      </c>
    </row>
    <row r="353" spans="1:40" x14ac:dyDescent="0.25">
      <c r="A353" s="4" t="s">
        <v>318</v>
      </c>
      <c r="B353" s="4" t="s">
        <v>366</v>
      </c>
      <c r="C353" s="4" t="s">
        <v>369</v>
      </c>
      <c r="D353" s="5">
        <v>10799051</v>
      </c>
      <c r="E353" s="5">
        <v>3596.2559999999999</v>
      </c>
      <c r="F353" s="6">
        <v>0</v>
      </c>
      <c r="G353" s="7">
        <v>0</v>
      </c>
      <c r="H353" s="6">
        <v>187.94880000000001</v>
      </c>
      <c r="I353" s="7">
        <v>5.226235284696084E-2</v>
      </c>
      <c r="J353" s="6">
        <v>0</v>
      </c>
      <c r="K353" s="7">
        <v>0</v>
      </c>
      <c r="L353" s="6">
        <v>0</v>
      </c>
      <c r="M353" s="7">
        <v>0</v>
      </c>
      <c r="N353" s="6">
        <v>0</v>
      </c>
      <c r="O353" s="7">
        <v>0</v>
      </c>
      <c r="P353" s="6">
        <v>0</v>
      </c>
      <c r="Q353" s="7">
        <v>0</v>
      </c>
      <c r="R353" s="6">
        <v>0</v>
      </c>
      <c r="S353" s="7">
        <v>0</v>
      </c>
      <c r="T353" s="6">
        <v>1778.6304</v>
      </c>
      <c r="U353" s="7">
        <v>0.4945783614959558</v>
      </c>
      <c r="V353" s="6">
        <v>418.69439999999997</v>
      </c>
      <c r="W353" s="7">
        <v>0.11642508208536878</v>
      </c>
      <c r="X353" s="6">
        <v>0</v>
      </c>
      <c r="Y353" s="7">
        <v>0</v>
      </c>
      <c r="Z353" s="6">
        <v>1210.2336</v>
      </c>
      <c r="AA353" s="7">
        <v>0.3365259870265076</v>
      </c>
      <c r="AB353" s="6">
        <v>0</v>
      </c>
      <c r="AC353" s="7">
        <v>0</v>
      </c>
      <c r="AD353" s="6">
        <v>0.74880000000000002</v>
      </c>
      <c r="AE353" s="7">
        <v>2.082165452070153E-4</v>
      </c>
      <c r="AF353" s="6">
        <v>0</v>
      </c>
      <c r="AG353" s="7">
        <v>0</v>
      </c>
      <c r="AH353" s="5">
        <v>6391</v>
      </c>
      <c r="AI353" s="5">
        <v>28330</v>
      </c>
      <c r="AJ353" s="3">
        <v>0</v>
      </c>
      <c r="AK353" s="1">
        <f t="shared" si="21"/>
        <v>0</v>
      </c>
      <c r="AL353" s="17" t="str">
        <f t="shared" si="22"/>
        <v>no</v>
      </c>
      <c r="AM353" s="17" t="str">
        <f t="shared" si="20"/>
        <v>no</v>
      </c>
      <c r="AN353" s="10" t="str">
        <f t="shared" si="23"/>
        <v>no</v>
      </c>
    </row>
    <row r="354" spans="1:40" x14ac:dyDescent="0.25">
      <c r="A354" s="4" t="s">
        <v>370</v>
      </c>
      <c r="B354" s="4" t="s">
        <v>371</v>
      </c>
      <c r="C354" s="4" t="s">
        <v>372</v>
      </c>
      <c r="D354" s="5">
        <v>40010817</v>
      </c>
      <c r="E354" s="5">
        <v>3393.5616000000005</v>
      </c>
      <c r="F354" s="6">
        <v>0</v>
      </c>
      <c r="G354" s="7">
        <v>0</v>
      </c>
      <c r="H354" s="6">
        <v>57.772799999999997</v>
      </c>
      <c r="I354" s="7">
        <v>1.7024237898024302E-2</v>
      </c>
      <c r="J354" s="6">
        <v>0</v>
      </c>
      <c r="K354" s="7">
        <v>0</v>
      </c>
      <c r="L354" s="6">
        <v>0</v>
      </c>
      <c r="M354" s="7">
        <v>0</v>
      </c>
      <c r="N354" s="6">
        <v>1356.0192</v>
      </c>
      <c r="O354" s="7">
        <v>0.39958585104216165</v>
      </c>
      <c r="P354" s="6">
        <v>616.32000000000005</v>
      </c>
      <c r="Q354" s="7">
        <v>0.18161450200285151</v>
      </c>
      <c r="R354" s="6">
        <v>0</v>
      </c>
      <c r="S354" s="7">
        <v>0</v>
      </c>
      <c r="T354" s="6">
        <v>105.5808</v>
      </c>
      <c r="U354" s="7">
        <v>3.1112091791703437E-2</v>
      </c>
      <c r="V354" s="6">
        <v>88.358400000000003</v>
      </c>
      <c r="W354" s="7">
        <v>2.6037069726390111E-2</v>
      </c>
      <c r="X354" s="6">
        <v>0</v>
      </c>
      <c r="Y354" s="7">
        <v>0</v>
      </c>
      <c r="Z354" s="6">
        <v>1167.7824000000001</v>
      </c>
      <c r="AA354" s="7">
        <v>0.3441170480005431</v>
      </c>
      <c r="AB354" s="6">
        <v>0</v>
      </c>
      <c r="AC354" s="7">
        <v>0</v>
      </c>
      <c r="AD354" s="6">
        <v>1.728</v>
      </c>
      <c r="AE354" s="7">
        <v>5.0919953832575182E-4</v>
      </c>
      <c r="AF354" s="6">
        <v>0</v>
      </c>
      <c r="AG354" s="7">
        <v>0</v>
      </c>
      <c r="AH354" s="5">
        <v>5991</v>
      </c>
      <c r="AI354" s="5">
        <v>25610</v>
      </c>
      <c r="AJ354" s="3">
        <v>0</v>
      </c>
      <c r="AK354" s="1">
        <f t="shared" si="21"/>
        <v>0</v>
      </c>
      <c r="AL354" s="17" t="str">
        <f t="shared" si="22"/>
        <v>no</v>
      </c>
      <c r="AM354" s="17" t="str">
        <f t="shared" si="20"/>
        <v>no</v>
      </c>
      <c r="AN354" s="10" t="str">
        <f t="shared" si="23"/>
        <v>no</v>
      </c>
    </row>
    <row r="355" spans="1:40" x14ac:dyDescent="0.25">
      <c r="A355" s="4" t="s">
        <v>370</v>
      </c>
      <c r="B355" s="4" t="s">
        <v>371</v>
      </c>
      <c r="C355" s="4" t="s">
        <v>373</v>
      </c>
      <c r="D355" s="5">
        <v>40010825</v>
      </c>
      <c r="E355" s="5">
        <v>3963.3984</v>
      </c>
      <c r="F355" s="6">
        <v>437.64479999999998</v>
      </c>
      <c r="G355" s="7">
        <v>0.11042160182534261</v>
      </c>
      <c r="H355" s="6">
        <v>12.441599999999999</v>
      </c>
      <c r="I355" s="7">
        <v>3.1391242424682816E-3</v>
      </c>
      <c r="J355" s="6">
        <v>0</v>
      </c>
      <c r="K355" s="7">
        <v>0</v>
      </c>
      <c r="L355" s="6">
        <v>0</v>
      </c>
      <c r="M355" s="7">
        <v>0</v>
      </c>
      <c r="N355" s="6">
        <v>1343.9232</v>
      </c>
      <c r="O355" s="7">
        <v>0.33908355011699048</v>
      </c>
      <c r="P355" s="6">
        <v>29.8368</v>
      </c>
      <c r="Q355" s="7">
        <v>7.5280849888822686E-3</v>
      </c>
      <c r="R355" s="6">
        <v>0</v>
      </c>
      <c r="S355" s="7">
        <v>0</v>
      </c>
      <c r="T355" s="6">
        <v>624.7296</v>
      </c>
      <c r="U355" s="7">
        <v>0.15762472932319899</v>
      </c>
      <c r="V355" s="6">
        <v>226.94399999999999</v>
      </c>
      <c r="W355" s="7">
        <v>5.7259951459838102E-2</v>
      </c>
      <c r="X355" s="6">
        <v>0</v>
      </c>
      <c r="Y355" s="7">
        <v>0</v>
      </c>
      <c r="Z355" s="6">
        <v>1264.3776</v>
      </c>
      <c r="AA355" s="7">
        <v>0.31901350114083915</v>
      </c>
      <c r="AB355" s="6">
        <v>22.463999999999999</v>
      </c>
      <c r="AC355" s="7">
        <v>5.6678632155677307E-3</v>
      </c>
      <c r="AD355" s="6">
        <v>1.0367999999999999</v>
      </c>
      <c r="AE355" s="7">
        <v>2.615936868723568E-4</v>
      </c>
      <c r="AF355" s="6">
        <v>0</v>
      </c>
      <c r="AG355" s="7">
        <v>0</v>
      </c>
      <c r="AH355" s="5">
        <v>5935</v>
      </c>
      <c r="AI355" s="5">
        <v>24595</v>
      </c>
      <c r="AJ355" s="3">
        <v>0</v>
      </c>
      <c r="AK355" s="1">
        <f t="shared" si="21"/>
        <v>0</v>
      </c>
      <c r="AL355" s="17" t="str">
        <f t="shared" si="22"/>
        <v>no</v>
      </c>
      <c r="AM355" s="17" t="str">
        <f t="shared" si="20"/>
        <v>no</v>
      </c>
      <c r="AN355" s="10" t="str">
        <f t="shared" si="23"/>
        <v>no</v>
      </c>
    </row>
    <row r="356" spans="1:40" x14ac:dyDescent="0.25">
      <c r="A356" s="4" t="s">
        <v>370</v>
      </c>
      <c r="B356" s="4" t="s">
        <v>371</v>
      </c>
      <c r="C356" s="4" t="s">
        <v>374</v>
      </c>
      <c r="D356" s="5">
        <v>40010834</v>
      </c>
      <c r="E356" s="5">
        <v>2915.424</v>
      </c>
      <c r="F356" s="6">
        <v>0</v>
      </c>
      <c r="G356" s="7">
        <v>0</v>
      </c>
      <c r="H356" s="6">
        <v>24.192</v>
      </c>
      <c r="I356" s="7">
        <v>8.2979353946458553E-3</v>
      </c>
      <c r="J356" s="6">
        <v>0</v>
      </c>
      <c r="K356" s="7">
        <v>0</v>
      </c>
      <c r="L356" s="6">
        <v>0</v>
      </c>
      <c r="M356" s="7">
        <v>0</v>
      </c>
      <c r="N356" s="6">
        <v>1625.9903999999999</v>
      </c>
      <c r="O356" s="7">
        <v>0.55772004346537585</v>
      </c>
      <c r="P356" s="6">
        <v>562.69439999999997</v>
      </c>
      <c r="Q356" s="7">
        <v>0.19300602588165564</v>
      </c>
      <c r="R356" s="6">
        <v>0</v>
      </c>
      <c r="S356" s="7">
        <v>0</v>
      </c>
      <c r="T356" s="6">
        <v>45.964799999999997</v>
      </c>
      <c r="U356" s="7">
        <v>1.5766077249827124E-2</v>
      </c>
      <c r="V356" s="6">
        <v>74.7072</v>
      </c>
      <c r="W356" s="7">
        <v>2.5624814778227797E-2</v>
      </c>
      <c r="X356" s="6">
        <v>0</v>
      </c>
      <c r="Y356" s="7">
        <v>0</v>
      </c>
      <c r="Z356" s="6">
        <v>580.72320000000002</v>
      </c>
      <c r="AA356" s="7">
        <v>0.1991899634495703</v>
      </c>
      <c r="AB356" s="6">
        <v>0</v>
      </c>
      <c r="AC356" s="7">
        <v>0</v>
      </c>
      <c r="AD356" s="6">
        <v>1.1519999999999999</v>
      </c>
      <c r="AE356" s="7">
        <v>3.9513978069742167E-4</v>
      </c>
      <c r="AF356" s="6">
        <v>0</v>
      </c>
      <c r="AG356" s="7">
        <v>0</v>
      </c>
      <c r="AH356" s="5">
        <v>5020</v>
      </c>
      <c r="AI356" s="5">
        <v>21593</v>
      </c>
      <c r="AJ356" s="3">
        <v>0</v>
      </c>
      <c r="AK356" s="1">
        <f t="shared" si="21"/>
        <v>0</v>
      </c>
      <c r="AL356" s="17" t="str">
        <f t="shared" si="22"/>
        <v>no</v>
      </c>
      <c r="AM356" s="17" t="str">
        <f t="shared" si="20"/>
        <v>no</v>
      </c>
      <c r="AN356" s="10" t="str">
        <f t="shared" si="23"/>
        <v>no</v>
      </c>
    </row>
    <row r="357" spans="1:40" x14ac:dyDescent="0.25">
      <c r="A357" s="4" t="s">
        <v>370</v>
      </c>
      <c r="B357" s="4" t="s">
        <v>371</v>
      </c>
      <c r="C357" s="4" t="s">
        <v>375</v>
      </c>
      <c r="D357" s="5">
        <v>40010835</v>
      </c>
      <c r="E357" s="5">
        <v>4295.3472000000002</v>
      </c>
      <c r="F357" s="6">
        <v>1341.9648</v>
      </c>
      <c r="G357" s="7">
        <v>0.31242289331116235</v>
      </c>
      <c r="H357" s="6">
        <v>11.4048</v>
      </c>
      <c r="I357" s="7">
        <v>2.6551520678002468E-3</v>
      </c>
      <c r="J357" s="6">
        <v>0</v>
      </c>
      <c r="K357" s="7">
        <v>0</v>
      </c>
      <c r="L357" s="6">
        <v>0</v>
      </c>
      <c r="M357" s="7">
        <v>0</v>
      </c>
      <c r="N357" s="6">
        <v>0</v>
      </c>
      <c r="O357" s="7">
        <v>0</v>
      </c>
      <c r="P357" s="6">
        <v>0</v>
      </c>
      <c r="Q357" s="7">
        <v>0</v>
      </c>
      <c r="R357" s="6">
        <v>0</v>
      </c>
      <c r="S357" s="7">
        <v>0</v>
      </c>
      <c r="T357" s="6">
        <v>2018.2464</v>
      </c>
      <c r="U357" s="7">
        <v>0.46986804698814566</v>
      </c>
      <c r="V357" s="6">
        <v>235.584</v>
      </c>
      <c r="W357" s="7">
        <v>5.4846323016681867E-2</v>
      </c>
      <c r="X357" s="6">
        <v>0</v>
      </c>
      <c r="Y357" s="7">
        <v>0</v>
      </c>
      <c r="Z357" s="6">
        <v>686.41920000000005</v>
      </c>
      <c r="AA357" s="7">
        <v>0.15980528884836132</v>
      </c>
      <c r="AB357" s="6">
        <v>0</v>
      </c>
      <c r="AC357" s="7">
        <v>0</v>
      </c>
      <c r="AD357" s="6">
        <v>1.728</v>
      </c>
      <c r="AE357" s="7">
        <v>4.0229576784852223E-4</v>
      </c>
      <c r="AF357" s="6">
        <v>0</v>
      </c>
      <c r="AG357" s="7">
        <v>0</v>
      </c>
      <c r="AH357" s="5">
        <v>3825</v>
      </c>
      <c r="AI357" s="5">
        <v>15777</v>
      </c>
      <c r="AJ357" s="3">
        <v>0</v>
      </c>
      <c r="AK357" s="1">
        <f t="shared" si="21"/>
        <v>0</v>
      </c>
      <c r="AL357" s="17" t="str">
        <f t="shared" si="22"/>
        <v>no</v>
      </c>
      <c r="AM357" s="17" t="str">
        <f t="shared" si="20"/>
        <v>no</v>
      </c>
      <c r="AN357" s="10" t="str">
        <f t="shared" si="23"/>
        <v>no</v>
      </c>
    </row>
    <row r="358" spans="1:40" x14ac:dyDescent="0.25">
      <c r="A358" s="4" t="s">
        <v>370</v>
      </c>
      <c r="B358" s="4" t="s">
        <v>371</v>
      </c>
      <c r="C358" s="4" t="s">
        <v>376</v>
      </c>
      <c r="D358" s="5">
        <v>40010851</v>
      </c>
      <c r="E358" s="5">
        <v>2961.9071999999996</v>
      </c>
      <c r="F358" s="6">
        <v>0</v>
      </c>
      <c r="G358" s="7">
        <v>0</v>
      </c>
      <c r="H358" s="6">
        <v>34.847999999999999</v>
      </c>
      <c r="I358" s="7">
        <v>1.1765392244564585E-2</v>
      </c>
      <c r="J358" s="6">
        <v>0</v>
      </c>
      <c r="K358" s="7">
        <v>0</v>
      </c>
      <c r="L358" s="6">
        <v>0</v>
      </c>
      <c r="M358" s="7">
        <v>0</v>
      </c>
      <c r="N358" s="6">
        <v>1567.6415999999999</v>
      </c>
      <c r="O358" s="7">
        <v>0.5292676286414375</v>
      </c>
      <c r="P358" s="6">
        <v>187.7184</v>
      </c>
      <c r="Q358" s="7">
        <v>6.3377542686009883E-2</v>
      </c>
      <c r="R358" s="6">
        <v>0</v>
      </c>
      <c r="S358" s="7">
        <v>0</v>
      </c>
      <c r="T358" s="6">
        <v>263.0016</v>
      </c>
      <c r="U358" s="7">
        <v>8.8794679320135364E-2</v>
      </c>
      <c r="V358" s="6">
        <v>99.302400000000006</v>
      </c>
      <c r="W358" s="7">
        <v>3.3526506164676603E-2</v>
      </c>
      <c r="X358" s="6">
        <v>0</v>
      </c>
      <c r="Y358" s="7">
        <v>0</v>
      </c>
      <c r="Z358" s="6">
        <v>807.6096</v>
      </c>
      <c r="AA358" s="7">
        <v>0.27266539613395047</v>
      </c>
      <c r="AB358" s="6">
        <v>0</v>
      </c>
      <c r="AC358" s="7">
        <v>0</v>
      </c>
      <c r="AD358" s="6">
        <v>1.7856000000000001</v>
      </c>
      <c r="AE358" s="7">
        <v>6.0285480922562336E-4</v>
      </c>
      <c r="AF358" s="6">
        <v>0</v>
      </c>
      <c r="AG358" s="7">
        <v>0</v>
      </c>
      <c r="AH358" s="5">
        <v>5507</v>
      </c>
      <c r="AI358" s="5">
        <v>23155</v>
      </c>
      <c r="AJ358" s="3">
        <v>0</v>
      </c>
      <c r="AK358" s="1">
        <f t="shared" si="21"/>
        <v>0</v>
      </c>
      <c r="AL358" s="17" t="str">
        <f t="shared" si="22"/>
        <v>no</v>
      </c>
      <c r="AM358" s="17" t="str">
        <f t="shared" si="20"/>
        <v>no</v>
      </c>
      <c r="AN358" s="10" t="str">
        <f t="shared" si="23"/>
        <v>no</v>
      </c>
    </row>
    <row r="359" spans="1:40" x14ac:dyDescent="0.25">
      <c r="A359" s="4" t="s">
        <v>370</v>
      </c>
      <c r="B359" s="4" t="s">
        <v>371</v>
      </c>
      <c r="C359" s="4" t="s">
        <v>377</v>
      </c>
      <c r="D359" s="5">
        <v>40010860</v>
      </c>
      <c r="E359" s="5">
        <v>2548.9151999999999</v>
      </c>
      <c r="F359" s="6">
        <v>0</v>
      </c>
      <c r="G359" s="7">
        <v>0</v>
      </c>
      <c r="H359" s="6">
        <v>315.18720000000002</v>
      </c>
      <c r="I359" s="7">
        <v>0.1236554280032541</v>
      </c>
      <c r="J359" s="6">
        <v>0</v>
      </c>
      <c r="K359" s="7">
        <v>0</v>
      </c>
      <c r="L359" s="6">
        <v>0</v>
      </c>
      <c r="M359" s="7">
        <v>0</v>
      </c>
      <c r="N359" s="6">
        <v>670.9248</v>
      </c>
      <c r="O359" s="7">
        <v>0.26321974148061106</v>
      </c>
      <c r="P359" s="6">
        <v>71.654399999999995</v>
      </c>
      <c r="Q359" s="7">
        <v>2.8111723763897676E-2</v>
      </c>
      <c r="R359" s="6">
        <v>0</v>
      </c>
      <c r="S359" s="7">
        <v>0</v>
      </c>
      <c r="T359" s="6">
        <v>114.1056</v>
      </c>
      <c r="U359" s="7">
        <v>4.4766338244599115E-2</v>
      </c>
      <c r="V359" s="6">
        <v>64.972800000000007</v>
      </c>
      <c r="W359" s="7">
        <v>2.5490373316460275E-2</v>
      </c>
      <c r="X359" s="6">
        <v>0</v>
      </c>
      <c r="Y359" s="7">
        <v>0</v>
      </c>
      <c r="Z359" s="6">
        <v>1309.9967999999999</v>
      </c>
      <c r="AA359" s="7">
        <v>0.51394287263852478</v>
      </c>
      <c r="AB359" s="6">
        <v>0</v>
      </c>
      <c r="AC359" s="7">
        <v>0</v>
      </c>
      <c r="AD359" s="6">
        <v>2.0735999999999999</v>
      </c>
      <c r="AE359" s="7">
        <v>8.135225526529874E-4</v>
      </c>
      <c r="AF359" s="6">
        <v>0</v>
      </c>
      <c r="AG359" s="7">
        <v>0</v>
      </c>
      <c r="AH359" s="5">
        <v>4657</v>
      </c>
      <c r="AI359" s="5">
        <v>18899</v>
      </c>
      <c r="AJ359" s="3">
        <v>0</v>
      </c>
      <c r="AK359" s="1">
        <f t="shared" si="21"/>
        <v>0</v>
      </c>
      <c r="AL359" s="17" t="str">
        <f t="shared" si="22"/>
        <v>no</v>
      </c>
      <c r="AM359" s="17" t="str">
        <f t="shared" si="20"/>
        <v>no</v>
      </c>
      <c r="AN359" s="10" t="str">
        <f t="shared" si="23"/>
        <v>no</v>
      </c>
    </row>
    <row r="360" spans="1:40" x14ac:dyDescent="0.25">
      <c r="A360" s="4" t="s">
        <v>370</v>
      </c>
      <c r="B360" s="4" t="s">
        <v>371</v>
      </c>
      <c r="C360" s="4" t="s">
        <v>378</v>
      </c>
      <c r="D360" s="5">
        <v>40010869</v>
      </c>
      <c r="E360" s="5">
        <v>2534.6880000000001</v>
      </c>
      <c r="F360" s="6">
        <v>555.78240000000005</v>
      </c>
      <c r="G360" s="7">
        <v>0.21927053743892741</v>
      </c>
      <c r="H360" s="6">
        <v>58.636800000000001</v>
      </c>
      <c r="I360" s="7">
        <v>2.313373480286331E-2</v>
      </c>
      <c r="J360" s="6">
        <v>0</v>
      </c>
      <c r="K360" s="7">
        <v>0</v>
      </c>
      <c r="L360" s="6">
        <v>0</v>
      </c>
      <c r="M360" s="7">
        <v>0</v>
      </c>
      <c r="N360" s="6">
        <v>145.9008</v>
      </c>
      <c r="O360" s="7">
        <v>5.7561640722645156E-2</v>
      </c>
      <c r="P360" s="6">
        <v>58.463999999999999</v>
      </c>
      <c r="Q360" s="7">
        <v>2.3065560731735029E-2</v>
      </c>
      <c r="R360" s="6">
        <v>0</v>
      </c>
      <c r="S360" s="7">
        <v>0</v>
      </c>
      <c r="T360" s="6">
        <v>251.7696</v>
      </c>
      <c r="U360" s="7">
        <v>9.9329621633905227E-2</v>
      </c>
      <c r="V360" s="6">
        <v>85.823999999999998</v>
      </c>
      <c r="W360" s="7">
        <v>3.3859788660379503E-2</v>
      </c>
      <c r="X360" s="6">
        <v>0</v>
      </c>
      <c r="Y360" s="7">
        <v>0</v>
      </c>
      <c r="Z360" s="6">
        <v>1148.6016</v>
      </c>
      <c r="AA360" s="7">
        <v>0.45315305078968293</v>
      </c>
      <c r="AB360" s="6">
        <v>198.4896</v>
      </c>
      <c r="AC360" s="7">
        <v>7.8309283036018626E-2</v>
      </c>
      <c r="AD360" s="6">
        <v>31.219200000000001</v>
      </c>
      <c r="AE360" s="7">
        <v>1.2316782183842745E-2</v>
      </c>
      <c r="AF360" s="6">
        <v>0</v>
      </c>
      <c r="AG360" s="7">
        <v>0</v>
      </c>
      <c r="AH360" s="5">
        <v>7921</v>
      </c>
      <c r="AI360" s="5">
        <v>34127</v>
      </c>
      <c r="AJ360" s="3">
        <v>0</v>
      </c>
      <c r="AK360" s="1">
        <f t="shared" si="21"/>
        <v>0</v>
      </c>
      <c r="AL360" s="17" t="str">
        <f t="shared" si="22"/>
        <v>no</v>
      </c>
      <c r="AM360" s="17" t="str">
        <f t="shared" si="20"/>
        <v>no</v>
      </c>
      <c r="AN360" s="10" t="str">
        <f t="shared" si="23"/>
        <v>no</v>
      </c>
    </row>
    <row r="361" spans="1:40" x14ac:dyDescent="0.25">
      <c r="A361" s="4" t="s">
        <v>370</v>
      </c>
      <c r="B361" s="4" t="s">
        <v>371</v>
      </c>
      <c r="C361" s="4" t="s">
        <v>379</v>
      </c>
      <c r="D361" s="5">
        <v>40010877</v>
      </c>
      <c r="E361" s="5">
        <v>2140.3008</v>
      </c>
      <c r="F361" s="6">
        <v>5.6448</v>
      </c>
      <c r="G361" s="7">
        <v>2.6373862963561009E-3</v>
      </c>
      <c r="H361" s="6">
        <v>596.56320000000005</v>
      </c>
      <c r="I361" s="7">
        <v>0.27872867215673613</v>
      </c>
      <c r="J361" s="6">
        <v>0</v>
      </c>
      <c r="K361" s="7">
        <v>0</v>
      </c>
      <c r="L361" s="6">
        <v>0</v>
      </c>
      <c r="M361" s="7">
        <v>0</v>
      </c>
      <c r="N361" s="6">
        <v>4.3776000000000002</v>
      </c>
      <c r="O361" s="7">
        <v>2.0453199849292214E-3</v>
      </c>
      <c r="P361" s="6">
        <v>39.456000000000003</v>
      </c>
      <c r="Q361" s="7">
        <v>1.8434791969427849E-2</v>
      </c>
      <c r="R361" s="6">
        <v>0</v>
      </c>
      <c r="S361" s="7">
        <v>0</v>
      </c>
      <c r="T361" s="6">
        <v>420.48</v>
      </c>
      <c r="U361" s="7">
        <v>0.19645836697346467</v>
      </c>
      <c r="V361" s="6">
        <v>33.926400000000001</v>
      </c>
      <c r="W361" s="7">
        <v>1.5851229883201465E-2</v>
      </c>
      <c r="X361" s="6">
        <v>0</v>
      </c>
      <c r="Y361" s="7">
        <v>0</v>
      </c>
      <c r="Z361" s="6">
        <v>1039.8527999999999</v>
      </c>
      <c r="AA361" s="7">
        <v>0.48584423273588456</v>
      </c>
      <c r="AB361" s="6">
        <v>0</v>
      </c>
      <c r="AC361" s="7">
        <v>0</v>
      </c>
      <c r="AD361" s="6">
        <v>0</v>
      </c>
      <c r="AE361" s="7">
        <v>0</v>
      </c>
      <c r="AF361" s="6">
        <v>0</v>
      </c>
      <c r="AG361" s="7">
        <v>0</v>
      </c>
      <c r="AH361" s="5">
        <v>4169</v>
      </c>
      <c r="AI361" s="5">
        <v>16610</v>
      </c>
      <c r="AJ361" s="3">
        <v>0</v>
      </c>
      <c r="AK361" s="1">
        <f t="shared" si="21"/>
        <v>0</v>
      </c>
      <c r="AL361" s="17" t="str">
        <f t="shared" si="22"/>
        <v>no</v>
      </c>
      <c r="AM361" s="17" t="str">
        <f t="shared" si="20"/>
        <v>no</v>
      </c>
      <c r="AN361" s="10" t="str">
        <f t="shared" si="23"/>
        <v>no</v>
      </c>
    </row>
    <row r="362" spans="1:40" x14ac:dyDescent="0.25">
      <c r="A362" s="4" t="s">
        <v>370</v>
      </c>
      <c r="B362" s="4" t="s">
        <v>371</v>
      </c>
      <c r="C362" s="4" t="s">
        <v>380</v>
      </c>
      <c r="D362" s="5">
        <v>40010886</v>
      </c>
      <c r="E362" s="5">
        <v>1946.6496</v>
      </c>
      <c r="F362" s="6">
        <v>0</v>
      </c>
      <c r="G362" s="7">
        <v>0</v>
      </c>
      <c r="H362" s="6">
        <v>865.9008</v>
      </c>
      <c r="I362" s="7">
        <v>0.44481595455083445</v>
      </c>
      <c r="J362" s="6">
        <v>0</v>
      </c>
      <c r="K362" s="7">
        <v>0</v>
      </c>
      <c r="L362" s="6">
        <v>0</v>
      </c>
      <c r="M362" s="7">
        <v>0</v>
      </c>
      <c r="N362" s="6">
        <v>42.4512</v>
      </c>
      <c r="O362" s="7">
        <v>2.1807314475085809E-2</v>
      </c>
      <c r="P362" s="6">
        <v>8.2368000000000006</v>
      </c>
      <c r="Q362" s="7">
        <v>4.2312699727778437E-3</v>
      </c>
      <c r="R362" s="6">
        <v>0</v>
      </c>
      <c r="S362" s="7">
        <v>0</v>
      </c>
      <c r="T362" s="6">
        <v>120.84480000000001</v>
      </c>
      <c r="U362" s="7">
        <v>6.207835246774767E-2</v>
      </c>
      <c r="V362" s="6">
        <v>15.6096</v>
      </c>
      <c r="W362" s="7">
        <v>8.0187004379216487E-3</v>
      </c>
      <c r="X362" s="6">
        <v>0</v>
      </c>
      <c r="Y362" s="7">
        <v>0</v>
      </c>
      <c r="Z362" s="6">
        <v>892.05119999999999</v>
      </c>
      <c r="AA362" s="7">
        <v>0.45824949698189138</v>
      </c>
      <c r="AB362" s="6">
        <v>0</v>
      </c>
      <c r="AC362" s="7">
        <v>0</v>
      </c>
      <c r="AD362" s="6">
        <v>1.5551999999999999</v>
      </c>
      <c r="AE362" s="7">
        <v>7.9891111374127109E-4</v>
      </c>
      <c r="AF362" s="6">
        <v>0</v>
      </c>
      <c r="AG362" s="7">
        <v>0</v>
      </c>
      <c r="AH362" s="5">
        <v>3341</v>
      </c>
      <c r="AI362" s="5">
        <v>13428</v>
      </c>
      <c r="AJ362" s="3">
        <v>0</v>
      </c>
      <c r="AK362" s="1">
        <f t="shared" si="21"/>
        <v>0</v>
      </c>
      <c r="AL362" s="17" t="str">
        <f t="shared" si="22"/>
        <v>no</v>
      </c>
      <c r="AM362" s="17" t="str">
        <f t="shared" si="20"/>
        <v>no</v>
      </c>
      <c r="AN362" s="10" t="str">
        <f t="shared" si="23"/>
        <v>no</v>
      </c>
    </row>
    <row r="363" spans="1:40" x14ac:dyDescent="0.25">
      <c r="A363" s="4" t="s">
        <v>370</v>
      </c>
      <c r="B363" s="4" t="s">
        <v>371</v>
      </c>
      <c r="C363" s="4" t="s">
        <v>381</v>
      </c>
      <c r="D363" s="5">
        <v>40010894</v>
      </c>
      <c r="E363" s="5">
        <v>3644.8703999999998</v>
      </c>
      <c r="F363" s="6">
        <v>471.9744</v>
      </c>
      <c r="G363" s="7">
        <v>0.12949003618894106</v>
      </c>
      <c r="H363" s="6">
        <v>221.12639999999999</v>
      </c>
      <c r="I363" s="7">
        <v>6.0667836090962247E-2</v>
      </c>
      <c r="J363" s="6">
        <v>0</v>
      </c>
      <c r="K363" s="7">
        <v>0</v>
      </c>
      <c r="L363" s="6">
        <v>0</v>
      </c>
      <c r="M363" s="7">
        <v>0</v>
      </c>
      <c r="N363" s="6">
        <v>789.17759999999998</v>
      </c>
      <c r="O363" s="7">
        <v>0.21651732802351492</v>
      </c>
      <c r="P363" s="6">
        <v>21.139199999999999</v>
      </c>
      <c r="Q363" s="7">
        <v>5.7997123848354112E-3</v>
      </c>
      <c r="R363" s="6">
        <v>0</v>
      </c>
      <c r="S363" s="7">
        <v>0</v>
      </c>
      <c r="T363" s="6">
        <v>914.976</v>
      </c>
      <c r="U363" s="7">
        <v>0.25103114777414309</v>
      </c>
      <c r="V363" s="6">
        <v>14.6304</v>
      </c>
      <c r="W363" s="7">
        <v>4.0139698794228731E-3</v>
      </c>
      <c r="X363" s="6">
        <v>0</v>
      </c>
      <c r="Y363" s="7">
        <v>0</v>
      </c>
      <c r="Z363" s="6">
        <v>942.33600000000001</v>
      </c>
      <c r="AA363" s="7">
        <v>0.25853758750928429</v>
      </c>
      <c r="AB363" s="6">
        <v>252.34559999999999</v>
      </c>
      <c r="AC363" s="7">
        <v>6.9233078904533896E-2</v>
      </c>
      <c r="AD363" s="6">
        <v>17.1648</v>
      </c>
      <c r="AE363" s="7">
        <v>4.7093032443622689E-3</v>
      </c>
      <c r="AF363" s="6">
        <v>0</v>
      </c>
      <c r="AG363" s="7">
        <v>0</v>
      </c>
      <c r="AH363" s="5">
        <v>5674</v>
      </c>
      <c r="AI363" s="5">
        <v>23522</v>
      </c>
      <c r="AJ363" s="3">
        <v>0</v>
      </c>
      <c r="AK363" s="1">
        <f t="shared" si="21"/>
        <v>0</v>
      </c>
      <c r="AL363" s="17" t="str">
        <f t="shared" si="22"/>
        <v>no</v>
      </c>
      <c r="AM363" s="17" t="str">
        <f t="shared" si="20"/>
        <v>no</v>
      </c>
      <c r="AN363" s="10" t="str">
        <f t="shared" si="23"/>
        <v>no</v>
      </c>
    </row>
    <row r="364" spans="1:40" x14ac:dyDescent="0.25">
      <c r="A364" s="4" t="s">
        <v>370</v>
      </c>
      <c r="B364" s="4" t="s">
        <v>382</v>
      </c>
      <c r="C364" s="4" t="s">
        <v>383</v>
      </c>
      <c r="D364" s="5">
        <v>40011415</v>
      </c>
      <c r="E364" s="5">
        <v>2337.5232000000001</v>
      </c>
      <c r="F364" s="6">
        <v>0</v>
      </c>
      <c r="G364" s="7">
        <v>0</v>
      </c>
      <c r="H364" s="6">
        <v>705.6576</v>
      </c>
      <c r="I364" s="7">
        <v>0.30188260805283129</v>
      </c>
      <c r="J364" s="6">
        <v>0</v>
      </c>
      <c r="K364" s="7">
        <v>0</v>
      </c>
      <c r="L364" s="6">
        <v>0</v>
      </c>
      <c r="M364" s="7">
        <v>0</v>
      </c>
      <c r="N364" s="6">
        <v>61.113599999999998</v>
      </c>
      <c r="O364" s="7">
        <v>2.6144596126361438E-2</v>
      </c>
      <c r="P364" s="6">
        <v>669.19680000000005</v>
      </c>
      <c r="Q364" s="7">
        <v>0.28628455965699079</v>
      </c>
      <c r="R364" s="6">
        <v>0</v>
      </c>
      <c r="S364" s="7">
        <v>0</v>
      </c>
      <c r="T364" s="6">
        <v>389.43360000000001</v>
      </c>
      <c r="U364" s="7">
        <v>0.1666009560889064</v>
      </c>
      <c r="V364" s="6">
        <v>33.8688</v>
      </c>
      <c r="W364" s="7">
        <v>1.4489182396136217E-2</v>
      </c>
      <c r="X364" s="6">
        <v>0</v>
      </c>
      <c r="Y364" s="7">
        <v>0</v>
      </c>
      <c r="Z364" s="6">
        <v>477.44639999999998</v>
      </c>
      <c r="AA364" s="7">
        <v>0.20425311714553249</v>
      </c>
      <c r="AB364" s="6">
        <v>0</v>
      </c>
      <c r="AC364" s="7">
        <v>0</v>
      </c>
      <c r="AD364" s="6">
        <v>0.80640000000000001</v>
      </c>
      <c r="AE364" s="7">
        <v>3.449805332413385E-4</v>
      </c>
      <c r="AF364" s="6">
        <v>0</v>
      </c>
      <c r="AG364" s="7">
        <v>0</v>
      </c>
      <c r="AH364" s="5">
        <v>3379</v>
      </c>
      <c r="AI364" s="5">
        <v>14910</v>
      </c>
      <c r="AJ364" s="3">
        <v>0</v>
      </c>
      <c r="AK364" s="1">
        <f t="shared" si="21"/>
        <v>0</v>
      </c>
      <c r="AL364" s="17" t="str">
        <f t="shared" si="22"/>
        <v>no</v>
      </c>
      <c r="AM364" s="17" t="str">
        <f t="shared" si="20"/>
        <v>no</v>
      </c>
      <c r="AN364" s="10" t="str">
        <f t="shared" si="23"/>
        <v>no</v>
      </c>
    </row>
    <row r="365" spans="1:40" x14ac:dyDescent="0.25">
      <c r="A365" s="4" t="s">
        <v>370</v>
      </c>
      <c r="B365" s="4" t="s">
        <v>382</v>
      </c>
      <c r="C365" s="4" t="s">
        <v>384</v>
      </c>
      <c r="D365" s="5">
        <v>40011419</v>
      </c>
      <c r="E365" s="5">
        <v>3525.9839999999995</v>
      </c>
      <c r="F365" s="6">
        <v>0</v>
      </c>
      <c r="G365" s="7">
        <v>0</v>
      </c>
      <c r="H365" s="6">
        <v>1746.6623999999999</v>
      </c>
      <c r="I365" s="7">
        <v>0.49536878216123503</v>
      </c>
      <c r="J365" s="6">
        <v>0</v>
      </c>
      <c r="K365" s="7">
        <v>0</v>
      </c>
      <c r="L365" s="6">
        <v>0</v>
      </c>
      <c r="M365" s="7">
        <v>0</v>
      </c>
      <c r="N365" s="6">
        <v>10.8864</v>
      </c>
      <c r="O365" s="7">
        <v>3.0874785591766727E-3</v>
      </c>
      <c r="P365" s="6">
        <v>160.07040000000001</v>
      </c>
      <c r="Q365" s="7">
        <v>4.5397369925671824E-2</v>
      </c>
      <c r="R365" s="6">
        <v>0</v>
      </c>
      <c r="S365" s="7">
        <v>0</v>
      </c>
      <c r="T365" s="6">
        <v>836.06399999999996</v>
      </c>
      <c r="U365" s="7">
        <v>0.23711508617168997</v>
      </c>
      <c r="V365" s="6">
        <v>58.694400000000002</v>
      </c>
      <c r="W365" s="7">
        <v>1.6646246834926083E-2</v>
      </c>
      <c r="X365" s="6">
        <v>0</v>
      </c>
      <c r="Y365" s="7">
        <v>0</v>
      </c>
      <c r="Z365" s="6">
        <v>709.22879999999998</v>
      </c>
      <c r="AA365" s="7">
        <v>0.20114351057747287</v>
      </c>
      <c r="AB365" s="6">
        <v>0</v>
      </c>
      <c r="AC365" s="7">
        <v>0</v>
      </c>
      <c r="AD365" s="6">
        <v>4.3776000000000002</v>
      </c>
      <c r="AE365" s="7">
        <v>1.2415257698276567E-3</v>
      </c>
      <c r="AF365" s="6">
        <v>0</v>
      </c>
      <c r="AG365" s="7">
        <v>0</v>
      </c>
      <c r="AH365" s="5">
        <v>5988</v>
      </c>
      <c r="AI365" s="5">
        <v>27716</v>
      </c>
      <c r="AJ365" s="3">
        <v>0</v>
      </c>
      <c r="AK365" s="1">
        <f t="shared" si="21"/>
        <v>0</v>
      </c>
      <c r="AL365" s="17" t="str">
        <f t="shared" si="22"/>
        <v>no</v>
      </c>
      <c r="AM365" s="17" t="str">
        <f t="shared" si="20"/>
        <v>no</v>
      </c>
      <c r="AN365" s="10" t="str">
        <f t="shared" si="23"/>
        <v>no</v>
      </c>
    </row>
    <row r="366" spans="1:40" x14ac:dyDescent="0.25">
      <c r="A366" s="4" t="s">
        <v>370</v>
      </c>
      <c r="B366" s="4" t="s">
        <v>382</v>
      </c>
      <c r="C366" s="4" t="s">
        <v>382</v>
      </c>
      <c r="D366" s="5">
        <v>40011431</v>
      </c>
      <c r="E366" s="5">
        <v>5283.4752000000008</v>
      </c>
      <c r="F366" s="6">
        <v>0</v>
      </c>
      <c r="G366" s="7">
        <v>0</v>
      </c>
      <c r="H366" s="6">
        <v>603.30240000000003</v>
      </c>
      <c r="I366" s="7">
        <v>0.11418666259661822</v>
      </c>
      <c r="J366" s="6">
        <v>0</v>
      </c>
      <c r="K366" s="7">
        <v>0</v>
      </c>
      <c r="L366" s="6">
        <v>0</v>
      </c>
      <c r="M366" s="7">
        <v>0</v>
      </c>
      <c r="N366" s="6">
        <v>1969.8047999999999</v>
      </c>
      <c r="O366" s="7">
        <v>0.37282370512499041</v>
      </c>
      <c r="P366" s="6">
        <v>1933.4592</v>
      </c>
      <c r="Q366" s="7">
        <v>0.36594459646559896</v>
      </c>
      <c r="R366" s="6">
        <v>0</v>
      </c>
      <c r="S366" s="7">
        <v>0</v>
      </c>
      <c r="T366" s="6">
        <v>64.339200000000005</v>
      </c>
      <c r="U366" s="7">
        <v>1.2177439576133526E-2</v>
      </c>
      <c r="V366" s="6">
        <v>19.468800000000002</v>
      </c>
      <c r="W366" s="7">
        <v>3.6848474276930453E-3</v>
      </c>
      <c r="X366" s="6">
        <v>0</v>
      </c>
      <c r="Y366" s="7">
        <v>0</v>
      </c>
      <c r="Z366" s="6">
        <v>376.53120000000001</v>
      </c>
      <c r="AA366" s="7">
        <v>7.1265821404820823E-2</v>
      </c>
      <c r="AB366" s="6">
        <v>0</v>
      </c>
      <c r="AC366" s="7">
        <v>0</v>
      </c>
      <c r="AD366" s="6">
        <v>0.23039999999999999</v>
      </c>
      <c r="AE366" s="7">
        <v>4.3607661866189884E-5</v>
      </c>
      <c r="AF366" s="6">
        <v>316.33920000000001</v>
      </c>
      <c r="AG366" s="7">
        <v>5.9873319742278712E-2</v>
      </c>
      <c r="AH366" s="5">
        <v>6120</v>
      </c>
      <c r="AI366" s="5">
        <v>28066</v>
      </c>
      <c r="AJ366" s="3">
        <v>0</v>
      </c>
      <c r="AK366" s="1">
        <f t="shared" si="21"/>
        <v>0</v>
      </c>
      <c r="AL366" s="17" t="str">
        <f t="shared" si="22"/>
        <v>no</v>
      </c>
      <c r="AM366" s="17" t="str">
        <f t="shared" si="20"/>
        <v>no</v>
      </c>
      <c r="AN366" s="10" t="str">
        <f t="shared" si="23"/>
        <v>no</v>
      </c>
    </row>
    <row r="367" spans="1:40" x14ac:dyDescent="0.25">
      <c r="A367" s="4" t="s">
        <v>370</v>
      </c>
      <c r="B367" s="4" t="s">
        <v>382</v>
      </c>
      <c r="C367" s="4" t="s">
        <v>93</v>
      </c>
      <c r="D367" s="5">
        <v>40011447</v>
      </c>
      <c r="E367" s="5">
        <v>2529.2159999999999</v>
      </c>
      <c r="F367" s="6">
        <v>0</v>
      </c>
      <c r="G367" s="7">
        <v>0</v>
      </c>
      <c r="H367" s="6">
        <v>945.67679999999996</v>
      </c>
      <c r="I367" s="7">
        <v>0.37390116146663632</v>
      </c>
      <c r="J367" s="6">
        <v>0</v>
      </c>
      <c r="K367" s="7">
        <v>0</v>
      </c>
      <c r="L367" s="6">
        <v>0</v>
      </c>
      <c r="M367" s="7">
        <v>0</v>
      </c>
      <c r="N367" s="6">
        <v>0</v>
      </c>
      <c r="O367" s="7">
        <v>0</v>
      </c>
      <c r="P367" s="6">
        <v>944.64</v>
      </c>
      <c r="Q367" s="7">
        <v>0.37349123206558871</v>
      </c>
      <c r="R367" s="6">
        <v>0</v>
      </c>
      <c r="S367" s="7">
        <v>0</v>
      </c>
      <c r="T367" s="6">
        <v>174.87360000000001</v>
      </c>
      <c r="U367" s="7">
        <v>6.9141425643361426E-2</v>
      </c>
      <c r="V367" s="6">
        <v>0.51839999999999997</v>
      </c>
      <c r="W367" s="7">
        <v>2.0496470052379869E-4</v>
      </c>
      <c r="X367" s="6">
        <v>0</v>
      </c>
      <c r="Y367" s="7">
        <v>0</v>
      </c>
      <c r="Z367" s="6">
        <v>462.75839999999999</v>
      </c>
      <c r="AA367" s="7">
        <v>0.18296515600091096</v>
      </c>
      <c r="AB367" s="6">
        <v>0</v>
      </c>
      <c r="AC367" s="7">
        <v>0</v>
      </c>
      <c r="AD367" s="6">
        <v>0.74880000000000002</v>
      </c>
      <c r="AE367" s="7">
        <v>2.9606012297882033E-4</v>
      </c>
      <c r="AF367" s="6">
        <v>0</v>
      </c>
      <c r="AG367" s="7">
        <v>0</v>
      </c>
      <c r="AH367" s="5">
        <v>3924</v>
      </c>
      <c r="AI367" s="5">
        <v>18278</v>
      </c>
      <c r="AJ367" s="3">
        <v>0</v>
      </c>
      <c r="AK367" s="1">
        <f t="shared" si="21"/>
        <v>0</v>
      </c>
      <c r="AL367" s="17" t="str">
        <f t="shared" si="22"/>
        <v>no</v>
      </c>
      <c r="AM367" s="17" t="str">
        <f t="shared" si="20"/>
        <v>no</v>
      </c>
      <c r="AN367" s="10" t="str">
        <f t="shared" si="23"/>
        <v>no</v>
      </c>
    </row>
    <row r="368" spans="1:40" x14ac:dyDescent="0.25">
      <c r="A368" s="4" t="s">
        <v>370</v>
      </c>
      <c r="B368" s="4" t="s">
        <v>382</v>
      </c>
      <c r="C368" s="4" t="s">
        <v>385</v>
      </c>
      <c r="D368" s="5">
        <v>40011463</v>
      </c>
      <c r="E368" s="5">
        <v>2027.4624000000001</v>
      </c>
      <c r="F368" s="6">
        <v>0</v>
      </c>
      <c r="G368" s="7">
        <v>0</v>
      </c>
      <c r="H368" s="6">
        <v>320.94720000000001</v>
      </c>
      <c r="I368" s="7">
        <v>0.15829995170317337</v>
      </c>
      <c r="J368" s="6">
        <v>0</v>
      </c>
      <c r="K368" s="7">
        <v>0</v>
      </c>
      <c r="L368" s="6">
        <v>0</v>
      </c>
      <c r="M368" s="7">
        <v>0</v>
      </c>
      <c r="N368" s="6">
        <v>26.438400000000001</v>
      </c>
      <c r="O368" s="7">
        <v>1.3040143185885963E-2</v>
      </c>
      <c r="P368" s="6">
        <v>972</v>
      </c>
      <c r="Q368" s="7">
        <v>0.47941702889286625</v>
      </c>
      <c r="R368" s="6">
        <v>0</v>
      </c>
      <c r="S368" s="7">
        <v>0</v>
      </c>
      <c r="T368" s="6">
        <v>285.58080000000001</v>
      </c>
      <c r="U368" s="7">
        <v>0.14085627432597517</v>
      </c>
      <c r="V368" s="6">
        <v>13.9392</v>
      </c>
      <c r="W368" s="7">
        <v>6.8751953180488075E-3</v>
      </c>
      <c r="X368" s="6">
        <v>0</v>
      </c>
      <c r="Y368" s="7">
        <v>0</v>
      </c>
      <c r="Z368" s="6">
        <v>407.57760000000002</v>
      </c>
      <c r="AA368" s="7">
        <v>0.20102843830790648</v>
      </c>
      <c r="AB368" s="6">
        <v>0</v>
      </c>
      <c r="AC368" s="7">
        <v>0</v>
      </c>
      <c r="AD368" s="6">
        <v>0.97919999999999996</v>
      </c>
      <c r="AE368" s="7">
        <v>4.8296826614392451E-4</v>
      </c>
      <c r="AF368" s="6">
        <v>0</v>
      </c>
      <c r="AG368" s="7">
        <v>0</v>
      </c>
      <c r="AH368" s="5">
        <v>3478</v>
      </c>
      <c r="AI368" s="5">
        <v>15784</v>
      </c>
      <c r="AJ368" s="3">
        <v>0</v>
      </c>
      <c r="AK368" s="1">
        <f t="shared" si="21"/>
        <v>0</v>
      </c>
      <c r="AL368" s="17" t="str">
        <f t="shared" si="22"/>
        <v>no</v>
      </c>
      <c r="AM368" s="17" t="str">
        <f t="shared" si="20"/>
        <v>no</v>
      </c>
      <c r="AN368" s="10" t="str">
        <f t="shared" si="23"/>
        <v>no</v>
      </c>
    </row>
    <row r="369" spans="1:40" x14ac:dyDescent="0.25">
      <c r="A369" s="4" t="s">
        <v>370</v>
      </c>
      <c r="B369" s="4" t="s">
        <v>382</v>
      </c>
      <c r="C369" s="4" t="s">
        <v>386</v>
      </c>
      <c r="D369" s="5">
        <v>40011466</v>
      </c>
      <c r="E369" s="5">
        <v>2708.0064000000002</v>
      </c>
      <c r="F369" s="6">
        <v>0</v>
      </c>
      <c r="G369" s="7">
        <v>0</v>
      </c>
      <c r="H369" s="6">
        <v>1191.7439999999999</v>
      </c>
      <c r="I369" s="7">
        <v>0.44008167779810264</v>
      </c>
      <c r="J369" s="6">
        <v>0</v>
      </c>
      <c r="K369" s="7">
        <v>0</v>
      </c>
      <c r="L369" s="6">
        <v>0</v>
      </c>
      <c r="M369" s="7">
        <v>0</v>
      </c>
      <c r="N369" s="6">
        <v>0</v>
      </c>
      <c r="O369" s="7">
        <v>0</v>
      </c>
      <c r="P369" s="6">
        <v>22.2912</v>
      </c>
      <c r="Q369" s="7">
        <v>8.2315905900370093E-3</v>
      </c>
      <c r="R369" s="6">
        <v>0</v>
      </c>
      <c r="S369" s="7">
        <v>0</v>
      </c>
      <c r="T369" s="6">
        <v>683.25120000000004</v>
      </c>
      <c r="U369" s="7">
        <v>0.2523078232015995</v>
      </c>
      <c r="V369" s="6">
        <v>199.81440000000001</v>
      </c>
      <c r="W369" s="7">
        <v>7.3786531671417022E-2</v>
      </c>
      <c r="X369" s="6">
        <v>0</v>
      </c>
      <c r="Y369" s="7">
        <v>0</v>
      </c>
      <c r="Z369" s="6">
        <v>609.52319999999997</v>
      </c>
      <c r="AA369" s="7">
        <v>0.2250818905007019</v>
      </c>
      <c r="AB369" s="6">
        <v>0</v>
      </c>
      <c r="AC369" s="7">
        <v>0</v>
      </c>
      <c r="AD369" s="6">
        <v>1.3824000000000001</v>
      </c>
      <c r="AE369" s="7">
        <v>5.1048623814183003E-4</v>
      </c>
      <c r="AF369" s="6">
        <v>0</v>
      </c>
      <c r="AG369" s="7">
        <v>0</v>
      </c>
      <c r="AH369" s="5">
        <v>4685</v>
      </c>
      <c r="AI369" s="5">
        <v>21388</v>
      </c>
      <c r="AJ369" s="3">
        <v>0</v>
      </c>
      <c r="AK369" s="1">
        <f t="shared" si="21"/>
        <v>0</v>
      </c>
      <c r="AL369" s="17" t="str">
        <f t="shared" si="22"/>
        <v>no</v>
      </c>
      <c r="AM369" s="17" t="str">
        <f t="shared" si="20"/>
        <v>no</v>
      </c>
      <c r="AN369" s="10" t="str">
        <f t="shared" si="23"/>
        <v>no</v>
      </c>
    </row>
    <row r="370" spans="1:40" x14ac:dyDescent="0.25">
      <c r="A370" s="4" t="s">
        <v>370</v>
      </c>
      <c r="B370" s="4" t="s">
        <v>382</v>
      </c>
      <c r="C370" s="4" t="s">
        <v>387</v>
      </c>
      <c r="D370" s="5">
        <v>40011479</v>
      </c>
      <c r="E370" s="5">
        <v>1316.3904</v>
      </c>
      <c r="F370" s="6">
        <v>0</v>
      </c>
      <c r="G370" s="7">
        <v>0</v>
      </c>
      <c r="H370" s="6">
        <v>613.95839999999998</v>
      </c>
      <c r="I370" s="7">
        <v>0.46639537936466263</v>
      </c>
      <c r="J370" s="6">
        <v>0</v>
      </c>
      <c r="K370" s="7">
        <v>0</v>
      </c>
      <c r="L370" s="6">
        <v>0</v>
      </c>
      <c r="M370" s="7">
        <v>0</v>
      </c>
      <c r="N370" s="6">
        <v>15.379200000000001</v>
      </c>
      <c r="O370" s="7">
        <v>1.1682856392754005E-2</v>
      </c>
      <c r="P370" s="6">
        <v>376.30079999999998</v>
      </c>
      <c r="Q370" s="7">
        <v>0.28585805548262883</v>
      </c>
      <c r="R370" s="6">
        <v>0</v>
      </c>
      <c r="S370" s="7">
        <v>0</v>
      </c>
      <c r="T370" s="6">
        <v>104.544</v>
      </c>
      <c r="U370" s="7">
        <v>7.9417169860855868E-2</v>
      </c>
      <c r="V370" s="6">
        <v>0</v>
      </c>
      <c r="W370" s="7">
        <v>0</v>
      </c>
      <c r="X370" s="6">
        <v>0</v>
      </c>
      <c r="Y370" s="7">
        <v>0</v>
      </c>
      <c r="Z370" s="6">
        <v>206.208</v>
      </c>
      <c r="AA370" s="7">
        <v>0.15664653889909863</v>
      </c>
      <c r="AB370" s="6">
        <v>0</v>
      </c>
      <c r="AC370" s="7">
        <v>0</v>
      </c>
      <c r="AD370" s="6">
        <v>0</v>
      </c>
      <c r="AE370" s="7">
        <v>0</v>
      </c>
      <c r="AF370" s="6">
        <v>0</v>
      </c>
      <c r="AG370" s="7">
        <v>0</v>
      </c>
      <c r="AH370" s="5">
        <v>2690</v>
      </c>
      <c r="AI370" s="5">
        <v>12668</v>
      </c>
      <c r="AJ370" s="3">
        <v>0</v>
      </c>
      <c r="AK370" s="1">
        <f t="shared" si="21"/>
        <v>0</v>
      </c>
      <c r="AL370" s="17" t="str">
        <f t="shared" si="22"/>
        <v>no</v>
      </c>
      <c r="AM370" s="17" t="str">
        <f t="shared" si="20"/>
        <v>no</v>
      </c>
      <c r="AN370" s="10" t="str">
        <f t="shared" si="23"/>
        <v>no</v>
      </c>
    </row>
    <row r="371" spans="1:40" x14ac:dyDescent="0.25">
      <c r="A371" s="4" t="s">
        <v>370</v>
      </c>
      <c r="B371" s="4" t="s">
        <v>388</v>
      </c>
      <c r="C371" s="4" t="s">
        <v>389</v>
      </c>
      <c r="D371" s="5">
        <v>40013410</v>
      </c>
      <c r="E371" s="5">
        <v>1673.8559999999998</v>
      </c>
      <c r="F371" s="6">
        <v>0</v>
      </c>
      <c r="G371" s="7">
        <v>0</v>
      </c>
      <c r="H371" s="6">
        <v>478.88639999999998</v>
      </c>
      <c r="I371" s="7">
        <v>0.28609772883688922</v>
      </c>
      <c r="J371" s="6">
        <v>0</v>
      </c>
      <c r="K371" s="7">
        <v>0</v>
      </c>
      <c r="L371" s="6">
        <v>0</v>
      </c>
      <c r="M371" s="7">
        <v>0</v>
      </c>
      <c r="N371" s="6">
        <v>0</v>
      </c>
      <c r="O371" s="7">
        <v>0</v>
      </c>
      <c r="P371" s="6">
        <v>209.60640000000001</v>
      </c>
      <c r="Q371" s="7">
        <v>0.12522367515485205</v>
      </c>
      <c r="R371" s="6">
        <v>0</v>
      </c>
      <c r="S371" s="7">
        <v>0</v>
      </c>
      <c r="T371" s="6">
        <v>125.568</v>
      </c>
      <c r="U371" s="7">
        <v>7.5017205781142474E-2</v>
      </c>
      <c r="V371" s="6">
        <v>14.169600000000001</v>
      </c>
      <c r="W371" s="7">
        <v>8.4652443220922247E-3</v>
      </c>
      <c r="X371" s="6">
        <v>0</v>
      </c>
      <c r="Y371" s="7">
        <v>0</v>
      </c>
      <c r="Z371" s="6">
        <v>791.65440000000001</v>
      </c>
      <c r="AA371" s="7">
        <v>0.47295251204404687</v>
      </c>
      <c r="AB371" s="6">
        <v>51.897599999999997</v>
      </c>
      <c r="AC371" s="7">
        <v>3.1004817618719892E-2</v>
      </c>
      <c r="AD371" s="6">
        <v>2.0735999999999999</v>
      </c>
      <c r="AE371" s="7">
        <v>1.2388162422573986E-3</v>
      </c>
      <c r="AF371" s="6">
        <v>0</v>
      </c>
      <c r="AG371" s="7">
        <v>0</v>
      </c>
      <c r="AH371" s="5">
        <v>3535</v>
      </c>
      <c r="AI371" s="5">
        <v>14673</v>
      </c>
      <c r="AJ371" s="3">
        <v>0</v>
      </c>
      <c r="AK371" s="1">
        <f t="shared" si="21"/>
        <v>0</v>
      </c>
      <c r="AL371" s="17" t="str">
        <f t="shared" si="22"/>
        <v>no</v>
      </c>
      <c r="AM371" s="17" t="str">
        <f t="shared" si="20"/>
        <v>no</v>
      </c>
      <c r="AN371" s="10" t="str">
        <f t="shared" si="23"/>
        <v>no</v>
      </c>
    </row>
    <row r="372" spans="1:40" x14ac:dyDescent="0.25">
      <c r="A372" s="4" t="s">
        <v>370</v>
      </c>
      <c r="B372" s="4" t="s">
        <v>388</v>
      </c>
      <c r="C372" s="4" t="s">
        <v>390</v>
      </c>
      <c r="D372" s="5">
        <v>40013421</v>
      </c>
      <c r="E372" s="5">
        <v>1840.7231999999999</v>
      </c>
      <c r="F372" s="6">
        <v>0</v>
      </c>
      <c r="G372" s="7">
        <v>0</v>
      </c>
      <c r="H372" s="6">
        <v>291.91680000000002</v>
      </c>
      <c r="I372" s="7">
        <v>0.15858810276308791</v>
      </c>
      <c r="J372" s="6">
        <v>0</v>
      </c>
      <c r="K372" s="7">
        <v>0</v>
      </c>
      <c r="L372" s="6">
        <v>0</v>
      </c>
      <c r="M372" s="7">
        <v>0</v>
      </c>
      <c r="N372" s="6">
        <v>42.566400000000002</v>
      </c>
      <c r="O372" s="7">
        <v>2.3124823982226119E-2</v>
      </c>
      <c r="P372" s="6">
        <v>551.28959999999995</v>
      </c>
      <c r="Q372" s="7">
        <v>0.29949619801608413</v>
      </c>
      <c r="R372" s="6">
        <v>0</v>
      </c>
      <c r="S372" s="7">
        <v>0</v>
      </c>
      <c r="T372" s="6">
        <v>205.51679999999999</v>
      </c>
      <c r="U372" s="7">
        <v>0.11165002972744625</v>
      </c>
      <c r="V372" s="6">
        <v>13.3056</v>
      </c>
      <c r="W372" s="7">
        <v>7.2284632474888134E-3</v>
      </c>
      <c r="X372" s="6">
        <v>0</v>
      </c>
      <c r="Y372" s="7">
        <v>0</v>
      </c>
      <c r="Z372" s="6">
        <v>735.55200000000002</v>
      </c>
      <c r="AA372" s="7">
        <v>0.39959946177676253</v>
      </c>
      <c r="AB372" s="6">
        <v>0</v>
      </c>
      <c r="AC372" s="7">
        <v>0</v>
      </c>
      <c r="AD372" s="6">
        <v>0.57599999999999996</v>
      </c>
      <c r="AE372" s="7">
        <v>3.1292048690427759E-4</v>
      </c>
      <c r="AF372" s="6">
        <v>0</v>
      </c>
      <c r="AG372" s="7">
        <v>0</v>
      </c>
      <c r="AH372" s="5">
        <v>3414</v>
      </c>
      <c r="AI372" s="5">
        <v>13447</v>
      </c>
      <c r="AJ372" s="3">
        <v>0</v>
      </c>
      <c r="AK372" s="1">
        <f t="shared" si="21"/>
        <v>0</v>
      </c>
      <c r="AL372" s="17" t="str">
        <f t="shared" si="22"/>
        <v>no</v>
      </c>
      <c r="AM372" s="17" t="str">
        <f t="shared" si="20"/>
        <v>no</v>
      </c>
      <c r="AN372" s="10" t="str">
        <f t="shared" si="23"/>
        <v>no</v>
      </c>
    </row>
    <row r="373" spans="1:40" x14ac:dyDescent="0.25">
      <c r="A373" s="4" t="s">
        <v>370</v>
      </c>
      <c r="B373" s="4" t="s">
        <v>388</v>
      </c>
      <c r="C373" s="4" t="s">
        <v>388</v>
      </c>
      <c r="D373" s="5">
        <v>40013431</v>
      </c>
      <c r="E373" s="5">
        <v>2674.5983999999999</v>
      </c>
      <c r="F373" s="6">
        <v>0</v>
      </c>
      <c r="G373" s="7">
        <v>0</v>
      </c>
      <c r="H373" s="6">
        <v>670.57920000000001</v>
      </c>
      <c r="I373" s="7">
        <v>0.25072145410690444</v>
      </c>
      <c r="J373" s="6">
        <v>0</v>
      </c>
      <c r="K373" s="7">
        <v>0</v>
      </c>
      <c r="L373" s="6">
        <v>0</v>
      </c>
      <c r="M373" s="7">
        <v>0</v>
      </c>
      <c r="N373" s="6">
        <v>32.313600000000001</v>
      </c>
      <c r="O373" s="7">
        <v>1.2081664297712884E-2</v>
      </c>
      <c r="P373" s="6">
        <v>61.344000000000001</v>
      </c>
      <c r="Q373" s="7">
        <v>2.2935779816513763E-2</v>
      </c>
      <c r="R373" s="6">
        <v>0</v>
      </c>
      <c r="S373" s="7">
        <v>0</v>
      </c>
      <c r="T373" s="6">
        <v>280.28160000000003</v>
      </c>
      <c r="U373" s="7">
        <v>0.10479390102080374</v>
      </c>
      <c r="V373" s="6">
        <v>37.958399999999997</v>
      </c>
      <c r="W373" s="7">
        <v>1.4192186759701943E-2</v>
      </c>
      <c r="X373" s="6">
        <v>0</v>
      </c>
      <c r="Y373" s="7">
        <v>0</v>
      </c>
      <c r="Z373" s="6">
        <v>1460.0447999999999</v>
      </c>
      <c r="AA373" s="7">
        <v>0.54589309557651722</v>
      </c>
      <c r="AB373" s="6">
        <v>130.40639999999999</v>
      </c>
      <c r="AC373" s="7">
        <v>4.8757376060645216E-2</v>
      </c>
      <c r="AD373" s="6">
        <v>1.6704000000000001</v>
      </c>
      <c r="AE373" s="7">
        <v>6.2454236120084426E-4</v>
      </c>
      <c r="AF373" s="6">
        <v>0</v>
      </c>
      <c r="AG373" s="7">
        <v>0</v>
      </c>
      <c r="AH373" s="5">
        <v>6205</v>
      </c>
      <c r="AI373" s="5">
        <v>25076</v>
      </c>
      <c r="AJ373" s="3">
        <v>0</v>
      </c>
      <c r="AK373" s="1">
        <f t="shared" si="21"/>
        <v>0</v>
      </c>
      <c r="AL373" s="17" t="str">
        <f t="shared" si="22"/>
        <v>no</v>
      </c>
      <c r="AM373" s="17" t="str">
        <f t="shared" si="20"/>
        <v>no</v>
      </c>
      <c r="AN373" s="10" t="str">
        <f t="shared" si="23"/>
        <v>no</v>
      </c>
    </row>
    <row r="374" spans="1:40" x14ac:dyDescent="0.25">
      <c r="A374" s="4" t="s">
        <v>370</v>
      </c>
      <c r="B374" s="4" t="s">
        <v>388</v>
      </c>
      <c r="C374" s="4" t="s">
        <v>391</v>
      </c>
      <c r="D374" s="5">
        <v>40013442</v>
      </c>
      <c r="E374" s="5">
        <v>1900.3967999999998</v>
      </c>
      <c r="F374" s="6">
        <v>0</v>
      </c>
      <c r="G374" s="7">
        <v>0</v>
      </c>
      <c r="H374" s="6">
        <v>356.6592</v>
      </c>
      <c r="I374" s="7">
        <v>0.18767617373382234</v>
      </c>
      <c r="J374" s="6">
        <v>0</v>
      </c>
      <c r="K374" s="7">
        <v>0</v>
      </c>
      <c r="L374" s="6">
        <v>0</v>
      </c>
      <c r="M374" s="7">
        <v>0</v>
      </c>
      <c r="N374" s="6">
        <v>63.763199999999998</v>
      </c>
      <c r="O374" s="7">
        <v>3.3552571757645568E-2</v>
      </c>
      <c r="P374" s="6">
        <v>345.71519999999998</v>
      </c>
      <c r="Q374" s="7">
        <v>0.18191737641317857</v>
      </c>
      <c r="R374" s="6">
        <v>0</v>
      </c>
      <c r="S374" s="7">
        <v>0</v>
      </c>
      <c r="T374" s="6">
        <v>202.0608</v>
      </c>
      <c r="U374" s="7">
        <v>0.10632558421483346</v>
      </c>
      <c r="V374" s="6">
        <v>29.664000000000001</v>
      </c>
      <c r="W374" s="7">
        <v>1.560937168490286E-2</v>
      </c>
      <c r="X374" s="6">
        <v>0</v>
      </c>
      <c r="Y374" s="7">
        <v>0</v>
      </c>
      <c r="Z374" s="6">
        <v>901.61279999999999</v>
      </c>
      <c r="AA374" s="7">
        <v>0.47443397084229993</v>
      </c>
      <c r="AB374" s="6">
        <v>0</v>
      </c>
      <c r="AC374" s="7">
        <v>0</v>
      </c>
      <c r="AD374" s="6">
        <v>0.92159999999999997</v>
      </c>
      <c r="AE374" s="7">
        <v>4.8495135331737038E-4</v>
      </c>
      <c r="AF374" s="6">
        <v>0</v>
      </c>
      <c r="AG374" s="7">
        <v>0</v>
      </c>
      <c r="AH374" s="5">
        <v>4808</v>
      </c>
      <c r="AI374" s="5">
        <v>20415</v>
      </c>
      <c r="AJ374" s="3">
        <v>0</v>
      </c>
      <c r="AK374" s="1">
        <f t="shared" si="21"/>
        <v>0</v>
      </c>
      <c r="AL374" s="17" t="str">
        <f t="shared" si="22"/>
        <v>no</v>
      </c>
      <c r="AM374" s="17" t="str">
        <f t="shared" si="20"/>
        <v>no</v>
      </c>
      <c r="AN374" s="10" t="str">
        <f t="shared" si="23"/>
        <v>no</v>
      </c>
    </row>
    <row r="375" spans="1:40" x14ac:dyDescent="0.25">
      <c r="A375" s="4" t="s">
        <v>370</v>
      </c>
      <c r="B375" s="4" t="s">
        <v>388</v>
      </c>
      <c r="C375" s="4" t="s">
        <v>392</v>
      </c>
      <c r="D375" s="5">
        <v>40013452</v>
      </c>
      <c r="E375" s="5">
        <v>1729.3247999999999</v>
      </c>
      <c r="F375" s="6">
        <v>0</v>
      </c>
      <c r="G375" s="7">
        <v>0</v>
      </c>
      <c r="H375" s="6">
        <v>42.048000000000002</v>
      </c>
      <c r="I375" s="7">
        <v>2.4314692069413453E-2</v>
      </c>
      <c r="J375" s="6">
        <v>0</v>
      </c>
      <c r="K375" s="7">
        <v>0</v>
      </c>
      <c r="L375" s="6">
        <v>0</v>
      </c>
      <c r="M375" s="7">
        <v>0</v>
      </c>
      <c r="N375" s="6">
        <v>699.72479999999996</v>
      </c>
      <c r="O375" s="7">
        <v>0.40462312227292407</v>
      </c>
      <c r="P375" s="6">
        <v>531.82079999999996</v>
      </c>
      <c r="Q375" s="7">
        <v>0.30753089298204711</v>
      </c>
      <c r="R375" s="6">
        <v>0</v>
      </c>
      <c r="S375" s="7">
        <v>0</v>
      </c>
      <c r="T375" s="6">
        <v>26.783999999999999</v>
      </c>
      <c r="U375" s="7">
        <v>1.5488125770242814E-2</v>
      </c>
      <c r="V375" s="6">
        <v>11.1168</v>
      </c>
      <c r="W375" s="7">
        <v>6.428404889584652E-3</v>
      </c>
      <c r="X375" s="6">
        <v>0</v>
      </c>
      <c r="Y375" s="7">
        <v>0</v>
      </c>
      <c r="Z375" s="6">
        <v>407.4624</v>
      </c>
      <c r="AA375" s="7">
        <v>0.23561935849182294</v>
      </c>
      <c r="AB375" s="6">
        <v>9.5039999999999996</v>
      </c>
      <c r="AC375" s="7">
        <v>5.4957865636345469E-3</v>
      </c>
      <c r="AD375" s="6">
        <v>0.86399999999999999</v>
      </c>
      <c r="AE375" s="7">
        <v>4.9961696033041343E-4</v>
      </c>
      <c r="AF375" s="6">
        <v>0</v>
      </c>
      <c r="AG375" s="7">
        <v>0</v>
      </c>
      <c r="AH375" s="5">
        <v>3414</v>
      </c>
      <c r="AI375" s="5">
        <v>14919</v>
      </c>
      <c r="AJ375" s="3">
        <v>0</v>
      </c>
      <c r="AK375" s="1">
        <f t="shared" si="21"/>
        <v>0</v>
      </c>
      <c r="AL375" s="17" t="str">
        <f t="shared" si="22"/>
        <v>no</v>
      </c>
      <c r="AM375" s="17" t="str">
        <f t="shared" si="20"/>
        <v>no</v>
      </c>
      <c r="AN375" s="10" t="str">
        <f t="shared" si="23"/>
        <v>no</v>
      </c>
    </row>
    <row r="376" spans="1:40" x14ac:dyDescent="0.25">
      <c r="A376" s="4" t="s">
        <v>370</v>
      </c>
      <c r="B376" s="4" t="s">
        <v>388</v>
      </c>
      <c r="C376" s="4" t="s">
        <v>393</v>
      </c>
      <c r="D376" s="5">
        <v>40013463</v>
      </c>
      <c r="E376" s="5">
        <v>1370.1887999999999</v>
      </c>
      <c r="F376" s="6">
        <v>0</v>
      </c>
      <c r="G376" s="7">
        <v>0</v>
      </c>
      <c r="H376" s="6">
        <v>107.2512</v>
      </c>
      <c r="I376" s="7">
        <v>7.8274760383386585E-2</v>
      </c>
      <c r="J376" s="6">
        <v>0</v>
      </c>
      <c r="K376" s="7">
        <v>0</v>
      </c>
      <c r="L376" s="6">
        <v>0</v>
      </c>
      <c r="M376" s="7">
        <v>0</v>
      </c>
      <c r="N376" s="6">
        <v>257.64479999999998</v>
      </c>
      <c r="O376" s="7">
        <v>0.18803598453001513</v>
      </c>
      <c r="P376" s="6">
        <v>376.07040000000001</v>
      </c>
      <c r="Q376" s="7">
        <v>0.27446611737010262</v>
      </c>
      <c r="R376" s="6">
        <v>0</v>
      </c>
      <c r="S376" s="7">
        <v>0</v>
      </c>
      <c r="T376" s="6">
        <v>31.1616</v>
      </c>
      <c r="U376" s="7">
        <v>2.2742559273583322E-2</v>
      </c>
      <c r="V376" s="6">
        <v>0</v>
      </c>
      <c r="W376" s="7">
        <v>0</v>
      </c>
      <c r="X376" s="6">
        <v>0</v>
      </c>
      <c r="Y376" s="7">
        <v>0</v>
      </c>
      <c r="Z376" s="6">
        <v>595.58399999999995</v>
      </c>
      <c r="AA376" s="7">
        <v>0.43467294434168485</v>
      </c>
      <c r="AB376" s="6">
        <v>0</v>
      </c>
      <c r="AC376" s="7">
        <v>0</v>
      </c>
      <c r="AD376" s="6">
        <v>2.4767999999999999</v>
      </c>
      <c r="AE376" s="7">
        <v>1.8076341012275097E-3</v>
      </c>
      <c r="AF376" s="6">
        <v>0</v>
      </c>
      <c r="AG376" s="7">
        <v>0</v>
      </c>
      <c r="AH376" s="5">
        <v>3691</v>
      </c>
      <c r="AI376" s="5">
        <v>16559</v>
      </c>
      <c r="AJ376" s="3">
        <v>0</v>
      </c>
      <c r="AK376" s="1">
        <f t="shared" si="21"/>
        <v>0</v>
      </c>
      <c r="AL376" s="17" t="str">
        <f t="shared" si="22"/>
        <v>no</v>
      </c>
      <c r="AM376" s="17" t="str">
        <f t="shared" si="20"/>
        <v>no</v>
      </c>
      <c r="AN376" s="10" t="str">
        <f t="shared" si="23"/>
        <v>no</v>
      </c>
    </row>
    <row r="377" spans="1:40" x14ac:dyDescent="0.25">
      <c r="A377" s="4" t="s">
        <v>370</v>
      </c>
      <c r="B377" s="4" t="s">
        <v>388</v>
      </c>
      <c r="C377" s="4" t="s">
        <v>394</v>
      </c>
      <c r="D377" s="5">
        <v>40013473</v>
      </c>
      <c r="E377" s="5">
        <v>2338.2719999999999</v>
      </c>
      <c r="F377" s="6">
        <v>0</v>
      </c>
      <c r="G377" s="7">
        <v>0</v>
      </c>
      <c r="H377" s="6">
        <v>697.53599999999994</v>
      </c>
      <c r="I377" s="7">
        <v>0.2983126000739007</v>
      </c>
      <c r="J377" s="6">
        <v>0</v>
      </c>
      <c r="K377" s="7">
        <v>0</v>
      </c>
      <c r="L377" s="6">
        <v>0</v>
      </c>
      <c r="M377" s="7">
        <v>0</v>
      </c>
      <c r="N377" s="6">
        <v>83.692800000000005</v>
      </c>
      <c r="O377" s="7">
        <v>3.579258529375539E-2</v>
      </c>
      <c r="P377" s="6">
        <v>159.14879999999999</v>
      </c>
      <c r="Q377" s="7">
        <v>6.8062569281931273E-2</v>
      </c>
      <c r="R377" s="6">
        <v>0</v>
      </c>
      <c r="S377" s="7">
        <v>0</v>
      </c>
      <c r="T377" s="6">
        <v>190.94399999999999</v>
      </c>
      <c r="U377" s="7">
        <v>8.1660302992979425E-2</v>
      </c>
      <c r="V377" s="6">
        <v>35.654400000000003</v>
      </c>
      <c r="W377" s="7">
        <v>1.5248183273802195E-2</v>
      </c>
      <c r="X377" s="6">
        <v>0</v>
      </c>
      <c r="Y377" s="7">
        <v>0</v>
      </c>
      <c r="Z377" s="6">
        <v>1168.4736</v>
      </c>
      <c r="AA377" s="7">
        <v>0.49971671388101985</v>
      </c>
      <c r="AB377" s="6">
        <v>0</v>
      </c>
      <c r="AC377" s="7">
        <v>0</v>
      </c>
      <c r="AD377" s="6">
        <v>2.8224</v>
      </c>
      <c r="AE377" s="7">
        <v>1.2070452026111591E-3</v>
      </c>
      <c r="AF377" s="6">
        <v>0</v>
      </c>
      <c r="AG377" s="7">
        <v>0</v>
      </c>
      <c r="AH377" s="5">
        <v>4565</v>
      </c>
      <c r="AI377" s="5">
        <v>18975</v>
      </c>
      <c r="AJ377" s="3">
        <v>0</v>
      </c>
      <c r="AK377" s="1">
        <f t="shared" si="21"/>
        <v>0</v>
      </c>
      <c r="AL377" s="17" t="str">
        <f t="shared" si="22"/>
        <v>no</v>
      </c>
      <c r="AM377" s="17" t="str">
        <f t="shared" si="20"/>
        <v>no</v>
      </c>
      <c r="AN377" s="10" t="str">
        <f t="shared" si="23"/>
        <v>no</v>
      </c>
    </row>
    <row r="378" spans="1:40" x14ac:dyDescent="0.25">
      <c r="A378" s="4" t="s">
        <v>370</v>
      </c>
      <c r="B378" s="4" t="s">
        <v>388</v>
      </c>
      <c r="C378" s="4" t="s">
        <v>395</v>
      </c>
      <c r="D378" s="5">
        <v>40013484</v>
      </c>
      <c r="E378" s="5">
        <v>2563.3727999999996</v>
      </c>
      <c r="F378" s="6">
        <v>220.3776</v>
      </c>
      <c r="G378" s="7">
        <v>8.597173224277016E-2</v>
      </c>
      <c r="H378" s="6">
        <v>456.19200000000001</v>
      </c>
      <c r="I378" s="7">
        <v>0.17796553041368002</v>
      </c>
      <c r="J378" s="6">
        <v>0</v>
      </c>
      <c r="K378" s="7">
        <v>0</v>
      </c>
      <c r="L378" s="6">
        <v>0</v>
      </c>
      <c r="M378" s="7">
        <v>0</v>
      </c>
      <c r="N378" s="6">
        <v>196.2432</v>
      </c>
      <c r="O378" s="7">
        <v>7.6556636631238351E-2</v>
      </c>
      <c r="P378" s="6">
        <v>645.86879999999996</v>
      </c>
      <c r="Q378" s="7">
        <v>0.25196054198593354</v>
      </c>
      <c r="R378" s="6">
        <v>0</v>
      </c>
      <c r="S378" s="7">
        <v>0</v>
      </c>
      <c r="T378" s="6">
        <v>220.32</v>
      </c>
      <c r="U378" s="7">
        <v>8.5949261847515904E-2</v>
      </c>
      <c r="V378" s="6">
        <v>15.1488</v>
      </c>
      <c r="W378" s="7">
        <v>5.9097139518684144E-3</v>
      </c>
      <c r="X378" s="6">
        <v>0</v>
      </c>
      <c r="Y378" s="7">
        <v>0</v>
      </c>
      <c r="Z378" s="6">
        <v>809.22239999999999</v>
      </c>
      <c r="AA378" s="7">
        <v>0.31568658292699375</v>
      </c>
      <c r="AB378" s="6">
        <v>0</v>
      </c>
      <c r="AC378" s="7">
        <v>0</v>
      </c>
      <c r="AD378" s="6">
        <v>0</v>
      </c>
      <c r="AE378" s="7">
        <v>0</v>
      </c>
      <c r="AF378" s="6">
        <v>0</v>
      </c>
      <c r="AG378" s="7">
        <v>0</v>
      </c>
      <c r="AH378" s="5">
        <v>3501</v>
      </c>
      <c r="AI378" s="5">
        <v>13725</v>
      </c>
      <c r="AJ378" s="3">
        <v>0</v>
      </c>
      <c r="AK378" s="1">
        <f t="shared" si="21"/>
        <v>0</v>
      </c>
      <c r="AL378" s="17" t="str">
        <f t="shared" si="22"/>
        <v>no</v>
      </c>
      <c r="AM378" s="17" t="str">
        <f t="shared" si="20"/>
        <v>no</v>
      </c>
      <c r="AN378" s="10" t="str">
        <f t="shared" si="23"/>
        <v>no</v>
      </c>
    </row>
    <row r="379" spans="1:40" x14ac:dyDescent="0.25">
      <c r="A379" s="4" t="s">
        <v>370</v>
      </c>
      <c r="B379" s="4" t="s">
        <v>396</v>
      </c>
      <c r="C379" s="4" t="s">
        <v>397</v>
      </c>
      <c r="D379" s="5">
        <v>40013815</v>
      </c>
      <c r="E379" s="5">
        <v>2176.8192000000004</v>
      </c>
      <c r="F379" s="6">
        <v>0</v>
      </c>
      <c r="G379" s="7">
        <v>0</v>
      </c>
      <c r="H379" s="6">
        <v>550.88639999999998</v>
      </c>
      <c r="I379" s="7">
        <v>0.25306943268416593</v>
      </c>
      <c r="J379" s="6">
        <v>0</v>
      </c>
      <c r="K379" s="7">
        <v>0</v>
      </c>
      <c r="L379" s="6">
        <v>0</v>
      </c>
      <c r="M379" s="7">
        <v>0</v>
      </c>
      <c r="N379" s="6">
        <v>348.94080000000002</v>
      </c>
      <c r="O379" s="7">
        <v>0.16029847586790855</v>
      </c>
      <c r="P379" s="6">
        <v>120.096</v>
      </c>
      <c r="Q379" s="7">
        <v>5.5170406435224376E-2</v>
      </c>
      <c r="R379" s="6">
        <v>0</v>
      </c>
      <c r="S379" s="7">
        <v>0</v>
      </c>
      <c r="T379" s="6">
        <v>296.64</v>
      </c>
      <c r="U379" s="7">
        <v>0.13627222692633359</v>
      </c>
      <c r="V379" s="6">
        <v>8.0640000000000001</v>
      </c>
      <c r="W379" s="7">
        <v>3.7044877222692629E-3</v>
      </c>
      <c r="X379" s="6">
        <v>0</v>
      </c>
      <c r="Y379" s="7">
        <v>0</v>
      </c>
      <c r="Z379" s="6">
        <v>851.50080000000003</v>
      </c>
      <c r="AA379" s="7">
        <v>0.39116744284504651</v>
      </c>
      <c r="AB379" s="6">
        <v>0</v>
      </c>
      <c r="AC379" s="7">
        <v>0</v>
      </c>
      <c r="AD379" s="6">
        <v>0.69120000000000004</v>
      </c>
      <c r="AE379" s="7">
        <v>3.1752751905165112E-4</v>
      </c>
      <c r="AF379" s="6">
        <v>0</v>
      </c>
      <c r="AG379" s="7">
        <v>0</v>
      </c>
      <c r="AH379" s="5">
        <v>3526</v>
      </c>
      <c r="AI379" s="5">
        <v>14565</v>
      </c>
      <c r="AJ379" s="3">
        <v>0</v>
      </c>
      <c r="AK379" s="1">
        <f t="shared" si="21"/>
        <v>0</v>
      </c>
      <c r="AL379" s="17" t="str">
        <f t="shared" si="22"/>
        <v>no</v>
      </c>
      <c r="AM379" s="17" t="str">
        <f t="shared" si="20"/>
        <v>no</v>
      </c>
      <c r="AN379" s="10" t="str">
        <f t="shared" si="23"/>
        <v>no</v>
      </c>
    </row>
    <row r="380" spans="1:40" x14ac:dyDescent="0.25">
      <c r="A380" s="4" t="s">
        <v>370</v>
      </c>
      <c r="B380" s="4" t="s">
        <v>396</v>
      </c>
      <c r="C380" s="4" t="s">
        <v>398</v>
      </c>
      <c r="D380" s="5">
        <v>40013828</v>
      </c>
      <c r="E380" s="5">
        <v>1348.9344000000001</v>
      </c>
      <c r="F380" s="6">
        <v>0</v>
      </c>
      <c r="G380" s="7">
        <v>0</v>
      </c>
      <c r="H380" s="6">
        <v>40.089599999999997</v>
      </c>
      <c r="I380" s="7">
        <v>2.9719458559289463E-2</v>
      </c>
      <c r="J380" s="6">
        <v>0</v>
      </c>
      <c r="K380" s="7">
        <v>0</v>
      </c>
      <c r="L380" s="6">
        <v>0</v>
      </c>
      <c r="M380" s="7">
        <v>0</v>
      </c>
      <c r="N380" s="6">
        <v>74.246399999999994</v>
      </c>
      <c r="O380" s="7">
        <v>5.5040778854776026E-2</v>
      </c>
      <c r="P380" s="6">
        <v>28.684799999999999</v>
      </c>
      <c r="Q380" s="7">
        <v>2.1264785003629529E-2</v>
      </c>
      <c r="R380" s="6">
        <v>0</v>
      </c>
      <c r="S380" s="7">
        <v>0</v>
      </c>
      <c r="T380" s="6">
        <v>727.43039999999996</v>
      </c>
      <c r="U380" s="7">
        <v>0.53926299158802671</v>
      </c>
      <c r="V380" s="6">
        <v>24.307200000000002</v>
      </c>
      <c r="W380" s="7">
        <v>1.8019556770143899E-2</v>
      </c>
      <c r="X380" s="6">
        <v>0</v>
      </c>
      <c r="Y380" s="7">
        <v>0</v>
      </c>
      <c r="Z380" s="6">
        <v>453.6</v>
      </c>
      <c r="AA380" s="7">
        <v>0.33626542550920191</v>
      </c>
      <c r="AB380" s="6">
        <v>0</v>
      </c>
      <c r="AC380" s="7">
        <v>0</v>
      </c>
      <c r="AD380" s="6">
        <v>0.57599999999999996</v>
      </c>
      <c r="AE380" s="7">
        <v>4.2700371493231985E-4</v>
      </c>
      <c r="AF380" s="6">
        <v>0</v>
      </c>
      <c r="AG380" s="7">
        <v>0</v>
      </c>
      <c r="AH380" s="5">
        <v>3050</v>
      </c>
      <c r="AI380" s="5">
        <v>12986</v>
      </c>
      <c r="AJ380" s="3">
        <v>0</v>
      </c>
      <c r="AK380" s="1">
        <f t="shared" si="21"/>
        <v>0</v>
      </c>
      <c r="AL380" s="17" t="str">
        <f t="shared" si="22"/>
        <v>no</v>
      </c>
      <c r="AM380" s="17" t="str">
        <f t="shared" si="20"/>
        <v>no</v>
      </c>
      <c r="AN380" s="10" t="str">
        <f t="shared" si="23"/>
        <v>no</v>
      </c>
    </row>
    <row r="381" spans="1:40" x14ac:dyDescent="0.25">
      <c r="A381" s="4" t="s">
        <v>370</v>
      </c>
      <c r="B381" s="4" t="s">
        <v>396</v>
      </c>
      <c r="C381" s="4" t="s">
        <v>282</v>
      </c>
      <c r="D381" s="5">
        <v>40013838</v>
      </c>
      <c r="E381" s="5">
        <v>1966.4639999999997</v>
      </c>
      <c r="F381" s="6">
        <v>0</v>
      </c>
      <c r="G381" s="7">
        <v>0</v>
      </c>
      <c r="H381" s="6">
        <v>233.79839999999999</v>
      </c>
      <c r="I381" s="7">
        <v>0.11889279437609843</v>
      </c>
      <c r="J381" s="6">
        <v>0</v>
      </c>
      <c r="K381" s="7">
        <v>0</v>
      </c>
      <c r="L381" s="6">
        <v>0</v>
      </c>
      <c r="M381" s="7">
        <v>0</v>
      </c>
      <c r="N381" s="6">
        <v>10.7712</v>
      </c>
      <c r="O381" s="7">
        <v>5.4774458113649683E-3</v>
      </c>
      <c r="P381" s="6">
        <v>563.04</v>
      </c>
      <c r="Q381" s="7">
        <v>0.28632103104862333</v>
      </c>
      <c r="R381" s="6">
        <v>0</v>
      </c>
      <c r="S381" s="7">
        <v>0</v>
      </c>
      <c r="T381" s="6">
        <v>656.75519999999995</v>
      </c>
      <c r="U381" s="7">
        <v>0.3339777387229057</v>
      </c>
      <c r="V381" s="6">
        <v>17.337599999999998</v>
      </c>
      <c r="W381" s="7">
        <v>8.8166373755125954E-3</v>
      </c>
      <c r="X381" s="6">
        <v>0</v>
      </c>
      <c r="Y381" s="7">
        <v>0</v>
      </c>
      <c r="Z381" s="6">
        <v>483.55200000000002</v>
      </c>
      <c r="AA381" s="7">
        <v>0.2458992384299942</v>
      </c>
      <c r="AB381" s="6">
        <v>0</v>
      </c>
      <c r="AC381" s="7">
        <v>0</v>
      </c>
      <c r="AD381" s="6">
        <v>1.2096</v>
      </c>
      <c r="AE381" s="7">
        <v>6.1511423550087883E-4</v>
      </c>
      <c r="AF381" s="6">
        <v>0</v>
      </c>
      <c r="AG381" s="7">
        <v>0</v>
      </c>
      <c r="AH381" s="5">
        <v>3753</v>
      </c>
      <c r="AI381" s="5">
        <v>16411</v>
      </c>
      <c r="AJ381" s="3">
        <v>0</v>
      </c>
      <c r="AK381" s="1">
        <f t="shared" si="21"/>
        <v>0</v>
      </c>
      <c r="AL381" s="17" t="str">
        <f t="shared" si="22"/>
        <v>no</v>
      </c>
      <c r="AM381" s="17" t="str">
        <f t="shared" si="20"/>
        <v>no</v>
      </c>
      <c r="AN381" s="10" t="str">
        <f t="shared" si="23"/>
        <v>no</v>
      </c>
    </row>
    <row r="382" spans="1:40" x14ac:dyDescent="0.25">
      <c r="A382" s="4" t="s">
        <v>370</v>
      </c>
      <c r="B382" s="4" t="s">
        <v>396</v>
      </c>
      <c r="C382" s="4" t="s">
        <v>399</v>
      </c>
      <c r="D382" s="5">
        <v>40013847</v>
      </c>
      <c r="E382" s="5">
        <v>1378.8864000000001</v>
      </c>
      <c r="F382" s="6">
        <v>0</v>
      </c>
      <c r="G382" s="7">
        <v>0</v>
      </c>
      <c r="H382" s="6">
        <v>288.57600000000002</v>
      </c>
      <c r="I382" s="7">
        <v>0.20928192489243494</v>
      </c>
      <c r="J382" s="6">
        <v>0</v>
      </c>
      <c r="K382" s="7">
        <v>0</v>
      </c>
      <c r="L382" s="6">
        <v>0</v>
      </c>
      <c r="M382" s="7">
        <v>0</v>
      </c>
      <c r="N382" s="6">
        <v>1.7856000000000001</v>
      </c>
      <c r="O382" s="7">
        <v>1.2949580182965036E-3</v>
      </c>
      <c r="P382" s="6">
        <v>1.3824000000000001</v>
      </c>
      <c r="Q382" s="7">
        <v>1.002548143197293E-3</v>
      </c>
      <c r="R382" s="6">
        <v>0</v>
      </c>
      <c r="S382" s="7">
        <v>0</v>
      </c>
      <c r="T382" s="6">
        <v>567.82079999999996</v>
      </c>
      <c r="U382" s="7">
        <v>0.41179664981828812</v>
      </c>
      <c r="V382" s="6">
        <v>30.1248</v>
      </c>
      <c r="W382" s="7">
        <v>2.184719495384101E-2</v>
      </c>
      <c r="X382" s="6">
        <v>0</v>
      </c>
      <c r="Y382" s="7">
        <v>0</v>
      </c>
      <c r="Z382" s="6">
        <v>486.77760000000001</v>
      </c>
      <c r="AA382" s="7">
        <v>0.35302226492334682</v>
      </c>
      <c r="AB382" s="6">
        <v>0</v>
      </c>
      <c r="AC382" s="7">
        <v>0</v>
      </c>
      <c r="AD382" s="6">
        <v>2.4192</v>
      </c>
      <c r="AE382" s="7">
        <v>1.754459250595263E-3</v>
      </c>
      <c r="AF382" s="6">
        <v>0</v>
      </c>
      <c r="AG382" s="7">
        <v>0</v>
      </c>
      <c r="AH382" s="5">
        <v>2279</v>
      </c>
      <c r="AI382" s="5">
        <v>9352</v>
      </c>
      <c r="AJ382" s="3">
        <v>0</v>
      </c>
      <c r="AK382" s="1">
        <f t="shared" si="21"/>
        <v>0</v>
      </c>
      <c r="AL382" s="17" t="str">
        <f t="shared" si="22"/>
        <v>no</v>
      </c>
      <c r="AM382" s="17" t="str">
        <f t="shared" si="20"/>
        <v>no</v>
      </c>
      <c r="AN382" s="10" t="str">
        <f t="shared" si="23"/>
        <v>no</v>
      </c>
    </row>
    <row r="383" spans="1:40" x14ac:dyDescent="0.25">
      <c r="A383" s="4" t="s">
        <v>370</v>
      </c>
      <c r="B383" s="4" t="s">
        <v>396</v>
      </c>
      <c r="C383" s="4" t="s">
        <v>396</v>
      </c>
      <c r="D383" s="5">
        <v>40013857</v>
      </c>
      <c r="E383" s="5">
        <v>1598.8607999999999</v>
      </c>
      <c r="F383" s="6">
        <v>0</v>
      </c>
      <c r="G383" s="7">
        <v>0</v>
      </c>
      <c r="H383" s="6">
        <v>188.2944</v>
      </c>
      <c r="I383" s="7">
        <v>0.11776785070970532</v>
      </c>
      <c r="J383" s="6">
        <v>0</v>
      </c>
      <c r="K383" s="7">
        <v>0</v>
      </c>
      <c r="L383" s="6">
        <v>0</v>
      </c>
      <c r="M383" s="7">
        <v>0</v>
      </c>
      <c r="N383" s="6">
        <v>30.9312</v>
      </c>
      <c r="O383" s="7">
        <v>1.9345774191224154E-2</v>
      </c>
      <c r="P383" s="6">
        <v>6.8544</v>
      </c>
      <c r="Q383" s="7">
        <v>4.2870523812954826E-3</v>
      </c>
      <c r="R383" s="6">
        <v>0</v>
      </c>
      <c r="S383" s="7">
        <v>0</v>
      </c>
      <c r="T383" s="6">
        <v>687.62879999999996</v>
      </c>
      <c r="U383" s="7">
        <v>0.43007421283954173</v>
      </c>
      <c r="V383" s="6">
        <v>33.177599999999998</v>
      </c>
      <c r="W383" s="7">
        <v>2.0750774551480652E-2</v>
      </c>
      <c r="X383" s="6">
        <v>0</v>
      </c>
      <c r="Y383" s="7">
        <v>0</v>
      </c>
      <c r="Z383" s="6">
        <v>651.80160000000001</v>
      </c>
      <c r="AA383" s="7">
        <v>0.40766625837596371</v>
      </c>
      <c r="AB383" s="6">
        <v>0</v>
      </c>
      <c r="AC383" s="7">
        <v>0</v>
      </c>
      <c r="AD383" s="6">
        <v>0.17280000000000001</v>
      </c>
      <c r="AE383" s="7">
        <v>1.0807695078896175E-4</v>
      </c>
      <c r="AF383" s="6">
        <v>0</v>
      </c>
      <c r="AG383" s="7">
        <v>0</v>
      </c>
      <c r="AH383" s="5">
        <v>3505</v>
      </c>
      <c r="AI383" s="5">
        <v>14268</v>
      </c>
      <c r="AJ383" s="3">
        <v>0</v>
      </c>
      <c r="AK383" s="1">
        <f t="shared" si="21"/>
        <v>0</v>
      </c>
      <c r="AL383" s="17" t="str">
        <f t="shared" si="22"/>
        <v>no</v>
      </c>
      <c r="AM383" s="17" t="str">
        <f t="shared" si="20"/>
        <v>no</v>
      </c>
      <c r="AN383" s="10" t="str">
        <f t="shared" si="23"/>
        <v>no</v>
      </c>
    </row>
    <row r="384" spans="1:40" x14ac:dyDescent="0.25">
      <c r="A384" s="4" t="s">
        <v>370</v>
      </c>
      <c r="B384" s="4" t="s">
        <v>396</v>
      </c>
      <c r="C384" s="4" t="s">
        <v>400</v>
      </c>
      <c r="D384" s="5">
        <v>40013866</v>
      </c>
      <c r="E384" s="5">
        <v>2157.8112000000001</v>
      </c>
      <c r="F384" s="6">
        <v>0</v>
      </c>
      <c r="G384" s="7">
        <v>0</v>
      </c>
      <c r="H384" s="6">
        <v>98.265600000000006</v>
      </c>
      <c r="I384" s="7">
        <v>4.5539480006406494E-2</v>
      </c>
      <c r="J384" s="6">
        <v>0</v>
      </c>
      <c r="K384" s="7">
        <v>0</v>
      </c>
      <c r="L384" s="6">
        <v>0</v>
      </c>
      <c r="M384" s="7">
        <v>0</v>
      </c>
      <c r="N384" s="6">
        <v>17.107199999999999</v>
      </c>
      <c r="O384" s="7">
        <v>7.9280337408574007E-3</v>
      </c>
      <c r="P384" s="6">
        <v>3.5135999999999998</v>
      </c>
      <c r="Q384" s="7">
        <v>1.6283166942501733E-3</v>
      </c>
      <c r="R384" s="6">
        <v>0</v>
      </c>
      <c r="S384" s="7">
        <v>0</v>
      </c>
      <c r="T384" s="6">
        <v>1392.5952</v>
      </c>
      <c r="U384" s="7">
        <v>0.64537397896535154</v>
      </c>
      <c r="V384" s="6">
        <v>33.695999999999998</v>
      </c>
      <c r="W384" s="7">
        <v>1.5615824035022154E-2</v>
      </c>
      <c r="X384" s="6">
        <v>0</v>
      </c>
      <c r="Y384" s="7">
        <v>0</v>
      </c>
      <c r="Z384" s="6">
        <v>612.6336</v>
      </c>
      <c r="AA384" s="7">
        <v>0.2839143665581122</v>
      </c>
      <c r="AB384" s="6">
        <v>0</v>
      </c>
      <c r="AC384" s="7">
        <v>0</v>
      </c>
      <c r="AD384" s="6">
        <v>0</v>
      </c>
      <c r="AE384" s="7">
        <v>0</v>
      </c>
      <c r="AF384" s="6">
        <v>0</v>
      </c>
      <c r="AG384" s="7">
        <v>0</v>
      </c>
      <c r="AH384" s="5">
        <v>3002</v>
      </c>
      <c r="AI384" s="5">
        <v>12774</v>
      </c>
      <c r="AJ384" s="3">
        <v>0</v>
      </c>
      <c r="AK384" s="1">
        <f t="shared" si="21"/>
        <v>0</v>
      </c>
      <c r="AL384" s="17" t="str">
        <f t="shared" si="22"/>
        <v>no</v>
      </c>
      <c r="AM384" s="17" t="str">
        <f t="shared" si="20"/>
        <v>no</v>
      </c>
      <c r="AN384" s="10" t="str">
        <f t="shared" si="23"/>
        <v>no</v>
      </c>
    </row>
    <row r="385" spans="1:40" x14ac:dyDescent="0.25">
      <c r="A385" s="4" t="s">
        <v>370</v>
      </c>
      <c r="B385" s="4" t="s">
        <v>396</v>
      </c>
      <c r="C385" s="4" t="s">
        <v>401</v>
      </c>
      <c r="D385" s="5">
        <v>40013876</v>
      </c>
      <c r="E385" s="5">
        <v>2215.2960000000007</v>
      </c>
      <c r="F385" s="6">
        <v>0</v>
      </c>
      <c r="G385" s="7">
        <v>0</v>
      </c>
      <c r="H385" s="6">
        <v>515.11680000000001</v>
      </c>
      <c r="I385" s="7">
        <v>0.23252730109204361</v>
      </c>
      <c r="J385" s="6">
        <v>0</v>
      </c>
      <c r="K385" s="7">
        <v>0</v>
      </c>
      <c r="L385" s="6">
        <v>0</v>
      </c>
      <c r="M385" s="7">
        <v>0</v>
      </c>
      <c r="N385" s="6">
        <v>476.7552</v>
      </c>
      <c r="O385" s="7">
        <v>0.2152106084243369</v>
      </c>
      <c r="P385" s="6">
        <v>83.174400000000006</v>
      </c>
      <c r="Q385" s="7">
        <v>3.7545501820072796E-2</v>
      </c>
      <c r="R385" s="6">
        <v>0</v>
      </c>
      <c r="S385" s="7">
        <v>0</v>
      </c>
      <c r="T385" s="6">
        <v>244.16640000000001</v>
      </c>
      <c r="U385" s="7">
        <v>0.11021840873634942</v>
      </c>
      <c r="V385" s="6">
        <v>15.9552</v>
      </c>
      <c r="W385" s="7">
        <v>7.2022880915236587E-3</v>
      </c>
      <c r="X385" s="6">
        <v>0</v>
      </c>
      <c r="Y385" s="7">
        <v>0</v>
      </c>
      <c r="Z385" s="6">
        <v>879.14880000000005</v>
      </c>
      <c r="AA385" s="7">
        <v>0.39685387415496609</v>
      </c>
      <c r="AB385" s="6">
        <v>0</v>
      </c>
      <c r="AC385" s="7">
        <v>0</v>
      </c>
      <c r="AD385" s="6">
        <v>0.97919999999999996</v>
      </c>
      <c r="AE385" s="7">
        <v>4.4201768070722811E-4</v>
      </c>
      <c r="AF385" s="6">
        <v>0</v>
      </c>
      <c r="AG385" s="7">
        <v>0</v>
      </c>
      <c r="AH385" s="5">
        <v>4086</v>
      </c>
      <c r="AI385" s="5">
        <v>16655</v>
      </c>
      <c r="AJ385" s="3">
        <v>0</v>
      </c>
      <c r="AK385" s="1">
        <f t="shared" si="21"/>
        <v>0</v>
      </c>
      <c r="AL385" s="17" t="str">
        <f t="shared" si="22"/>
        <v>no</v>
      </c>
      <c r="AM385" s="17" t="str">
        <f t="shared" si="20"/>
        <v>no</v>
      </c>
      <c r="AN385" s="10" t="str">
        <f t="shared" si="23"/>
        <v>no</v>
      </c>
    </row>
    <row r="386" spans="1:40" x14ac:dyDescent="0.25">
      <c r="A386" s="4" t="s">
        <v>370</v>
      </c>
      <c r="B386" s="4" t="s">
        <v>235</v>
      </c>
      <c r="C386" s="4" t="s">
        <v>402</v>
      </c>
      <c r="D386" s="5">
        <v>40015617</v>
      </c>
      <c r="E386" s="5">
        <v>3172.3775999999998</v>
      </c>
      <c r="F386" s="6">
        <v>0</v>
      </c>
      <c r="G386" s="7">
        <v>0</v>
      </c>
      <c r="H386" s="6">
        <v>706.06079999999997</v>
      </c>
      <c r="I386" s="7">
        <v>0.22256518265669256</v>
      </c>
      <c r="J386" s="6">
        <v>0</v>
      </c>
      <c r="K386" s="7">
        <v>0</v>
      </c>
      <c r="L386" s="6">
        <v>0</v>
      </c>
      <c r="M386" s="7">
        <v>0</v>
      </c>
      <c r="N386" s="6">
        <v>48.153599999999997</v>
      </c>
      <c r="O386" s="7">
        <v>1.5179025346793521E-2</v>
      </c>
      <c r="P386" s="6">
        <v>633.94560000000001</v>
      </c>
      <c r="Q386" s="7">
        <v>0.19983295809426976</v>
      </c>
      <c r="R386" s="6">
        <v>0</v>
      </c>
      <c r="S386" s="7">
        <v>0</v>
      </c>
      <c r="T386" s="6">
        <v>926.84159999999997</v>
      </c>
      <c r="U386" s="7">
        <v>0.29215992446800787</v>
      </c>
      <c r="V386" s="6">
        <v>55.468800000000002</v>
      </c>
      <c r="W386" s="7">
        <v>1.7484929915026509E-2</v>
      </c>
      <c r="X386" s="6">
        <v>0</v>
      </c>
      <c r="Y386" s="7">
        <v>0</v>
      </c>
      <c r="Z386" s="6">
        <v>782.95680000000004</v>
      </c>
      <c r="AA386" s="7">
        <v>0.24680441571646455</v>
      </c>
      <c r="AB386" s="6">
        <v>0</v>
      </c>
      <c r="AC386" s="7">
        <v>0</v>
      </c>
      <c r="AD386" s="6">
        <v>18.950399999999998</v>
      </c>
      <c r="AE386" s="7">
        <v>5.9735638027452976E-3</v>
      </c>
      <c r="AF386" s="6">
        <v>0</v>
      </c>
      <c r="AG386" s="7">
        <v>0</v>
      </c>
      <c r="AH386" s="5">
        <v>4579</v>
      </c>
      <c r="AI386" s="5">
        <v>21586</v>
      </c>
      <c r="AJ386" s="3">
        <v>0</v>
      </c>
      <c r="AK386" s="1">
        <f t="shared" si="21"/>
        <v>0</v>
      </c>
      <c r="AL386" s="17" t="str">
        <f t="shared" si="22"/>
        <v>no</v>
      </c>
      <c r="AM386" s="17" t="str">
        <f t="shared" si="20"/>
        <v>no</v>
      </c>
      <c r="AN386" s="10" t="str">
        <f t="shared" si="23"/>
        <v>no</v>
      </c>
    </row>
    <row r="387" spans="1:40" x14ac:dyDescent="0.25">
      <c r="A387" s="4" t="s">
        <v>370</v>
      </c>
      <c r="B387" s="4" t="s">
        <v>235</v>
      </c>
      <c r="C387" s="4" t="s">
        <v>403</v>
      </c>
      <c r="D387" s="5">
        <v>40015628</v>
      </c>
      <c r="E387" s="5">
        <v>2051.6543999999999</v>
      </c>
      <c r="F387" s="6">
        <v>0</v>
      </c>
      <c r="G387" s="7">
        <v>0</v>
      </c>
      <c r="H387" s="6">
        <v>80.063999999999993</v>
      </c>
      <c r="I387" s="7">
        <v>3.9024116342401528E-2</v>
      </c>
      <c r="J387" s="6">
        <v>0</v>
      </c>
      <c r="K387" s="7">
        <v>0</v>
      </c>
      <c r="L387" s="6">
        <v>0</v>
      </c>
      <c r="M387" s="7">
        <v>0</v>
      </c>
      <c r="N387" s="6">
        <v>0</v>
      </c>
      <c r="O387" s="7">
        <v>0</v>
      </c>
      <c r="P387" s="6">
        <v>312.82560000000001</v>
      </c>
      <c r="Q387" s="7">
        <v>0.15247480277380052</v>
      </c>
      <c r="R387" s="6">
        <v>0</v>
      </c>
      <c r="S387" s="7">
        <v>0</v>
      </c>
      <c r="T387" s="6">
        <v>1227.8016</v>
      </c>
      <c r="U387" s="7">
        <v>0.59844465032707261</v>
      </c>
      <c r="V387" s="6">
        <v>14.976000000000001</v>
      </c>
      <c r="W387" s="7">
        <v>7.299474999298128E-3</v>
      </c>
      <c r="X387" s="6">
        <v>0</v>
      </c>
      <c r="Y387" s="7">
        <v>0</v>
      </c>
      <c r="Z387" s="6">
        <v>415.7568</v>
      </c>
      <c r="AA387" s="7">
        <v>0.20264465594205341</v>
      </c>
      <c r="AB387" s="6">
        <v>0</v>
      </c>
      <c r="AC387" s="7">
        <v>0</v>
      </c>
      <c r="AD387" s="6">
        <v>0.23039999999999999</v>
      </c>
      <c r="AE387" s="7">
        <v>1.1229961537381735E-4</v>
      </c>
      <c r="AF387" s="6">
        <v>0</v>
      </c>
      <c r="AG387" s="7">
        <v>0</v>
      </c>
      <c r="AH387" s="5">
        <v>3467</v>
      </c>
      <c r="AI387" s="5">
        <v>16145</v>
      </c>
      <c r="AJ387" s="3">
        <v>0</v>
      </c>
      <c r="AK387" s="1">
        <f t="shared" si="21"/>
        <v>0</v>
      </c>
      <c r="AL387" s="17" t="str">
        <f t="shared" si="22"/>
        <v>no</v>
      </c>
      <c r="AM387" s="17" t="str">
        <f t="shared" si="20"/>
        <v>no</v>
      </c>
      <c r="AN387" s="10" t="str">
        <f t="shared" si="23"/>
        <v>no</v>
      </c>
    </row>
    <row r="388" spans="1:40" x14ac:dyDescent="0.25">
      <c r="A388" s="4" t="s">
        <v>370</v>
      </c>
      <c r="B388" s="4" t="s">
        <v>235</v>
      </c>
      <c r="C388" s="4" t="s">
        <v>404</v>
      </c>
      <c r="D388" s="5">
        <v>40015638</v>
      </c>
      <c r="E388" s="5">
        <v>1518.0480000000002</v>
      </c>
      <c r="F388" s="6">
        <v>0</v>
      </c>
      <c r="G388" s="7">
        <v>0</v>
      </c>
      <c r="H388" s="6">
        <v>105.23520000000001</v>
      </c>
      <c r="I388" s="7">
        <v>6.932270916334661E-2</v>
      </c>
      <c r="J388" s="6">
        <v>0</v>
      </c>
      <c r="K388" s="7">
        <v>0</v>
      </c>
      <c r="L388" s="6">
        <v>0</v>
      </c>
      <c r="M388" s="7">
        <v>0</v>
      </c>
      <c r="N388" s="6">
        <v>191.34719999999999</v>
      </c>
      <c r="O388" s="7">
        <v>0.12604818819958261</v>
      </c>
      <c r="P388" s="6">
        <v>629.04960000000005</v>
      </c>
      <c r="Q388" s="7">
        <v>0.41438057294630998</v>
      </c>
      <c r="R388" s="6">
        <v>0</v>
      </c>
      <c r="S388" s="7">
        <v>0</v>
      </c>
      <c r="T388" s="6">
        <v>190.13759999999999</v>
      </c>
      <c r="U388" s="7">
        <v>0.1252513754505786</v>
      </c>
      <c r="V388" s="6">
        <v>0</v>
      </c>
      <c r="W388" s="7">
        <v>0</v>
      </c>
      <c r="X388" s="6">
        <v>0</v>
      </c>
      <c r="Y388" s="7">
        <v>0</v>
      </c>
      <c r="Z388" s="6">
        <v>400.95359999999999</v>
      </c>
      <c r="AA388" s="7">
        <v>0.26412445456270151</v>
      </c>
      <c r="AB388" s="6">
        <v>0</v>
      </c>
      <c r="AC388" s="7">
        <v>0</v>
      </c>
      <c r="AD388" s="6">
        <v>0.57599999999999996</v>
      </c>
      <c r="AE388" s="7">
        <v>3.7943464238284944E-4</v>
      </c>
      <c r="AF388" s="6">
        <v>0.74880000000000002</v>
      </c>
      <c r="AG388" s="7">
        <v>4.9326503509770437E-4</v>
      </c>
      <c r="AH388" s="5">
        <v>3967</v>
      </c>
      <c r="AI388" s="5">
        <v>17663</v>
      </c>
      <c r="AJ388" s="3">
        <v>0</v>
      </c>
      <c r="AK388" s="1">
        <f t="shared" si="21"/>
        <v>0</v>
      </c>
      <c r="AL388" s="17" t="str">
        <f t="shared" si="22"/>
        <v>no</v>
      </c>
      <c r="AM388" s="17" t="str">
        <f t="shared" si="20"/>
        <v>no</v>
      </c>
      <c r="AN388" s="10" t="str">
        <f t="shared" si="23"/>
        <v>no</v>
      </c>
    </row>
    <row r="389" spans="1:40" x14ac:dyDescent="0.25">
      <c r="A389" s="4" t="s">
        <v>370</v>
      </c>
      <c r="B389" s="4" t="s">
        <v>235</v>
      </c>
      <c r="C389" s="4" t="s">
        <v>405</v>
      </c>
      <c r="D389" s="5">
        <v>40015647</v>
      </c>
      <c r="E389" s="5">
        <v>4005.2736</v>
      </c>
      <c r="F389" s="6">
        <v>0</v>
      </c>
      <c r="G389" s="7">
        <v>0</v>
      </c>
      <c r="H389" s="6">
        <v>72.864000000000004</v>
      </c>
      <c r="I389" s="7">
        <v>1.8192015646571563E-2</v>
      </c>
      <c r="J389" s="6">
        <v>0</v>
      </c>
      <c r="K389" s="7">
        <v>0</v>
      </c>
      <c r="L389" s="6">
        <v>0</v>
      </c>
      <c r="M389" s="7">
        <v>0</v>
      </c>
      <c r="N389" s="6">
        <v>2229.6383999999998</v>
      </c>
      <c r="O389" s="7">
        <v>0.55667567878508972</v>
      </c>
      <c r="P389" s="6">
        <v>799.77599999999995</v>
      </c>
      <c r="Q389" s="7">
        <v>0.19968074091118268</v>
      </c>
      <c r="R389" s="6">
        <v>0</v>
      </c>
      <c r="S389" s="7">
        <v>0</v>
      </c>
      <c r="T389" s="6">
        <v>14.688000000000001</v>
      </c>
      <c r="U389" s="7">
        <v>3.6671652093879432E-3</v>
      </c>
      <c r="V389" s="6">
        <v>0</v>
      </c>
      <c r="W389" s="7">
        <v>0</v>
      </c>
      <c r="X389" s="6">
        <v>0</v>
      </c>
      <c r="Y389" s="7">
        <v>0</v>
      </c>
      <c r="Z389" s="6">
        <v>420.30720000000002</v>
      </c>
      <c r="AA389" s="7">
        <v>0.10493844914864243</v>
      </c>
      <c r="AB389" s="6">
        <v>0</v>
      </c>
      <c r="AC389" s="7">
        <v>0</v>
      </c>
      <c r="AD389" s="6">
        <v>0</v>
      </c>
      <c r="AE389" s="7">
        <v>0</v>
      </c>
      <c r="AF389" s="6">
        <v>468</v>
      </c>
      <c r="AG389" s="7">
        <v>0.11684595029912563</v>
      </c>
      <c r="AH389" s="5">
        <v>3454</v>
      </c>
      <c r="AI389" s="5">
        <v>14969</v>
      </c>
      <c r="AJ389" s="3">
        <v>0</v>
      </c>
      <c r="AK389" s="1">
        <f t="shared" si="21"/>
        <v>0</v>
      </c>
      <c r="AL389" s="17" t="str">
        <f t="shared" si="22"/>
        <v>no</v>
      </c>
      <c r="AM389" s="17" t="str">
        <f t="shared" si="20"/>
        <v>no</v>
      </c>
      <c r="AN389" s="10" t="str">
        <f t="shared" si="23"/>
        <v>no</v>
      </c>
    </row>
    <row r="390" spans="1:40" x14ac:dyDescent="0.25">
      <c r="A390" s="4" t="s">
        <v>370</v>
      </c>
      <c r="B390" s="4" t="s">
        <v>235</v>
      </c>
      <c r="C390" s="4" t="s">
        <v>406</v>
      </c>
      <c r="D390" s="5">
        <v>40015676</v>
      </c>
      <c r="E390" s="5">
        <v>2992.7808000000005</v>
      </c>
      <c r="F390" s="6">
        <v>0</v>
      </c>
      <c r="G390" s="7">
        <v>0</v>
      </c>
      <c r="H390" s="6">
        <v>1061.2224000000001</v>
      </c>
      <c r="I390" s="7">
        <v>0.3545940952307633</v>
      </c>
      <c r="J390" s="6">
        <v>0</v>
      </c>
      <c r="K390" s="7">
        <v>0</v>
      </c>
      <c r="L390" s="6">
        <v>0</v>
      </c>
      <c r="M390" s="7">
        <v>0</v>
      </c>
      <c r="N390" s="6">
        <v>194.8032</v>
      </c>
      <c r="O390" s="7">
        <v>6.5091035066784708E-2</v>
      </c>
      <c r="P390" s="6">
        <v>743.84640000000002</v>
      </c>
      <c r="Q390" s="7">
        <v>0.24854690326802414</v>
      </c>
      <c r="R390" s="6">
        <v>0</v>
      </c>
      <c r="S390" s="7">
        <v>0</v>
      </c>
      <c r="T390" s="6">
        <v>134.208</v>
      </c>
      <c r="U390" s="7">
        <v>4.484391239077716E-2</v>
      </c>
      <c r="V390" s="6">
        <v>0</v>
      </c>
      <c r="W390" s="7">
        <v>0</v>
      </c>
      <c r="X390" s="6">
        <v>0</v>
      </c>
      <c r="Y390" s="7">
        <v>0</v>
      </c>
      <c r="Z390" s="6">
        <v>481.536</v>
      </c>
      <c r="AA390" s="7">
        <v>0.16089918780553522</v>
      </c>
      <c r="AB390" s="6">
        <v>0</v>
      </c>
      <c r="AC390" s="7">
        <v>0</v>
      </c>
      <c r="AD390" s="6">
        <v>0.57599999999999996</v>
      </c>
      <c r="AE390" s="7">
        <v>1.9246314330805645E-4</v>
      </c>
      <c r="AF390" s="6">
        <v>376.58879999999999</v>
      </c>
      <c r="AG390" s="7">
        <v>0.12583240309480731</v>
      </c>
      <c r="AH390" s="5">
        <v>4276</v>
      </c>
      <c r="AI390" s="5">
        <v>19451</v>
      </c>
      <c r="AJ390" s="3">
        <v>0</v>
      </c>
      <c r="AK390" s="1">
        <f t="shared" si="21"/>
        <v>0</v>
      </c>
      <c r="AL390" s="17" t="str">
        <f t="shared" si="22"/>
        <v>no</v>
      </c>
      <c r="AM390" s="17" t="str">
        <f t="shared" ref="AM390:AM453" si="24">IF(I390&gt;=70%, "YES","no")</f>
        <v>no</v>
      </c>
      <c r="AN390" s="10" t="str">
        <f t="shared" si="23"/>
        <v>no</v>
      </c>
    </row>
    <row r="391" spans="1:40" x14ac:dyDescent="0.25">
      <c r="A391" s="4" t="s">
        <v>370</v>
      </c>
      <c r="B391" s="4" t="s">
        <v>235</v>
      </c>
      <c r="C391" s="4" t="s">
        <v>407</v>
      </c>
      <c r="D391" s="5">
        <v>40015685</v>
      </c>
      <c r="E391" s="5">
        <v>1774.4255999999998</v>
      </c>
      <c r="F391" s="6">
        <v>0</v>
      </c>
      <c r="G391" s="7">
        <v>0</v>
      </c>
      <c r="H391" s="6">
        <v>99.705600000000004</v>
      </c>
      <c r="I391" s="7">
        <v>5.6190352528728178E-2</v>
      </c>
      <c r="J391" s="6">
        <v>0</v>
      </c>
      <c r="K391" s="7">
        <v>0</v>
      </c>
      <c r="L391" s="6">
        <v>0</v>
      </c>
      <c r="M391" s="7">
        <v>0</v>
      </c>
      <c r="N391" s="6">
        <v>157.01759999999999</v>
      </c>
      <c r="O391" s="7">
        <v>8.8489255339868858E-2</v>
      </c>
      <c r="P391" s="6">
        <v>923.15520000000004</v>
      </c>
      <c r="Q391" s="7">
        <v>0.52025579432578073</v>
      </c>
      <c r="R391" s="6">
        <v>0</v>
      </c>
      <c r="S391" s="7">
        <v>0</v>
      </c>
      <c r="T391" s="6">
        <v>122.1696</v>
      </c>
      <c r="U391" s="7">
        <v>6.8850223982341113E-2</v>
      </c>
      <c r="V391" s="6">
        <v>0</v>
      </c>
      <c r="W391" s="7">
        <v>0</v>
      </c>
      <c r="X391" s="6">
        <v>0</v>
      </c>
      <c r="Y391" s="7">
        <v>0</v>
      </c>
      <c r="Z391" s="6">
        <v>386.78399999999999</v>
      </c>
      <c r="AA391" s="7">
        <v>0.2179770174641304</v>
      </c>
      <c r="AB391" s="6">
        <v>0</v>
      </c>
      <c r="AC391" s="7">
        <v>0</v>
      </c>
      <c r="AD391" s="6">
        <v>0.51839999999999997</v>
      </c>
      <c r="AE391" s="7">
        <v>2.9215087969875999E-4</v>
      </c>
      <c r="AF391" s="6">
        <v>85.075199999999995</v>
      </c>
      <c r="AG391" s="7">
        <v>4.7945205479452059E-2</v>
      </c>
      <c r="AH391" s="5">
        <v>3937</v>
      </c>
      <c r="AI391" s="5">
        <v>18073</v>
      </c>
      <c r="AJ391" s="3">
        <v>0</v>
      </c>
      <c r="AK391" s="1">
        <f t="shared" ref="AK391:AK454" si="25">AJ391/E391</f>
        <v>0</v>
      </c>
      <c r="AL391" s="17" t="str">
        <f t="shared" ref="AL391:AL454" si="26">IF(G391&gt;=70%, "YES","no")</f>
        <v>no</v>
      </c>
      <c r="AM391" s="17" t="str">
        <f t="shared" si="24"/>
        <v>no</v>
      </c>
      <c r="AN391" s="10" t="str">
        <f t="shared" ref="AN391:AN454" si="27">IF(AK391&gt;=70%,"YES","no")</f>
        <v>no</v>
      </c>
    </row>
    <row r="392" spans="1:40" x14ac:dyDescent="0.25">
      <c r="A392" s="4" t="s">
        <v>370</v>
      </c>
      <c r="B392" s="4" t="s">
        <v>235</v>
      </c>
      <c r="C392" s="4" t="s">
        <v>408</v>
      </c>
      <c r="D392" s="5">
        <v>40015695</v>
      </c>
      <c r="E392" s="5">
        <v>2138.5152000000003</v>
      </c>
      <c r="F392" s="6">
        <v>0</v>
      </c>
      <c r="G392" s="7">
        <v>0</v>
      </c>
      <c r="H392" s="6">
        <v>132.30719999999999</v>
      </c>
      <c r="I392" s="7">
        <v>6.1868720876989781E-2</v>
      </c>
      <c r="J392" s="6">
        <v>0</v>
      </c>
      <c r="K392" s="7">
        <v>0</v>
      </c>
      <c r="L392" s="6">
        <v>0</v>
      </c>
      <c r="M392" s="7">
        <v>0</v>
      </c>
      <c r="N392" s="6">
        <v>28.512</v>
      </c>
      <c r="O392" s="7">
        <v>1.3332615077975596E-2</v>
      </c>
      <c r="P392" s="6">
        <v>731.34720000000004</v>
      </c>
      <c r="Q392" s="7">
        <v>0.34198831039405281</v>
      </c>
      <c r="R392" s="6">
        <v>0</v>
      </c>
      <c r="S392" s="7">
        <v>0</v>
      </c>
      <c r="T392" s="6">
        <v>584.17920000000004</v>
      </c>
      <c r="U392" s="7">
        <v>0.27317046893096664</v>
      </c>
      <c r="V392" s="6">
        <v>77.587199999999996</v>
      </c>
      <c r="W392" s="7">
        <v>3.6280873757642676E-2</v>
      </c>
      <c r="X392" s="6">
        <v>0</v>
      </c>
      <c r="Y392" s="7">
        <v>0</v>
      </c>
      <c r="Z392" s="6">
        <v>583.08479999999997</v>
      </c>
      <c r="AA392" s="7">
        <v>0.27265871198857972</v>
      </c>
      <c r="AB392" s="6">
        <v>0</v>
      </c>
      <c r="AC392" s="7">
        <v>0</v>
      </c>
      <c r="AD392" s="6">
        <v>1.4976</v>
      </c>
      <c r="AE392" s="7">
        <v>7.0029897379265754E-4</v>
      </c>
      <c r="AF392" s="6">
        <v>0</v>
      </c>
      <c r="AG392" s="7">
        <v>0</v>
      </c>
      <c r="AH392" s="5">
        <v>4818</v>
      </c>
      <c r="AI392" s="5">
        <v>22991</v>
      </c>
      <c r="AJ392" s="3">
        <v>0</v>
      </c>
      <c r="AK392" s="1">
        <f t="shared" si="25"/>
        <v>0</v>
      </c>
      <c r="AL392" s="17" t="str">
        <f t="shared" si="26"/>
        <v>no</v>
      </c>
      <c r="AM392" s="17" t="str">
        <f t="shared" si="24"/>
        <v>no</v>
      </c>
      <c r="AN392" s="10" t="str">
        <f t="shared" si="27"/>
        <v>no</v>
      </c>
    </row>
    <row r="393" spans="1:40" x14ac:dyDescent="0.25">
      <c r="A393" s="4" t="s">
        <v>370</v>
      </c>
      <c r="B393" s="4" t="s">
        <v>409</v>
      </c>
      <c r="C393" s="4" t="s">
        <v>410</v>
      </c>
      <c r="D393" s="5">
        <v>40015823</v>
      </c>
      <c r="E393" s="5">
        <v>2057.0688</v>
      </c>
      <c r="F393" s="6">
        <v>1476.5183999999999</v>
      </c>
      <c r="G393" s="7">
        <v>0.7177778400022401</v>
      </c>
      <c r="H393" s="6">
        <v>0</v>
      </c>
      <c r="I393" s="7">
        <v>0</v>
      </c>
      <c r="J393" s="6">
        <v>0</v>
      </c>
      <c r="K393" s="7">
        <v>0</v>
      </c>
      <c r="L393" s="6">
        <v>0</v>
      </c>
      <c r="M393" s="7">
        <v>0</v>
      </c>
      <c r="N393" s="6">
        <v>0</v>
      </c>
      <c r="O393" s="7">
        <v>0</v>
      </c>
      <c r="P393" s="6">
        <v>0</v>
      </c>
      <c r="Q393" s="7">
        <v>0</v>
      </c>
      <c r="R393" s="6">
        <v>0</v>
      </c>
      <c r="S393" s="7">
        <v>0</v>
      </c>
      <c r="T393" s="6">
        <v>105.46559999999999</v>
      </c>
      <c r="U393" s="7">
        <v>5.1269845714445719E-2</v>
      </c>
      <c r="V393" s="6">
        <v>55.468800000000002</v>
      </c>
      <c r="W393" s="7">
        <v>2.6964970738946603E-2</v>
      </c>
      <c r="X393" s="6">
        <v>0</v>
      </c>
      <c r="Y393" s="7">
        <v>0</v>
      </c>
      <c r="Z393" s="6">
        <v>340.76159999999999</v>
      </c>
      <c r="AA393" s="7">
        <v>0.16565396354268752</v>
      </c>
      <c r="AB393" s="6">
        <v>78.854399999999998</v>
      </c>
      <c r="AC393" s="7">
        <v>3.8333380001680059E-2</v>
      </c>
      <c r="AD393" s="6">
        <v>0</v>
      </c>
      <c r="AE393" s="7">
        <v>0</v>
      </c>
      <c r="AF393" s="6">
        <v>0</v>
      </c>
      <c r="AG393" s="7">
        <v>0</v>
      </c>
      <c r="AH393" s="5">
        <v>4248</v>
      </c>
      <c r="AI393" s="5">
        <v>17662</v>
      </c>
      <c r="AJ393" s="3">
        <v>0</v>
      </c>
      <c r="AK393" s="1">
        <f t="shared" si="25"/>
        <v>0</v>
      </c>
      <c r="AL393" s="17" t="str">
        <f t="shared" si="26"/>
        <v>YES</v>
      </c>
      <c r="AM393" s="17" t="str">
        <f t="shared" si="24"/>
        <v>no</v>
      </c>
      <c r="AN393" s="10" t="str">
        <f t="shared" si="27"/>
        <v>no</v>
      </c>
    </row>
    <row r="394" spans="1:40" x14ac:dyDescent="0.25">
      <c r="A394" s="4" t="s">
        <v>370</v>
      </c>
      <c r="B394" s="4" t="s">
        <v>409</v>
      </c>
      <c r="C394" s="4" t="s">
        <v>411</v>
      </c>
      <c r="D394" s="5">
        <v>40015827</v>
      </c>
      <c r="E394" s="5">
        <v>2861.6255999999998</v>
      </c>
      <c r="F394" s="6">
        <v>1860.4223999999999</v>
      </c>
      <c r="G394" s="7">
        <v>0.65012781546265175</v>
      </c>
      <c r="H394" s="6">
        <v>0</v>
      </c>
      <c r="I394" s="7">
        <v>0</v>
      </c>
      <c r="J394" s="6">
        <v>0</v>
      </c>
      <c r="K394" s="7">
        <v>0</v>
      </c>
      <c r="L394" s="6">
        <v>0</v>
      </c>
      <c r="M394" s="7">
        <v>0</v>
      </c>
      <c r="N394" s="6">
        <v>0</v>
      </c>
      <c r="O394" s="7">
        <v>0</v>
      </c>
      <c r="P394" s="6">
        <v>0</v>
      </c>
      <c r="Q394" s="7">
        <v>0</v>
      </c>
      <c r="R394" s="6">
        <v>0</v>
      </c>
      <c r="S394" s="7">
        <v>0</v>
      </c>
      <c r="T394" s="6">
        <v>224.928</v>
      </c>
      <c r="U394" s="7">
        <v>7.8601477425977742E-2</v>
      </c>
      <c r="V394" s="6">
        <v>429.52319999999997</v>
      </c>
      <c r="W394" s="7">
        <v>0.15009762283367886</v>
      </c>
      <c r="X394" s="6">
        <v>0</v>
      </c>
      <c r="Y394" s="7">
        <v>0</v>
      </c>
      <c r="Z394" s="6">
        <v>264.15359999999998</v>
      </c>
      <c r="AA394" s="7">
        <v>9.2308930979650164E-2</v>
      </c>
      <c r="AB394" s="6">
        <v>82.598399999999998</v>
      </c>
      <c r="AC394" s="7">
        <v>2.8864153298041505E-2</v>
      </c>
      <c r="AD394" s="6">
        <v>0</v>
      </c>
      <c r="AE394" s="7">
        <v>0</v>
      </c>
      <c r="AF394" s="6">
        <v>0</v>
      </c>
      <c r="AG394" s="7">
        <v>0</v>
      </c>
      <c r="AH394" s="5">
        <v>3827</v>
      </c>
      <c r="AI394" s="5">
        <v>15311</v>
      </c>
      <c r="AJ394" s="3">
        <v>0</v>
      </c>
      <c r="AK394" s="1">
        <f t="shared" si="25"/>
        <v>0</v>
      </c>
      <c r="AL394" s="17" t="str">
        <f t="shared" si="26"/>
        <v>no</v>
      </c>
      <c r="AM394" s="17" t="str">
        <f t="shared" si="24"/>
        <v>no</v>
      </c>
      <c r="AN394" s="10" t="str">
        <f t="shared" si="27"/>
        <v>no</v>
      </c>
    </row>
    <row r="395" spans="1:40" x14ac:dyDescent="0.25">
      <c r="A395" s="4" t="s">
        <v>370</v>
      </c>
      <c r="B395" s="4" t="s">
        <v>409</v>
      </c>
      <c r="C395" s="4" t="s">
        <v>412</v>
      </c>
      <c r="D395" s="5">
        <v>40015829</v>
      </c>
      <c r="E395" s="5">
        <v>2965.3055999999997</v>
      </c>
      <c r="F395" s="6">
        <v>2210.1696000000002</v>
      </c>
      <c r="G395" s="7">
        <v>0.7453429420562927</v>
      </c>
      <c r="H395" s="6">
        <v>0</v>
      </c>
      <c r="I395" s="7">
        <v>0</v>
      </c>
      <c r="J395" s="6">
        <v>0</v>
      </c>
      <c r="K395" s="7">
        <v>0</v>
      </c>
      <c r="L395" s="6">
        <v>20.6784</v>
      </c>
      <c r="M395" s="7">
        <v>6.9734465142479753E-3</v>
      </c>
      <c r="N395" s="6">
        <v>0</v>
      </c>
      <c r="O395" s="7">
        <v>0</v>
      </c>
      <c r="P395" s="6">
        <v>0</v>
      </c>
      <c r="Q395" s="7">
        <v>0</v>
      </c>
      <c r="R395" s="6">
        <v>0</v>
      </c>
      <c r="S395" s="7">
        <v>0</v>
      </c>
      <c r="T395" s="6">
        <v>54.143999999999998</v>
      </c>
      <c r="U395" s="7">
        <v>1.8259163574911134E-2</v>
      </c>
      <c r="V395" s="6">
        <v>180</v>
      </c>
      <c r="W395" s="7">
        <v>6.0702006565529036E-2</v>
      </c>
      <c r="X395" s="6">
        <v>0</v>
      </c>
      <c r="Y395" s="7">
        <v>0</v>
      </c>
      <c r="Z395" s="6">
        <v>465.12</v>
      </c>
      <c r="AA395" s="7">
        <v>0.15685398496532704</v>
      </c>
      <c r="AB395" s="6">
        <v>35.193600000000004</v>
      </c>
      <c r="AC395" s="7">
        <v>1.1868456323692239E-2</v>
      </c>
      <c r="AD395" s="6">
        <v>0</v>
      </c>
      <c r="AE395" s="7">
        <v>0</v>
      </c>
      <c r="AF395" s="6">
        <v>0</v>
      </c>
      <c r="AG395" s="7">
        <v>0</v>
      </c>
      <c r="AH395" s="5">
        <v>4373</v>
      </c>
      <c r="AI395" s="5">
        <v>20973</v>
      </c>
      <c r="AJ395" s="3">
        <v>0</v>
      </c>
      <c r="AK395" s="1">
        <f t="shared" si="25"/>
        <v>0</v>
      </c>
      <c r="AL395" s="17" t="str">
        <f t="shared" si="26"/>
        <v>YES</v>
      </c>
      <c r="AM395" s="17" t="str">
        <f t="shared" si="24"/>
        <v>no</v>
      </c>
      <c r="AN395" s="10" t="str">
        <f t="shared" si="27"/>
        <v>no</v>
      </c>
    </row>
    <row r="396" spans="1:40" x14ac:dyDescent="0.25">
      <c r="A396" s="4" t="s">
        <v>370</v>
      </c>
      <c r="B396" s="4" t="s">
        <v>409</v>
      </c>
      <c r="C396" s="4" t="s">
        <v>413</v>
      </c>
      <c r="D396" s="5">
        <v>40015859</v>
      </c>
      <c r="E396" s="5">
        <v>3451.5072</v>
      </c>
      <c r="F396" s="6">
        <v>2614.6943999999999</v>
      </c>
      <c r="G396" s="7">
        <v>0.75755148359534052</v>
      </c>
      <c r="H396" s="6">
        <v>0</v>
      </c>
      <c r="I396" s="7">
        <v>0</v>
      </c>
      <c r="J396" s="6">
        <v>0</v>
      </c>
      <c r="K396" s="7">
        <v>0</v>
      </c>
      <c r="L396" s="6">
        <v>0</v>
      </c>
      <c r="M396" s="7">
        <v>0</v>
      </c>
      <c r="N396" s="6">
        <v>0</v>
      </c>
      <c r="O396" s="7">
        <v>0</v>
      </c>
      <c r="P396" s="6">
        <v>0</v>
      </c>
      <c r="Q396" s="7">
        <v>0</v>
      </c>
      <c r="R396" s="6">
        <v>0</v>
      </c>
      <c r="S396" s="7">
        <v>0</v>
      </c>
      <c r="T396" s="6">
        <v>190.25280000000001</v>
      </c>
      <c r="U396" s="7">
        <v>5.5121658155602285E-2</v>
      </c>
      <c r="V396" s="6">
        <v>17.107199999999999</v>
      </c>
      <c r="W396" s="7">
        <v>4.9564433763893056E-3</v>
      </c>
      <c r="X396" s="6">
        <v>0</v>
      </c>
      <c r="Y396" s="7">
        <v>0</v>
      </c>
      <c r="Z396" s="6">
        <v>629.45280000000002</v>
      </c>
      <c r="AA396" s="7">
        <v>0.18237041487266781</v>
      </c>
      <c r="AB396" s="6">
        <v>0</v>
      </c>
      <c r="AC396" s="7">
        <v>0</v>
      </c>
      <c r="AD396" s="6">
        <v>0</v>
      </c>
      <c r="AE396" s="7">
        <v>0</v>
      </c>
      <c r="AF396" s="6">
        <v>0</v>
      </c>
      <c r="AG396" s="7">
        <v>0</v>
      </c>
      <c r="AH396" s="5">
        <v>4292</v>
      </c>
      <c r="AI396" s="5">
        <v>17139</v>
      </c>
      <c r="AJ396" s="3">
        <v>0</v>
      </c>
      <c r="AK396" s="1">
        <f t="shared" si="25"/>
        <v>0</v>
      </c>
      <c r="AL396" s="17" t="str">
        <f t="shared" si="26"/>
        <v>YES</v>
      </c>
      <c r="AM396" s="17" t="str">
        <f t="shared" si="24"/>
        <v>no</v>
      </c>
      <c r="AN396" s="10" t="str">
        <f t="shared" si="27"/>
        <v>no</v>
      </c>
    </row>
    <row r="397" spans="1:40" x14ac:dyDescent="0.25">
      <c r="A397" s="4" t="s">
        <v>370</v>
      </c>
      <c r="B397" s="4" t="s">
        <v>409</v>
      </c>
      <c r="C397" s="4" t="s">
        <v>414</v>
      </c>
      <c r="D397" s="5">
        <v>40015883</v>
      </c>
      <c r="E397" s="5">
        <v>1567.2384000000002</v>
      </c>
      <c r="F397" s="6">
        <v>1225.7280000000001</v>
      </c>
      <c r="G397" s="7">
        <v>0.78209416002058141</v>
      </c>
      <c r="H397" s="6">
        <v>0</v>
      </c>
      <c r="I397" s="7">
        <v>0</v>
      </c>
      <c r="J397" s="6">
        <v>0</v>
      </c>
      <c r="K397" s="7">
        <v>0</v>
      </c>
      <c r="L397" s="6">
        <v>0</v>
      </c>
      <c r="M397" s="7">
        <v>0</v>
      </c>
      <c r="N397" s="6">
        <v>0</v>
      </c>
      <c r="O397" s="7">
        <v>0</v>
      </c>
      <c r="P397" s="6">
        <v>0</v>
      </c>
      <c r="Q397" s="7">
        <v>0</v>
      </c>
      <c r="R397" s="6">
        <v>0</v>
      </c>
      <c r="S397" s="7">
        <v>0</v>
      </c>
      <c r="T397" s="6">
        <v>9.6191999999999993</v>
      </c>
      <c r="U397" s="7">
        <v>6.1376750339961032E-3</v>
      </c>
      <c r="V397" s="6">
        <v>61.459200000000003</v>
      </c>
      <c r="W397" s="7">
        <v>3.9214965636370315E-2</v>
      </c>
      <c r="X397" s="6">
        <v>0</v>
      </c>
      <c r="Y397" s="7">
        <v>0</v>
      </c>
      <c r="Z397" s="6">
        <v>270.43200000000002</v>
      </c>
      <c r="AA397" s="7">
        <v>0.17255319930905214</v>
      </c>
      <c r="AB397" s="6">
        <v>0</v>
      </c>
      <c r="AC397" s="7">
        <v>0</v>
      </c>
      <c r="AD397" s="6">
        <v>0</v>
      </c>
      <c r="AE397" s="7">
        <v>0</v>
      </c>
      <c r="AF397" s="6">
        <v>0</v>
      </c>
      <c r="AG397" s="7">
        <v>0</v>
      </c>
      <c r="AH397" s="5">
        <v>2439</v>
      </c>
      <c r="AI397" s="5">
        <v>8832</v>
      </c>
      <c r="AJ397" s="3">
        <v>0</v>
      </c>
      <c r="AK397" s="1">
        <f t="shared" si="25"/>
        <v>0</v>
      </c>
      <c r="AL397" s="17" t="str">
        <f t="shared" si="26"/>
        <v>YES</v>
      </c>
      <c r="AM397" s="17" t="str">
        <f t="shared" si="24"/>
        <v>no</v>
      </c>
      <c r="AN397" s="10" t="str">
        <f t="shared" si="27"/>
        <v>no</v>
      </c>
    </row>
    <row r="398" spans="1:40" x14ac:dyDescent="0.25">
      <c r="A398" s="4" t="s">
        <v>370</v>
      </c>
      <c r="B398" s="4" t="s">
        <v>409</v>
      </c>
      <c r="C398" s="4" t="s">
        <v>415</v>
      </c>
      <c r="D398" s="5">
        <v>40015889</v>
      </c>
      <c r="E398" s="5">
        <v>3486.4703999999992</v>
      </c>
      <c r="F398" s="6">
        <v>2766.6432</v>
      </c>
      <c r="G398" s="7">
        <v>0.79353698227296021</v>
      </c>
      <c r="H398" s="6">
        <v>0</v>
      </c>
      <c r="I398" s="7">
        <v>0</v>
      </c>
      <c r="J398" s="6">
        <v>0</v>
      </c>
      <c r="K398" s="7">
        <v>0</v>
      </c>
      <c r="L398" s="6">
        <v>28.569600000000001</v>
      </c>
      <c r="M398" s="7">
        <v>8.1944192040179116E-3</v>
      </c>
      <c r="N398" s="6">
        <v>0</v>
      </c>
      <c r="O398" s="7">
        <v>0</v>
      </c>
      <c r="P398" s="6">
        <v>0</v>
      </c>
      <c r="Q398" s="7">
        <v>0</v>
      </c>
      <c r="R398" s="6">
        <v>0</v>
      </c>
      <c r="S398" s="7">
        <v>0</v>
      </c>
      <c r="T398" s="6">
        <v>105.98399999999999</v>
      </c>
      <c r="U398" s="7">
        <v>3.0398651885872891E-2</v>
      </c>
      <c r="V398" s="6">
        <v>16.185600000000001</v>
      </c>
      <c r="W398" s="7">
        <v>4.6424028151795024E-3</v>
      </c>
      <c r="X398" s="6">
        <v>0</v>
      </c>
      <c r="Y398" s="7">
        <v>0</v>
      </c>
      <c r="Z398" s="6">
        <v>569.08799999999997</v>
      </c>
      <c r="AA398" s="7">
        <v>0.16322754382196966</v>
      </c>
      <c r="AB398" s="6">
        <v>0</v>
      </c>
      <c r="AC398" s="7">
        <v>0</v>
      </c>
      <c r="AD398" s="6">
        <v>0</v>
      </c>
      <c r="AE398" s="7">
        <v>0</v>
      </c>
      <c r="AF398" s="6">
        <v>0</v>
      </c>
      <c r="AG398" s="7">
        <v>0</v>
      </c>
      <c r="AH398" s="5">
        <v>4277</v>
      </c>
      <c r="AI398" s="5">
        <v>16834</v>
      </c>
      <c r="AJ398" s="3">
        <v>0</v>
      </c>
      <c r="AK398" s="1">
        <f t="shared" si="25"/>
        <v>0</v>
      </c>
      <c r="AL398" s="17" t="str">
        <f t="shared" si="26"/>
        <v>YES</v>
      </c>
      <c r="AM398" s="17" t="str">
        <f t="shared" si="24"/>
        <v>no</v>
      </c>
      <c r="AN398" s="10" t="str">
        <f t="shared" si="27"/>
        <v>no</v>
      </c>
    </row>
    <row r="399" spans="1:40" x14ac:dyDescent="0.25">
      <c r="A399" s="4" t="s">
        <v>370</v>
      </c>
      <c r="B399" s="4" t="s">
        <v>409</v>
      </c>
      <c r="C399" s="4" t="s">
        <v>416</v>
      </c>
      <c r="D399" s="5">
        <v>40015897</v>
      </c>
      <c r="E399" s="5">
        <v>81134.9568</v>
      </c>
      <c r="F399" s="6">
        <v>15.1488</v>
      </c>
      <c r="G399" s="7">
        <v>1.8671113657387194E-4</v>
      </c>
      <c r="H399" s="6">
        <v>0</v>
      </c>
      <c r="I399" s="7">
        <v>0</v>
      </c>
      <c r="J399" s="6">
        <v>0</v>
      </c>
      <c r="K399" s="7">
        <v>0</v>
      </c>
      <c r="L399" s="6">
        <v>68303.404800000004</v>
      </c>
      <c r="M399" s="7">
        <v>0.84184927796744702</v>
      </c>
      <c r="N399" s="6">
        <v>0</v>
      </c>
      <c r="O399" s="7">
        <v>0</v>
      </c>
      <c r="P399" s="6">
        <v>0</v>
      </c>
      <c r="Q399" s="7">
        <v>0</v>
      </c>
      <c r="R399" s="6">
        <v>96.883200000000002</v>
      </c>
      <c r="S399" s="7">
        <v>1.1940993601416449E-3</v>
      </c>
      <c r="T399" s="6">
        <v>485.10719999999998</v>
      </c>
      <c r="U399" s="7">
        <v>5.9790159400195794E-3</v>
      </c>
      <c r="V399" s="6">
        <v>12011.04</v>
      </c>
      <c r="W399" s="7">
        <v>0.14803779374169829</v>
      </c>
      <c r="X399" s="6">
        <v>0</v>
      </c>
      <c r="Y399" s="7">
        <v>0</v>
      </c>
      <c r="Z399" s="6">
        <v>223.37280000000001</v>
      </c>
      <c r="AA399" s="7">
        <v>2.7531018541196786E-3</v>
      </c>
      <c r="AB399" s="6">
        <v>0</v>
      </c>
      <c r="AC399" s="7">
        <v>0</v>
      </c>
      <c r="AD399" s="6">
        <v>0</v>
      </c>
      <c r="AE399" s="7">
        <v>0</v>
      </c>
      <c r="AF399" s="6">
        <v>0</v>
      </c>
      <c r="AG399" s="7">
        <v>0</v>
      </c>
      <c r="AH399" s="5">
        <v>0</v>
      </c>
      <c r="AI399" s="5">
        <v>0</v>
      </c>
      <c r="AJ399" s="3">
        <v>0</v>
      </c>
      <c r="AK399" s="1">
        <f t="shared" si="25"/>
        <v>0</v>
      </c>
      <c r="AL399" s="17" t="str">
        <f t="shared" si="26"/>
        <v>no</v>
      </c>
      <c r="AM399" s="17" t="str">
        <f t="shared" si="24"/>
        <v>no</v>
      </c>
      <c r="AN399" s="10" t="str">
        <f t="shared" si="27"/>
        <v>no</v>
      </c>
    </row>
    <row r="400" spans="1:40" x14ac:dyDescent="0.25">
      <c r="A400" s="4" t="s">
        <v>370</v>
      </c>
      <c r="B400" s="4" t="s">
        <v>417</v>
      </c>
      <c r="C400" s="4" t="s">
        <v>418</v>
      </c>
      <c r="D400" s="5">
        <v>40016010</v>
      </c>
      <c r="E400" s="5">
        <v>3212.4672</v>
      </c>
      <c r="F400" s="6">
        <v>1949.7023999999999</v>
      </c>
      <c r="G400" s="7">
        <v>0.6069174496162949</v>
      </c>
      <c r="H400" s="6">
        <v>0</v>
      </c>
      <c r="I400" s="7">
        <v>0</v>
      </c>
      <c r="J400" s="6">
        <v>0</v>
      </c>
      <c r="K400" s="7">
        <v>0</v>
      </c>
      <c r="L400" s="6">
        <v>0</v>
      </c>
      <c r="M400" s="7">
        <v>0</v>
      </c>
      <c r="N400" s="6">
        <v>0</v>
      </c>
      <c r="O400" s="7">
        <v>0</v>
      </c>
      <c r="P400" s="6">
        <v>0</v>
      </c>
      <c r="Q400" s="7">
        <v>0</v>
      </c>
      <c r="R400" s="6">
        <v>0</v>
      </c>
      <c r="S400" s="7">
        <v>0</v>
      </c>
      <c r="T400" s="6">
        <v>236.96639999999999</v>
      </c>
      <c r="U400" s="7">
        <v>7.3764613067489063E-2</v>
      </c>
      <c r="V400" s="6">
        <v>398.30399999999997</v>
      </c>
      <c r="W400" s="7">
        <v>0.12398694685505271</v>
      </c>
      <c r="X400" s="6">
        <v>0</v>
      </c>
      <c r="Y400" s="7">
        <v>0</v>
      </c>
      <c r="Z400" s="6">
        <v>627.49440000000004</v>
      </c>
      <c r="AA400" s="7">
        <v>0.19533099046116331</v>
      </c>
      <c r="AB400" s="6">
        <v>0</v>
      </c>
      <c r="AC400" s="7">
        <v>0</v>
      </c>
      <c r="AD400" s="6">
        <v>0</v>
      </c>
      <c r="AE400" s="7">
        <v>0</v>
      </c>
      <c r="AF400" s="6">
        <v>0</v>
      </c>
      <c r="AG400" s="7">
        <v>0</v>
      </c>
      <c r="AH400" s="5">
        <v>4117</v>
      </c>
      <c r="AI400" s="5">
        <v>15889</v>
      </c>
      <c r="AJ400" s="3">
        <v>0</v>
      </c>
      <c r="AK400" s="1">
        <f t="shared" si="25"/>
        <v>0</v>
      </c>
      <c r="AL400" s="17" t="str">
        <f t="shared" si="26"/>
        <v>no</v>
      </c>
      <c r="AM400" s="17" t="str">
        <f t="shared" si="24"/>
        <v>no</v>
      </c>
      <c r="AN400" s="10" t="str">
        <f t="shared" si="27"/>
        <v>no</v>
      </c>
    </row>
    <row r="401" spans="1:40" x14ac:dyDescent="0.25">
      <c r="A401" s="4" t="s">
        <v>370</v>
      </c>
      <c r="B401" s="4" t="s">
        <v>417</v>
      </c>
      <c r="C401" s="4" t="s">
        <v>419</v>
      </c>
      <c r="D401" s="5">
        <v>40016011</v>
      </c>
      <c r="E401" s="5">
        <v>1550.8224</v>
      </c>
      <c r="F401" s="6">
        <v>2.7071999999999998</v>
      </c>
      <c r="G401" s="7">
        <v>1.7456544347050956E-3</v>
      </c>
      <c r="H401" s="6">
        <v>1.44</v>
      </c>
      <c r="I401" s="7">
        <v>9.2853959292824246E-4</v>
      </c>
      <c r="J401" s="6">
        <v>0</v>
      </c>
      <c r="K401" s="7">
        <v>0</v>
      </c>
      <c r="L401" s="6">
        <v>0</v>
      </c>
      <c r="M401" s="7">
        <v>0</v>
      </c>
      <c r="N401" s="6">
        <v>0</v>
      </c>
      <c r="O401" s="7">
        <v>0</v>
      </c>
      <c r="P401" s="6">
        <v>0</v>
      </c>
      <c r="Q401" s="7">
        <v>0</v>
      </c>
      <c r="R401" s="6">
        <v>0</v>
      </c>
      <c r="S401" s="7">
        <v>0</v>
      </c>
      <c r="T401" s="6">
        <v>911.00160000000005</v>
      </c>
      <c r="U401" s="7">
        <v>0.58743128807012335</v>
      </c>
      <c r="V401" s="6">
        <v>48.787199999999999</v>
      </c>
      <c r="W401" s="7">
        <v>3.1458921408408856E-2</v>
      </c>
      <c r="X401" s="6">
        <v>0</v>
      </c>
      <c r="Y401" s="7">
        <v>0</v>
      </c>
      <c r="Z401" s="6">
        <v>586.88639999999998</v>
      </c>
      <c r="AA401" s="7">
        <v>0.37843559649383446</v>
      </c>
      <c r="AB401" s="6">
        <v>0</v>
      </c>
      <c r="AC401" s="7">
        <v>0</v>
      </c>
      <c r="AD401" s="6">
        <v>0</v>
      </c>
      <c r="AE401" s="7">
        <v>0</v>
      </c>
      <c r="AF401" s="6">
        <v>0</v>
      </c>
      <c r="AG401" s="7">
        <v>0</v>
      </c>
      <c r="AH401" s="5">
        <v>3195</v>
      </c>
      <c r="AI401" s="5">
        <v>11697</v>
      </c>
      <c r="AJ401" s="3">
        <v>0</v>
      </c>
      <c r="AK401" s="1">
        <f t="shared" si="25"/>
        <v>0</v>
      </c>
      <c r="AL401" s="17" t="str">
        <f t="shared" si="26"/>
        <v>no</v>
      </c>
      <c r="AM401" s="17" t="str">
        <f t="shared" si="24"/>
        <v>no</v>
      </c>
      <c r="AN401" s="10" t="str">
        <f t="shared" si="27"/>
        <v>no</v>
      </c>
    </row>
    <row r="402" spans="1:40" x14ac:dyDescent="0.25">
      <c r="A402" s="4" t="s">
        <v>370</v>
      </c>
      <c r="B402" s="4" t="s">
        <v>417</v>
      </c>
      <c r="C402" s="4" t="s">
        <v>420</v>
      </c>
      <c r="D402" s="5">
        <v>40016017</v>
      </c>
      <c r="E402" s="5">
        <v>1610.1504</v>
      </c>
      <c r="F402" s="6">
        <v>0</v>
      </c>
      <c r="G402" s="7">
        <v>0</v>
      </c>
      <c r="H402" s="6">
        <v>542.36159999999995</v>
      </c>
      <c r="I402" s="7">
        <v>0.33683909279530655</v>
      </c>
      <c r="J402" s="6">
        <v>0</v>
      </c>
      <c r="K402" s="7">
        <v>0</v>
      </c>
      <c r="L402" s="6">
        <v>0</v>
      </c>
      <c r="M402" s="7">
        <v>0</v>
      </c>
      <c r="N402" s="6">
        <v>0</v>
      </c>
      <c r="O402" s="7">
        <v>0</v>
      </c>
      <c r="P402" s="6">
        <v>0</v>
      </c>
      <c r="Q402" s="7">
        <v>0</v>
      </c>
      <c r="R402" s="6">
        <v>0</v>
      </c>
      <c r="S402" s="7">
        <v>0</v>
      </c>
      <c r="T402" s="6">
        <v>436.08960000000002</v>
      </c>
      <c r="U402" s="7">
        <v>0.27083780496530013</v>
      </c>
      <c r="V402" s="6">
        <v>52.070399999999999</v>
      </c>
      <c r="W402" s="7">
        <v>3.2338842383916433E-2</v>
      </c>
      <c r="X402" s="6">
        <v>0</v>
      </c>
      <c r="Y402" s="7">
        <v>0</v>
      </c>
      <c r="Z402" s="6">
        <v>576.51840000000004</v>
      </c>
      <c r="AA402" s="7">
        <v>0.35805251484581818</v>
      </c>
      <c r="AB402" s="6">
        <v>0</v>
      </c>
      <c r="AC402" s="7">
        <v>0</v>
      </c>
      <c r="AD402" s="6">
        <v>3.1103999999999998</v>
      </c>
      <c r="AE402" s="7">
        <v>1.9317450096587249E-3</v>
      </c>
      <c r="AF402" s="6">
        <v>0</v>
      </c>
      <c r="AG402" s="7">
        <v>0</v>
      </c>
      <c r="AH402" s="5">
        <v>2823</v>
      </c>
      <c r="AI402" s="5">
        <v>11126</v>
      </c>
      <c r="AJ402" s="3">
        <v>0</v>
      </c>
      <c r="AK402" s="1">
        <f t="shared" si="25"/>
        <v>0</v>
      </c>
      <c r="AL402" s="17" t="str">
        <f t="shared" si="26"/>
        <v>no</v>
      </c>
      <c r="AM402" s="17" t="str">
        <f t="shared" si="24"/>
        <v>no</v>
      </c>
      <c r="AN402" s="10" t="str">
        <f t="shared" si="27"/>
        <v>no</v>
      </c>
    </row>
    <row r="403" spans="1:40" x14ac:dyDescent="0.25">
      <c r="A403" s="4" t="s">
        <v>370</v>
      </c>
      <c r="B403" s="4" t="s">
        <v>417</v>
      </c>
      <c r="C403" s="4" t="s">
        <v>421</v>
      </c>
      <c r="D403" s="5">
        <v>40016023</v>
      </c>
      <c r="E403" s="5">
        <v>2035.8720000000001</v>
      </c>
      <c r="F403" s="6">
        <v>791.59680000000003</v>
      </c>
      <c r="G403" s="7">
        <v>0.38882444475880606</v>
      </c>
      <c r="H403" s="6">
        <v>0</v>
      </c>
      <c r="I403" s="7">
        <v>0</v>
      </c>
      <c r="J403" s="6">
        <v>0</v>
      </c>
      <c r="K403" s="7">
        <v>0</v>
      </c>
      <c r="L403" s="6">
        <v>0</v>
      </c>
      <c r="M403" s="7">
        <v>0</v>
      </c>
      <c r="N403" s="6">
        <v>0</v>
      </c>
      <c r="O403" s="7">
        <v>0</v>
      </c>
      <c r="P403" s="6">
        <v>0</v>
      </c>
      <c r="Q403" s="7">
        <v>0</v>
      </c>
      <c r="R403" s="6">
        <v>0</v>
      </c>
      <c r="S403" s="7">
        <v>0</v>
      </c>
      <c r="T403" s="6">
        <v>730.02239999999995</v>
      </c>
      <c r="U403" s="7">
        <v>0.35857971424529633</v>
      </c>
      <c r="V403" s="6">
        <v>102.4128</v>
      </c>
      <c r="W403" s="7">
        <v>5.0304144857829962E-2</v>
      </c>
      <c r="X403" s="6">
        <v>0</v>
      </c>
      <c r="Y403" s="7">
        <v>0</v>
      </c>
      <c r="Z403" s="6">
        <v>411.84</v>
      </c>
      <c r="AA403" s="7">
        <v>0.20229169613806761</v>
      </c>
      <c r="AB403" s="6">
        <v>0</v>
      </c>
      <c r="AC403" s="7">
        <v>0</v>
      </c>
      <c r="AD403" s="6">
        <v>0</v>
      </c>
      <c r="AE403" s="7">
        <v>0</v>
      </c>
      <c r="AF403" s="6">
        <v>0</v>
      </c>
      <c r="AG403" s="7">
        <v>0</v>
      </c>
      <c r="AH403" s="5">
        <v>6484</v>
      </c>
      <c r="AI403" s="5">
        <v>22869</v>
      </c>
      <c r="AJ403" s="3">
        <v>0</v>
      </c>
      <c r="AK403" s="1">
        <f t="shared" si="25"/>
        <v>0</v>
      </c>
      <c r="AL403" s="17" t="str">
        <f t="shared" si="26"/>
        <v>no</v>
      </c>
      <c r="AM403" s="17" t="str">
        <f t="shared" si="24"/>
        <v>no</v>
      </c>
      <c r="AN403" s="10" t="str">
        <f t="shared" si="27"/>
        <v>no</v>
      </c>
    </row>
    <row r="404" spans="1:40" x14ac:dyDescent="0.25">
      <c r="A404" s="4" t="s">
        <v>370</v>
      </c>
      <c r="B404" s="4" t="s">
        <v>417</v>
      </c>
      <c r="C404" s="4" t="s">
        <v>422</v>
      </c>
      <c r="D404" s="5">
        <v>40016029</v>
      </c>
      <c r="E404" s="5">
        <v>2232.5183999999999</v>
      </c>
      <c r="F404" s="6">
        <v>0</v>
      </c>
      <c r="G404" s="7">
        <v>0</v>
      </c>
      <c r="H404" s="6">
        <v>242.208</v>
      </c>
      <c r="I404" s="7">
        <v>0.10849093113857428</v>
      </c>
      <c r="J404" s="6">
        <v>0</v>
      </c>
      <c r="K404" s="7">
        <v>0</v>
      </c>
      <c r="L404" s="6">
        <v>0</v>
      </c>
      <c r="M404" s="7">
        <v>0</v>
      </c>
      <c r="N404" s="6">
        <v>0</v>
      </c>
      <c r="O404" s="7">
        <v>0</v>
      </c>
      <c r="P404" s="6">
        <v>0</v>
      </c>
      <c r="Q404" s="7">
        <v>0</v>
      </c>
      <c r="R404" s="6">
        <v>0</v>
      </c>
      <c r="S404" s="7">
        <v>0</v>
      </c>
      <c r="T404" s="6">
        <v>970.56</v>
      </c>
      <c r="U404" s="7">
        <v>0.43473773833174228</v>
      </c>
      <c r="V404" s="6">
        <v>145.9008</v>
      </c>
      <c r="W404" s="7">
        <v>6.5352563275626316E-2</v>
      </c>
      <c r="X404" s="6">
        <v>0</v>
      </c>
      <c r="Y404" s="7">
        <v>0</v>
      </c>
      <c r="Z404" s="6">
        <v>873.84960000000001</v>
      </c>
      <c r="AA404" s="7">
        <v>0.39141876725405716</v>
      </c>
      <c r="AB404" s="6">
        <v>0</v>
      </c>
      <c r="AC404" s="7">
        <v>0</v>
      </c>
      <c r="AD404" s="6">
        <v>0</v>
      </c>
      <c r="AE404" s="7">
        <v>0</v>
      </c>
      <c r="AF404" s="6">
        <v>0</v>
      </c>
      <c r="AG404" s="7">
        <v>0</v>
      </c>
      <c r="AH404" s="5">
        <v>4472</v>
      </c>
      <c r="AI404" s="5">
        <v>15929</v>
      </c>
      <c r="AJ404" s="3">
        <v>0</v>
      </c>
      <c r="AK404" s="1">
        <f t="shared" si="25"/>
        <v>0</v>
      </c>
      <c r="AL404" s="17" t="str">
        <f t="shared" si="26"/>
        <v>no</v>
      </c>
      <c r="AM404" s="17" t="str">
        <f t="shared" si="24"/>
        <v>no</v>
      </c>
      <c r="AN404" s="10" t="str">
        <f t="shared" si="27"/>
        <v>no</v>
      </c>
    </row>
    <row r="405" spans="1:40" x14ac:dyDescent="0.25">
      <c r="A405" s="4" t="s">
        <v>370</v>
      </c>
      <c r="B405" s="4" t="s">
        <v>417</v>
      </c>
      <c r="C405" s="4" t="s">
        <v>423</v>
      </c>
      <c r="D405" s="5">
        <v>40016035</v>
      </c>
      <c r="E405" s="5">
        <v>2071.0655999999999</v>
      </c>
      <c r="F405" s="6">
        <v>1.7856000000000001</v>
      </c>
      <c r="G405" s="7">
        <v>8.6216486817221056E-4</v>
      </c>
      <c r="H405" s="6">
        <v>3.1680000000000001</v>
      </c>
      <c r="I405" s="7">
        <v>1.5296473467571478E-3</v>
      </c>
      <c r="J405" s="6">
        <v>0</v>
      </c>
      <c r="K405" s="7">
        <v>0</v>
      </c>
      <c r="L405" s="6">
        <v>0</v>
      </c>
      <c r="M405" s="7">
        <v>0</v>
      </c>
      <c r="N405" s="6">
        <v>73.382400000000004</v>
      </c>
      <c r="O405" s="7">
        <v>3.5432194904883751E-2</v>
      </c>
      <c r="P405" s="6">
        <v>0</v>
      </c>
      <c r="Q405" s="7">
        <v>0</v>
      </c>
      <c r="R405" s="6">
        <v>0</v>
      </c>
      <c r="S405" s="7">
        <v>0</v>
      </c>
      <c r="T405" s="6">
        <v>1280.6207999999999</v>
      </c>
      <c r="U405" s="7">
        <v>0.61833908109912117</v>
      </c>
      <c r="V405" s="6">
        <v>24.48</v>
      </c>
      <c r="W405" s="7">
        <v>1.1820002224941596E-2</v>
      </c>
      <c r="X405" s="6">
        <v>0</v>
      </c>
      <c r="Y405" s="7">
        <v>0</v>
      </c>
      <c r="Z405" s="6">
        <v>687.11040000000003</v>
      </c>
      <c r="AA405" s="7">
        <v>0.33176660362665483</v>
      </c>
      <c r="AB405" s="6">
        <v>0</v>
      </c>
      <c r="AC405" s="7">
        <v>0</v>
      </c>
      <c r="AD405" s="6">
        <v>0.51839999999999997</v>
      </c>
      <c r="AE405" s="7">
        <v>2.503059294693514E-4</v>
      </c>
      <c r="AF405" s="6">
        <v>0</v>
      </c>
      <c r="AG405" s="7">
        <v>0</v>
      </c>
      <c r="AH405" s="5">
        <v>4492</v>
      </c>
      <c r="AI405" s="5">
        <v>16790</v>
      </c>
      <c r="AJ405" s="3">
        <v>0</v>
      </c>
      <c r="AK405" s="1">
        <f t="shared" si="25"/>
        <v>0</v>
      </c>
      <c r="AL405" s="17" t="str">
        <f t="shared" si="26"/>
        <v>no</v>
      </c>
      <c r="AM405" s="17" t="str">
        <f t="shared" si="24"/>
        <v>no</v>
      </c>
      <c r="AN405" s="10" t="str">
        <f t="shared" si="27"/>
        <v>no</v>
      </c>
    </row>
    <row r="406" spans="1:40" x14ac:dyDescent="0.25">
      <c r="A406" s="4" t="s">
        <v>370</v>
      </c>
      <c r="B406" s="4" t="s">
        <v>417</v>
      </c>
      <c r="C406" s="4" t="s">
        <v>424</v>
      </c>
      <c r="D406" s="5">
        <v>40016041</v>
      </c>
      <c r="E406" s="5">
        <v>2362.4639999999999</v>
      </c>
      <c r="F406" s="6">
        <v>0</v>
      </c>
      <c r="G406" s="7">
        <v>0</v>
      </c>
      <c r="H406" s="6">
        <v>12.441599999999999</v>
      </c>
      <c r="I406" s="7">
        <v>5.2663659636718275E-3</v>
      </c>
      <c r="J406" s="6">
        <v>0</v>
      </c>
      <c r="K406" s="7">
        <v>0</v>
      </c>
      <c r="L406" s="6">
        <v>0</v>
      </c>
      <c r="M406" s="7">
        <v>0</v>
      </c>
      <c r="N406" s="6">
        <v>0</v>
      </c>
      <c r="O406" s="7">
        <v>0</v>
      </c>
      <c r="P406" s="6">
        <v>0</v>
      </c>
      <c r="Q406" s="7">
        <v>0</v>
      </c>
      <c r="R406" s="6">
        <v>0</v>
      </c>
      <c r="S406" s="7">
        <v>0</v>
      </c>
      <c r="T406" s="6">
        <v>1515.4559999999999</v>
      </c>
      <c r="U406" s="7">
        <v>0.64147263196391557</v>
      </c>
      <c r="V406" s="6">
        <v>86.803200000000004</v>
      </c>
      <c r="W406" s="7">
        <v>3.6742655126173356E-2</v>
      </c>
      <c r="X406" s="6">
        <v>0</v>
      </c>
      <c r="Y406" s="7">
        <v>0</v>
      </c>
      <c r="Z406" s="6">
        <v>747.76319999999998</v>
      </c>
      <c r="AA406" s="7">
        <v>0.3165183469462392</v>
      </c>
      <c r="AB406" s="6">
        <v>0</v>
      </c>
      <c r="AC406" s="7">
        <v>0</v>
      </c>
      <c r="AD406" s="6">
        <v>0</v>
      </c>
      <c r="AE406" s="7">
        <v>0</v>
      </c>
      <c r="AF406" s="6">
        <v>0</v>
      </c>
      <c r="AG406" s="7">
        <v>0</v>
      </c>
      <c r="AH406" s="5">
        <v>5068</v>
      </c>
      <c r="AI406" s="5">
        <v>19910</v>
      </c>
      <c r="AJ406" s="3">
        <v>0</v>
      </c>
      <c r="AK406" s="1">
        <f t="shared" si="25"/>
        <v>0</v>
      </c>
      <c r="AL406" s="17" t="str">
        <f t="shared" si="26"/>
        <v>no</v>
      </c>
      <c r="AM406" s="17" t="str">
        <f t="shared" si="24"/>
        <v>no</v>
      </c>
      <c r="AN406" s="10" t="str">
        <f t="shared" si="27"/>
        <v>no</v>
      </c>
    </row>
    <row r="407" spans="1:40" x14ac:dyDescent="0.25">
      <c r="A407" s="4" t="s">
        <v>370</v>
      </c>
      <c r="B407" s="4" t="s">
        <v>417</v>
      </c>
      <c r="C407" s="4" t="s">
        <v>425</v>
      </c>
      <c r="D407" s="5">
        <v>40016047</v>
      </c>
      <c r="E407" s="5">
        <v>1639.6992</v>
      </c>
      <c r="F407" s="6">
        <v>0</v>
      </c>
      <c r="G407" s="7">
        <v>0</v>
      </c>
      <c r="H407" s="6">
        <v>395.65440000000001</v>
      </c>
      <c r="I407" s="7">
        <v>0.24129694031685811</v>
      </c>
      <c r="J407" s="6">
        <v>0</v>
      </c>
      <c r="K407" s="7">
        <v>0</v>
      </c>
      <c r="L407" s="6">
        <v>0</v>
      </c>
      <c r="M407" s="7">
        <v>0</v>
      </c>
      <c r="N407" s="6">
        <v>0</v>
      </c>
      <c r="O407" s="7">
        <v>0</v>
      </c>
      <c r="P407" s="6">
        <v>0</v>
      </c>
      <c r="Q407" s="7">
        <v>0</v>
      </c>
      <c r="R407" s="6">
        <v>0</v>
      </c>
      <c r="S407" s="7">
        <v>0</v>
      </c>
      <c r="T407" s="6">
        <v>678.47040000000004</v>
      </c>
      <c r="U407" s="7">
        <v>0.41377735623704642</v>
      </c>
      <c r="V407" s="6">
        <v>49.305599999999998</v>
      </c>
      <c r="W407" s="7">
        <v>3.0069905504619382E-2</v>
      </c>
      <c r="X407" s="6">
        <v>0</v>
      </c>
      <c r="Y407" s="7">
        <v>0</v>
      </c>
      <c r="Z407" s="6">
        <v>513.44640000000004</v>
      </c>
      <c r="AA407" s="7">
        <v>0.31313450662170234</v>
      </c>
      <c r="AB407" s="6">
        <v>2.2464</v>
      </c>
      <c r="AC407" s="7">
        <v>1.370007376962799E-3</v>
      </c>
      <c r="AD407" s="6">
        <v>0.57599999999999996</v>
      </c>
      <c r="AE407" s="7">
        <v>3.5128394281097407E-4</v>
      </c>
      <c r="AF407" s="6">
        <v>0</v>
      </c>
      <c r="AG407" s="7">
        <v>0</v>
      </c>
      <c r="AH407" s="5">
        <v>2922</v>
      </c>
      <c r="AI407" s="5">
        <v>11861</v>
      </c>
      <c r="AJ407" s="3">
        <v>0</v>
      </c>
      <c r="AK407" s="1">
        <f t="shared" si="25"/>
        <v>0</v>
      </c>
      <c r="AL407" s="17" t="str">
        <f t="shared" si="26"/>
        <v>no</v>
      </c>
      <c r="AM407" s="17" t="str">
        <f t="shared" si="24"/>
        <v>no</v>
      </c>
      <c r="AN407" s="10" t="str">
        <f t="shared" si="27"/>
        <v>no</v>
      </c>
    </row>
    <row r="408" spans="1:40" x14ac:dyDescent="0.25">
      <c r="A408" s="4" t="s">
        <v>370</v>
      </c>
      <c r="B408" s="4" t="s">
        <v>417</v>
      </c>
      <c r="C408" s="4" t="s">
        <v>426</v>
      </c>
      <c r="D408" s="5">
        <v>40016053</v>
      </c>
      <c r="E408" s="5">
        <v>5350.7520000000004</v>
      </c>
      <c r="F408" s="6">
        <v>3676.8960000000002</v>
      </c>
      <c r="G408" s="7">
        <v>0.68717369072608858</v>
      </c>
      <c r="H408" s="6">
        <v>0</v>
      </c>
      <c r="I408" s="7">
        <v>0</v>
      </c>
      <c r="J408" s="6">
        <v>0</v>
      </c>
      <c r="K408" s="7">
        <v>0</v>
      </c>
      <c r="L408" s="6">
        <v>0</v>
      </c>
      <c r="M408" s="7">
        <v>0</v>
      </c>
      <c r="N408" s="6">
        <v>0</v>
      </c>
      <c r="O408" s="7">
        <v>0</v>
      </c>
      <c r="P408" s="6">
        <v>0</v>
      </c>
      <c r="Q408" s="7">
        <v>0</v>
      </c>
      <c r="R408" s="6">
        <v>0</v>
      </c>
      <c r="S408" s="7">
        <v>0</v>
      </c>
      <c r="T408" s="6">
        <v>692.87040000000002</v>
      </c>
      <c r="U408" s="7">
        <v>0.12949028473007157</v>
      </c>
      <c r="V408" s="6">
        <v>22.118400000000001</v>
      </c>
      <c r="W408" s="7">
        <v>4.1336993379622157E-3</v>
      </c>
      <c r="X408" s="6">
        <v>0</v>
      </c>
      <c r="Y408" s="7">
        <v>0</v>
      </c>
      <c r="Z408" s="6">
        <v>958.86720000000003</v>
      </c>
      <c r="AA408" s="7">
        <v>0.17920232520587759</v>
      </c>
      <c r="AB408" s="6">
        <v>0</v>
      </c>
      <c r="AC408" s="7">
        <v>0</v>
      </c>
      <c r="AD408" s="6">
        <v>0</v>
      </c>
      <c r="AE408" s="7">
        <v>0</v>
      </c>
      <c r="AF408" s="6">
        <v>0</v>
      </c>
      <c r="AG408" s="7">
        <v>0</v>
      </c>
      <c r="AH408" s="5">
        <v>6183</v>
      </c>
      <c r="AI408" s="5">
        <v>22958</v>
      </c>
      <c r="AJ408" s="3">
        <v>0</v>
      </c>
      <c r="AK408" s="1">
        <f t="shared" si="25"/>
        <v>0</v>
      </c>
      <c r="AL408" s="17" t="str">
        <f t="shared" si="26"/>
        <v>no</v>
      </c>
      <c r="AM408" s="17" t="str">
        <f t="shared" si="24"/>
        <v>no</v>
      </c>
      <c r="AN408" s="10" t="str">
        <f t="shared" si="27"/>
        <v>no</v>
      </c>
    </row>
    <row r="409" spans="1:40" x14ac:dyDescent="0.25">
      <c r="A409" s="4" t="s">
        <v>370</v>
      </c>
      <c r="B409" s="4" t="s">
        <v>417</v>
      </c>
      <c r="C409" s="4" t="s">
        <v>427</v>
      </c>
      <c r="D409" s="5">
        <v>40016059</v>
      </c>
      <c r="E409" s="5">
        <v>4292.5824000000002</v>
      </c>
      <c r="F409" s="6">
        <v>3.9744000000000002</v>
      </c>
      <c r="G409" s="7">
        <v>9.2587622779238897E-4</v>
      </c>
      <c r="H409" s="6">
        <v>1.7856000000000001</v>
      </c>
      <c r="I409" s="7">
        <v>4.1597337770382697E-4</v>
      </c>
      <c r="J409" s="6">
        <v>0</v>
      </c>
      <c r="K409" s="7">
        <v>0</v>
      </c>
      <c r="L409" s="6">
        <v>0</v>
      </c>
      <c r="M409" s="7">
        <v>0</v>
      </c>
      <c r="N409" s="6">
        <v>0</v>
      </c>
      <c r="O409" s="7">
        <v>0</v>
      </c>
      <c r="P409" s="6">
        <v>0</v>
      </c>
      <c r="Q409" s="7">
        <v>0</v>
      </c>
      <c r="R409" s="6">
        <v>0</v>
      </c>
      <c r="S409" s="7">
        <v>0</v>
      </c>
      <c r="T409" s="6">
        <v>2341.2671999999998</v>
      </c>
      <c r="U409" s="7">
        <v>0.54542160914604687</v>
      </c>
      <c r="V409" s="6">
        <v>991.81439999999998</v>
      </c>
      <c r="W409" s="7">
        <v>0.23105308357039342</v>
      </c>
      <c r="X409" s="6">
        <v>0</v>
      </c>
      <c r="Y409" s="7">
        <v>0</v>
      </c>
      <c r="Z409" s="6">
        <v>953.5104</v>
      </c>
      <c r="AA409" s="7">
        <v>0.22212978369384359</v>
      </c>
      <c r="AB409" s="6">
        <v>0</v>
      </c>
      <c r="AC409" s="7">
        <v>0</v>
      </c>
      <c r="AD409" s="6">
        <v>0.23039999999999999</v>
      </c>
      <c r="AE409" s="7">
        <v>5.3673984219848632E-5</v>
      </c>
      <c r="AF409" s="6">
        <v>0</v>
      </c>
      <c r="AG409" s="7">
        <v>0</v>
      </c>
      <c r="AH409" s="5">
        <v>6605</v>
      </c>
      <c r="AI409" s="5">
        <v>27841</v>
      </c>
      <c r="AJ409" s="3">
        <v>0</v>
      </c>
      <c r="AK409" s="1">
        <f t="shared" si="25"/>
        <v>0</v>
      </c>
      <c r="AL409" s="17" t="str">
        <f t="shared" si="26"/>
        <v>no</v>
      </c>
      <c r="AM409" s="17" t="str">
        <f t="shared" si="24"/>
        <v>no</v>
      </c>
      <c r="AN409" s="10" t="str">
        <f t="shared" si="27"/>
        <v>no</v>
      </c>
    </row>
    <row r="410" spans="1:40" x14ac:dyDescent="0.25">
      <c r="A410" s="4" t="s">
        <v>370</v>
      </c>
      <c r="B410" s="4" t="s">
        <v>417</v>
      </c>
      <c r="C410" s="4" t="s">
        <v>417</v>
      </c>
      <c r="D410" s="5">
        <v>40016065</v>
      </c>
      <c r="E410" s="5">
        <v>1228.6079999999999</v>
      </c>
      <c r="F410" s="6">
        <v>185.12639999999999</v>
      </c>
      <c r="G410" s="7">
        <v>0.15067979371776841</v>
      </c>
      <c r="H410" s="6">
        <v>0</v>
      </c>
      <c r="I410" s="7">
        <v>0</v>
      </c>
      <c r="J410" s="6">
        <v>0</v>
      </c>
      <c r="K410" s="7">
        <v>0</v>
      </c>
      <c r="L410" s="6">
        <v>0</v>
      </c>
      <c r="M410" s="7">
        <v>0</v>
      </c>
      <c r="N410" s="6">
        <v>0</v>
      </c>
      <c r="O410" s="7">
        <v>0</v>
      </c>
      <c r="P410" s="6">
        <v>0</v>
      </c>
      <c r="Q410" s="7">
        <v>0</v>
      </c>
      <c r="R410" s="6">
        <v>0</v>
      </c>
      <c r="S410" s="7">
        <v>0</v>
      </c>
      <c r="T410" s="6">
        <v>558.95039999999995</v>
      </c>
      <c r="U410" s="7">
        <v>0.45494608532583214</v>
      </c>
      <c r="V410" s="6">
        <v>34.963200000000001</v>
      </c>
      <c r="W410" s="7">
        <v>2.8457571495546181E-2</v>
      </c>
      <c r="X410" s="6">
        <v>0</v>
      </c>
      <c r="Y410" s="7">
        <v>0</v>
      </c>
      <c r="Z410" s="6">
        <v>373.82400000000001</v>
      </c>
      <c r="AA410" s="7">
        <v>0.30426629160806379</v>
      </c>
      <c r="AB410" s="6">
        <v>75.744</v>
      </c>
      <c r="AC410" s="7">
        <v>6.1650257852789499E-2</v>
      </c>
      <c r="AD410" s="6">
        <v>0</v>
      </c>
      <c r="AE410" s="7">
        <v>0</v>
      </c>
      <c r="AF410" s="6">
        <v>0</v>
      </c>
      <c r="AG410" s="7">
        <v>0</v>
      </c>
      <c r="AH410" s="5">
        <v>2990</v>
      </c>
      <c r="AI410" s="5">
        <v>12530</v>
      </c>
      <c r="AJ410" s="3">
        <v>0</v>
      </c>
      <c r="AK410" s="1">
        <f t="shared" si="25"/>
        <v>0</v>
      </c>
      <c r="AL410" s="17" t="str">
        <f t="shared" si="26"/>
        <v>no</v>
      </c>
      <c r="AM410" s="17" t="str">
        <f t="shared" si="24"/>
        <v>no</v>
      </c>
      <c r="AN410" s="10" t="str">
        <f t="shared" si="27"/>
        <v>no</v>
      </c>
    </row>
    <row r="411" spans="1:40" x14ac:dyDescent="0.25">
      <c r="A411" s="4" t="s">
        <v>370</v>
      </c>
      <c r="B411" s="4" t="s">
        <v>417</v>
      </c>
      <c r="C411" s="4" t="s">
        <v>16</v>
      </c>
      <c r="D411" s="5">
        <v>40016071</v>
      </c>
      <c r="E411" s="5">
        <v>5123.1167999999998</v>
      </c>
      <c r="F411" s="6">
        <v>334.1952</v>
      </c>
      <c r="G411" s="7">
        <v>6.5232789539367911E-2</v>
      </c>
      <c r="H411" s="6">
        <v>0</v>
      </c>
      <c r="I411" s="7">
        <v>0</v>
      </c>
      <c r="J411" s="6">
        <v>0</v>
      </c>
      <c r="K411" s="7">
        <v>0</v>
      </c>
      <c r="L411" s="6">
        <v>5.7599999999999998E-2</v>
      </c>
      <c r="M411" s="7">
        <v>1.1243155728950001E-5</v>
      </c>
      <c r="N411" s="6">
        <v>0</v>
      </c>
      <c r="O411" s="7">
        <v>0</v>
      </c>
      <c r="P411" s="6">
        <v>0</v>
      </c>
      <c r="Q411" s="7">
        <v>0</v>
      </c>
      <c r="R411" s="6">
        <v>0</v>
      </c>
      <c r="S411" s="7">
        <v>0</v>
      </c>
      <c r="T411" s="6">
        <v>3779.9423999999999</v>
      </c>
      <c r="U411" s="7">
        <v>0.73782085155661492</v>
      </c>
      <c r="V411" s="6">
        <v>18.086400000000001</v>
      </c>
      <c r="W411" s="7">
        <v>3.530350898890301E-3</v>
      </c>
      <c r="X411" s="6">
        <v>0</v>
      </c>
      <c r="Y411" s="7">
        <v>0</v>
      </c>
      <c r="Z411" s="6">
        <v>990.83519999999999</v>
      </c>
      <c r="AA411" s="7">
        <v>0.19340476484939795</v>
      </c>
      <c r="AB411" s="6">
        <v>0</v>
      </c>
      <c r="AC411" s="7">
        <v>0</v>
      </c>
      <c r="AD411" s="6">
        <v>0</v>
      </c>
      <c r="AE411" s="7">
        <v>0</v>
      </c>
      <c r="AF411" s="6">
        <v>0</v>
      </c>
      <c r="AG411" s="7">
        <v>0</v>
      </c>
      <c r="AH411" s="5">
        <v>6460</v>
      </c>
      <c r="AI411" s="5">
        <v>27029</v>
      </c>
      <c r="AJ411" s="3">
        <v>0</v>
      </c>
      <c r="AK411" s="1">
        <f t="shared" si="25"/>
        <v>0</v>
      </c>
      <c r="AL411" s="17" t="str">
        <f t="shared" si="26"/>
        <v>no</v>
      </c>
      <c r="AM411" s="17" t="str">
        <f t="shared" si="24"/>
        <v>no</v>
      </c>
      <c r="AN411" s="10" t="str">
        <f t="shared" si="27"/>
        <v>no</v>
      </c>
    </row>
    <row r="412" spans="1:40" x14ac:dyDescent="0.25">
      <c r="A412" s="4" t="s">
        <v>370</v>
      </c>
      <c r="B412" s="4" t="s">
        <v>417</v>
      </c>
      <c r="C412" s="4" t="s">
        <v>428</v>
      </c>
      <c r="D412" s="5">
        <v>40016077</v>
      </c>
      <c r="E412" s="5">
        <v>2794.2336</v>
      </c>
      <c r="F412" s="6">
        <v>924.48</v>
      </c>
      <c r="G412" s="7">
        <v>0.33085279627301023</v>
      </c>
      <c r="H412" s="6">
        <v>0</v>
      </c>
      <c r="I412" s="7">
        <v>0</v>
      </c>
      <c r="J412" s="6">
        <v>0</v>
      </c>
      <c r="K412" s="7">
        <v>0</v>
      </c>
      <c r="L412" s="6">
        <v>0</v>
      </c>
      <c r="M412" s="7">
        <v>0</v>
      </c>
      <c r="N412" s="6">
        <v>0.80640000000000001</v>
      </c>
      <c r="O412" s="7">
        <v>2.8859433942817094E-4</v>
      </c>
      <c r="P412" s="6">
        <v>0</v>
      </c>
      <c r="Q412" s="7">
        <v>0</v>
      </c>
      <c r="R412" s="6">
        <v>0</v>
      </c>
      <c r="S412" s="7">
        <v>0</v>
      </c>
      <c r="T412" s="6">
        <v>1101.2544</v>
      </c>
      <c r="U412" s="7">
        <v>0.39411679825194285</v>
      </c>
      <c r="V412" s="6">
        <v>122.5728</v>
      </c>
      <c r="W412" s="7">
        <v>4.3866339593081984E-2</v>
      </c>
      <c r="X412" s="6">
        <v>0</v>
      </c>
      <c r="Y412" s="7">
        <v>0</v>
      </c>
      <c r="Z412" s="6">
        <v>645.12</v>
      </c>
      <c r="AA412" s="7">
        <v>0.23087547154253674</v>
      </c>
      <c r="AB412" s="6">
        <v>0</v>
      </c>
      <c r="AC412" s="7">
        <v>0</v>
      </c>
      <c r="AD412" s="6">
        <v>0</v>
      </c>
      <c r="AE412" s="7">
        <v>0</v>
      </c>
      <c r="AF412" s="6">
        <v>0</v>
      </c>
      <c r="AG412" s="7">
        <v>0</v>
      </c>
      <c r="AH412" s="5">
        <v>3944</v>
      </c>
      <c r="AI412" s="5">
        <v>14945</v>
      </c>
      <c r="AJ412" s="3">
        <v>0</v>
      </c>
      <c r="AK412" s="1">
        <f t="shared" si="25"/>
        <v>0</v>
      </c>
      <c r="AL412" s="17" t="str">
        <f t="shared" si="26"/>
        <v>no</v>
      </c>
      <c r="AM412" s="17" t="str">
        <f t="shared" si="24"/>
        <v>no</v>
      </c>
      <c r="AN412" s="10" t="str">
        <f t="shared" si="27"/>
        <v>no</v>
      </c>
    </row>
    <row r="413" spans="1:40" x14ac:dyDescent="0.25">
      <c r="A413" s="4" t="s">
        <v>370</v>
      </c>
      <c r="B413" s="4" t="s">
        <v>417</v>
      </c>
      <c r="C413" s="4" t="s">
        <v>429</v>
      </c>
      <c r="D413" s="5">
        <v>40016083</v>
      </c>
      <c r="E413" s="5">
        <v>2234.3040000000001</v>
      </c>
      <c r="F413" s="6">
        <v>72.230400000000003</v>
      </c>
      <c r="G413" s="7">
        <v>3.2327919566898684E-2</v>
      </c>
      <c r="H413" s="6">
        <v>0</v>
      </c>
      <c r="I413" s="7">
        <v>0</v>
      </c>
      <c r="J413" s="6">
        <v>0</v>
      </c>
      <c r="K413" s="7">
        <v>0</v>
      </c>
      <c r="L413" s="6">
        <v>0</v>
      </c>
      <c r="M413" s="7">
        <v>0</v>
      </c>
      <c r="N413" s="6">
        <v>3.1103999999999998</v>
      </c>
      <c r="O413" s="7">
        <v>1.3921113689095127E-3</v>
      </c>
      <c r="P413" s="6">
        <v>0</v>
      </c>
      <c r="Q413" s="7">
        <v>0</v>
      </c>
      <c r="R413" s="6">
        <v>0</v>
      </c>
      <c r="S413" s="7">
        <v>0</v>
      </c>
      <c r="T413" s="6">
        <v>1427.6736000000001</v>
      </c>
      <c r="U413" s="7">
        <v>0.63897911832946641</v>
      </c>
      <c r="V413" s="6">
        <v>37.843200000000003</v>
      </c>
      <c r="W413" s="7">
        <v>1.6937354988399073E-2</v>
      </c>
      <c r="X413" s="6">
        <v>0</v>
      </c>
      <c r="Y413" s="7">
        <v>0</v>
      </c>
      <c r="Z413" s="6">
        <v>693.33119999999997</v>
      </c>
      <c r="AA413" s="7">
        <v>0.31031193606599639</v>
      </c>
      <c r="AB413" s="6">
        <v>0</v>
      </c>
      <c r="AC413" s="7">
        <v>0</v>
      </c>
      <c r="AD413" s="6">
        <v>0.1152</v>
      </c>
      <c r="AE413" s="7">
        <v>5.1559680329981951E-5</v>
      </c>
      <c r="AF413" s="6">
        <v>0</v>
      </c>
      <c r="AG413" s="7">
        <v>0</v>
      </c>
      <c r="AH413" s="5">
        <v>3731</v>
      </c>
      <c r="AI413" s="5">
        <v>15065</v>
      </c>
      <c r="AJ413" s="3">
        <v>0</v>
      </c>
      <c r="AK413" s="1">
        <f t="shared" si="25"/>
        <v>0</v>
      </c>
      <c r="AL413" s="17" t="str">
        <f t="shared" si="26"/>
        <v>no</v>
      </c>
      <c r="AM413" s="17" t="str">
        <f t="shared" si="24"/>
        <v>no</v>
      </c>
      <c r="AN413" s="10" t="str">
        <f t="shared" si="27"/>
        <v>no</v>
      </c>
    </row>
    <row r="414" spans="1:40" x14ac:dyDescent="0.25">
      <c r="A414" s="4" t="s">
        <v>370</v>
      </c>
      <c r="B414" s="4" t="s">
        <v>417</v>
      </c>
      <c r="C414" s="4" t="s">
        <v>430</v>
      </c>
      <c r="D414" s="5">
        <v>40016089</v>
      </c>
      <c r="E414" s="5">
        <v>2461.1328000000003</v>
      </c>
      <c r="F414" s="6">
        <v>0</v>
      </c>
      <c r="G414" s="7">
        <v>0</v>
      </c>
      <c r="H414" s="6">
        <v>1146.9888000000001</v>
      </c>
      <c r="I414" s="7">
        <v>0.46604100355738626</v>
      </c>
      <c r="J414" s="6">
        <v>0</v>
      </c>
      <c r="K414" s="7">
        <v>0</v>
      </c>
      <c r="L414" s="6">
        <v>0</v>
      </c>
      <c r="M414" s="7">
        <v>0</v>
      </c>
      <c r="N414" s="6">
        <v>0</v>
      </c>
      <c r="O414" s="7">
        <v>0</v>
      </c>
      <c r="P414" s="6">
        <v>0</v>
      </c>
      <c r="Q414" s="7">
        <v>0</v>
      </c>
      <c r="R414" s="6">
        <v>0</v>
      </c>
      <c r="S414" s="7">
        <v>0</v>
      </c>
      <c r="T414" s="6">
        <v>493.34399999999999</v>
      </c>
      <c r="U414" s="7">
        <v>0.20045403482493912</v>
      </c>
      <c r="V414" s="6">
        <v>0</v>
      </c>
      <c r="W414" s="7">
        <v>0</v>
      </c>
      <c r="X414" s="6">
        <v>0</v>
      </c>
      <c r="Y414" s="7">
        <v>0</v>
      </c>
      <c r="Z414" s="6">
        <v>820.8</v>
      </c>
      <c r="AA414" s="7">
        <v>0.33350496161767451</v>
      </c>
      <c r="AB414" s="6">
        <v>0</v>
      </c>
      <c r="AC414" s="7">
        <v>0</v>
      </c>
      <c r="AD414" s="6">
        <v>0</v>
      </c>
      <c r="AE414" s="7">
        <v>0</v>
      </c>
      <c r="AF414" s="6">
        <v>0</v>
      </c>
      <c r="AG414" s="7">
        <v>0</v>
      </c>
      <c r="AH414" s="5">
        <v>4337</v>
      </c>
      <c r="AI414" s="5">
        <v>15875</v>
      </c>
      <c r="AJ414" s="3">
        <v>0</v>
      </c>
      <c r="AK414" s="1">
        <f t="shared" si="25"/>
        <v>0</v>
      </c>
      <c r="AL414" s="17" t="str">
        <f t="shared" si="26"/>
        <v>no</v>
      </c>
      <c r="AM414" s="17" t="str">
        <f t="shared" si="24"/>
        <v>no</v>
      </c>
      <c r="AN414" s="10" t="str">
        <f t="shared" si="27"/>
        <v>no</v>
      </c>
    </row>
    <row r="415" spans="1:40" x14ac:dyDescent="0.25">
      <c r="A415" s="4" t="s">
        <v>370</v>
      </c>
      <c r="B415" s="4" t="s">
        <v>417</v>
      </c>
      <c r="C415" s="4" t="s">
        <v>431</v>
      </c>
      <c r="D415" s="5">
        <v>40016095</v>
      </c>
      <c r="E415" s="5">
        <v>2059.1999999999998</v>
      </c>
      <c r="F415" s="6">
        <v>287.42399999999998</v>
      </c>
      <c r="G415" s="7">
        <v>0.13958041958041958</v>
      </c>
      <c r="H415" s="6">
        <v>0</v>
      </c>
      <c r="I415" s="7">
        <v>0</v>
      </c>
      <c r="J415" s="6">
        <v>0</v>
      </c>
      <c r="K415" s="7">
        <v>0</v>
      </c>
      <c r="L415" s="6">
        <v>0</v>
      </c>
      <c r="M415" s="7">
        <v>0</v>
      </c>
      <c r="N415" s="6">
        <v>491.38560000000001</v>
      </c>
      <c r="O415" s="7">
        <v>0.23862937062937065</v>
      </c>
      <c r="P415" s="6">
        <v>1.3248</v>
      </c>
      <c r="Q415" s="7">
        <v>6.4335664335664344E-4</v>
      </c>
      <c r="R415" s="6">
        <v>0</v>
      </c>
      <c r="S415" s="7">
        <v>0</v>
      </c>
      <c r="T415" s="6">
        <v>684.86400000000003</v>
      </c>
      <c r="U415" s="7">
        <v>0.33258741258741265</v>
      </c>
      <c r="V415" s="6">
        <v>127.4688</v>
      </c>
      <c r="W415" s="7">
        <v>6.1902097902097906E-2</v>
      </c>
      <c r="X415" s="6">
        <v>0</v>
      </c>
      <c r="Y415" s="7">
        <v>0</v>
      </c>
      <c r="Z415" s="6">
        <v>466.7328</v>
      </c>
      <c r="AA415" s="7">
        <v>0.22665734265734266</v>
      </c>
      <c r="AB415" s="6">
        <v>0</v>
      </c>
      <c r="AC415" s="7">
        <v>0</v>
      </c>
      <c r="AD415" s="6">
        <v>0</v>
      </c>
      <c r="AE415" s="7">
        <v>0</v>
      </c>
      <c r="AF415" s="6">
        <v>0</v>
      </c>
      <c r="AG415" s="7">
        <v>0</v>
      </c>
      <c r="AH415" s="5">
        <v>3075</v>
      </c>
      <c r="AI415" s="5">
        <v>10521</v>
      </c>
      <c r="AJ415" s="3">
        <v>0</v>
      </c>
      <c r="AK415" s="1">
        <f t="shared" si="25"/>
        <v>0</v>
      </c>
      <c r="AL415" s="17" t="str">
        <f t="shared" si="26"/>
        <v>no</v>
      </c>
      <c r="AM415" s="17" t="str">
        <f t="shared" si="24"/>
        <v>no</v>
      </c>
      <c r="AN415" s="10" t="str">
        <f t="shared" si="27"/>
        <v>no</v>
      </c>
    </row>
    <row r="416" spans="1:40" x14ac:dyDescent="0.25">
      <c r="A416" s="4" t="s">
        <v>370</v>
      </c>
      <c r="B416" s="4" t="s">
        <v>432</v>
      </c>
      <c r="C416" s="4" t="s">
        <v>433</v>
      </c>
      <c r="D416" s="5">
        <v>40017310</v>
      </c>
      <c r="E416" s="5">
        <v>3573.5039999999999</v>
      </c>
      <c r="F416" s="6">
        <v>1566.7775999999999</v>
      </c>
      <c r="G416" s="7">
        <v>0.43844294003868473</v>
      </c>
      <c r="H416" s="6">
        <v>145.32480000000001</v>
      </c>
      <c r="I416" s="7">
        <v>4.0667311411992264E-2</v>
      </c>
      <c r="J416" s="6">
        <v>0</v>
      </c>
      <c r="K416" s="7">
        <v>0</v>
      </c>
      <c r="L416" s="6">
        <v>0</v>
      </c>
      <c r="M416" s="7">
        <v>0</v>
      </c>
      <c r="N416" s="6">
        <v>12.9024</v>
      </c>
      <c r="O416" s="7">
        <v>3.6105738233397811E-3</v>
      </c>
      <c r="P416" s="6">
        <v>0</v>
      </c>
      <c r="Q416" s="7">
        <v>0</v>
      </c>
      <c r="R416" s="6">
        <v>0</v>
      </c>
      <c r="S416" s="7">
        <v>0</v>
      </c>
      <c r="T416" s="6">
        <v>572.4864</v>
      </c>
      <c r="U416" s="7">
        <v>0.16020309477756287</v>
      </c>
      <c r="V416" s="6">
        <v>9.0432000000000006</v>
      </c>
      <c r="W416" s="7">
        <v>2.5306254029658286E-3</v>
      </c>
      <c r="X416" s="6">
        <v>0</v>
      </c>
      <c r="Y416" s="7">
        <v>0</v>
      </c>
      <c r="Z416" s="6">
        <v>1266.9695999999999</v>
      </c>
      <c r="AA416" s="7">
        <v>0.35454545454545455</v>
      </c>
      <c r="AB416" s="6">
        <v>0</v>
      </c>
      <c r="AC416" s="7">
        <v>0</v>
      </c>
      <c r="AD416" s="6">
        <v>0</v>
      </c>
      <c r="AE416" s="7">
        <v>0</v>
      </c>
      <c r="AF416" s="6">
        <v>0</v>
      </c>
      <c r="AG416" s="7">
        <v>0</v>
      </c>
      <c r="AH416" s="5">
        <v>5223</v>
      </c>
      <c r="AI416" s="5">
        <v>20639</v>
      </c>
      <c r="AJ416" s="3">
        <v>0</v>
      </c>
      <c r="AK416" s="1">
        <f t="shared" si="25"/>
        <v>0</v>
      </c>
      <c r="AL416" s="17" t="str">
        <f t="shared" si="26"/>
        <v>no</v>
      </c>
      <c r="AM416" s="17" t="str">
        <f t="shared" si="24"/>
        <v>no</v>
      </c>
      <c r="AN416" s="10" t="str">
        <f t="shared" si="27"/>
        <v>no</v>
      </c>
    </row>
    <row r="417" spans="1:40" x14ac:dyDescent="0.25">
      <c r="A417" s="4" t="s">
        <v>370</v>
      </c>
      <c r="B417" s="4" t="s">
        <v>432</v>
      </c>
      <c r="C417" s="4" t="s">
        <v>434</v>
      </c>
      <c r="D417" s="5">
        <v>40017311</v>
      </c>
      <c r="E417" s="5">
        <v>2173.9391999999998</v>
      </c>
      <c r="F417" s="6">
        <v>1315.2384</v>
      </c>
      <c r="G417" s="7">
        <v>0.6050023846113084</v>
      </c>
      <c r="H417" s="6">
        <v>0</v>
      </c>
      <c r="I417" s="7">
        <v>0</v>
      </c>
      <c r="J417" s="6">
        <v>0</v>
      </c>
      <c r="K417" s="7">
        <v>0</v>
      </c>
      <c r="L417" s="6">
        <v>0</v>
      </c>
      <c r="M417" s="7">
        <v>0</v>
      </c>
      <c r="N417" s="6">
        <v>0</v>
      </c>
      <c r="O417" s="7">
        <v>0</v>
      </c>
      <c r="P417" s="6">
        <v>0</v>
      </c>
      <c r="Q417" s="7">
        <v>0</v>
      </c>
      <c r="R417" s="6">
        <v>0</v>
      </c>
      <c r="S417" s="7">
        <v>0</v>
      </c>
      <c r="T417" s="6">
        <v>152.2944</v>
      </c>
      <c r="U417" s="7">
        <v>7.0054581103280167E-2</v>
      </c>
      <c r="V417" s="6">
        <v>88.012799999999999</v>
      </c>
      <c r="W417" s="7">
        <v>4.0485400879656616E-2</v>
      </c>
      <c r="X417" s="6">
        <v>0</v>
      </c>
      <c r="Y417" s="7">
        <v>0</v>
      </c>
      <c r="Z417" s="6">
        <v>618.39359999999999</v>
      </c>
      <c r="AA417" s="7">
        <v>0.28445763340575486</v>
      </c>
      <c r="AB417" s="6">
        <v>0</v>
      </c>
      <c r="AC417" s="7">
        <v>0</v>
      </c>
      <c r="AD417" s="6">
        <v>0</v>
      </c>
      <c r="AE417" s="7">
        <v>0</v>
      </c>
      <c r="AF417" s="6">
        <v>0</v>
      </c>
      <c r="AG417" s="7">
        <v>0</v>
      </c>
      <c r="AH417" s="5">
        <v>3435</v>
      </c>
      <c r="AI417" s="5">
        <v>13923</v>
      </c>
      <c r="AJ417" s="3">
        <v>0</v>
      </c>
      <c r="AK417" s="1">
        <f t="shared" si="25"/>
        <v>0</v>
      </c>
      <c r="AL417" s="17" t="str">
        <f t="shared" si="26"/>
        <v>no</v>
      </c>
      <c r="AM417" s="17" t="str">
        <f t="shared" si="24"/>
        <v>no</v>
      </c>
      <c r="AN417" s="10" t="str">
        <f t="shared" si="27"/>
        <v>no</v>
      </c>
    </row>
    <row r="418" spans="1:40" x14ac:dyDescent="0.25">
      <c r="A418" s="4" t="s">
        <v>370</v>
      </c>
      <c r="B418" s="4" t="s">
        <v>432</v>
      </c>
      <c r="C418" s="4" t="s">
        <v>435</v>
      </c>
      <c r="D418" s="5">
        <v>40017317</v>
      </c>
      <c r="E418" s="5">
        <v>2353.7088000000003</v>
      </c>
      <c r="F418" s="6">
        <v>1674.6048000000001</v>
      </c>
      <c r="G418" s="7">
        <v>0.71147492841935245</v>
      </c>
      <c r="H418" s="6">
        <v>2.0735999999999999</v>
      </c>
      <c r="I418" s="7">
        <v>8.8099258497907628E-4</v>
      </c>
      <c r="J418" s="6">
        <v>0</v>
      </c>
      <c r="K418" s="7">
        <v>0</v>
      </c>
      <c r="L418" s="6">
        <v>0</v>
      </c>
      <c r="M418" s="7">
        <v>0</v>
      </c>
      <c r="N418" s="6">
        <v>0</v>
      </c>
      <c r="O418" s="7">
        <v>0</v>
      </c>
      <c r="P418" s="6">
        <v>0</v>
      </c>
      <c r="Q418" s="7">
        <v>0</v>
      </c>
      <c r="R418" s="6">
        <v>0</v>
      </c>
      <c r="S418" s="7">
        <v>0</v>
      </c>
      <c r="T418" s="6">
        <v>169.63200000000001</v>
      </c>
      <c r="U418" s="7">
        <v>7.2070087854538334E-2</v>
      </c>
      <c r="V418" s="6">
        <v>107.1936</v>
      </c>
      <c r="W418" s="7">
        <v>4.5542422240168363E-2</v>
      </c>
      <c r="X418" s="6">
        <v>0</v>
      </c>
      <c r="Y418" s="7">
        <v>0</v>
      </c>
      <c r="Z418" s="6">
        <v>400.20479999999998</v>
      </c>
      <c r="AA418" s="7">
        <v>0.17003156890096172</v>
      </c>
      <c r="AB418" s="6">
        <v>0</v>
      </c>
      <c r="AC418" s="7">
        <v>0</v>
      </c>
      <c r="AD418" s="6">
        <v>0</v>
      </c>
      <c r="AE418" s="7">
        <v>0</v>
      </c>
      <c r="AF418" s="6">
        <v>0</v>
      </c>
      <c r="AG418" s="7">
        <v>0</v>
      </c>
      <c r="AH418" s="5">
        <v>2031</v>
      </c>
      <c r="AI418" s="5">
        <v>8078</v>
      </c>
      <c r="AJ418" s="3">
        <v>0</v>
      </c>
      <c r="AK418" s="1">
        <f t="shared" si="25"/>
        <v>0</v>
      </c>
      <c r="AL418" s="17" t="str">
        <f t="shared" si="26"/>
        <v>YES</v>
      </c>
      <c r="AM418" s="17" t="str">
        <f t="shared" si="24"/>
        <v>no</v>
      </c>
      <c r="AN418" s="10" t="str">
        <f t="shared" si="27"/>
        <v>no</v>
      </c>
    </row>
    <row r="419" spans="1:40" x14ac:dyDescent="0.25">
      <c r="A419" s="4" t="s">
        <v>370</v>
      </c>
      <c r="B419" s="4" t="s">
        <v>432</v>
      </c>
      <c r="C419" s="4" t="s">
        <v>436</v>
      </c>
      <c r="D419" s="5">
        <v>40017341</v>
      </c>
      <c r="E419" s="5">
        <v>3258.9504000000002</v>
      </c>
      <c r="F419" s="6">
        <v>2165.4720000000002</v>
      </c>
      <c r="G419" s="7">
        <v>0.66446914933102386</v>
      </c>
      <c r="H419" s="6">
        <v>104.08320000000001</v>
      </c>
      <c r="I419" s="7">
        <v>3.1937644709167712E-2</v>
      </c>
      <c r="J419" s="6">
        <v>0</v>
      </c>
      <c r="K419" s="7">
        <v>0</v>
      </c>
      <c r="L419" s="6">
        <v>0</v>
      </c>
      <c r="M419" s="7">
        <v>0</v>
      </c>
      <c r="N419" s="6">
        <v>32.256</v>
      </c>
      <c r="O419" s="7">
        <v>9.8976652114742217E-3</v>
      </c>
      <c r="P419" s="6">
        <v>0</v>
      </c>
      <c r="Q419" s="7">
        <v>0</v>
      </c>
      <c r="R419" s="6">
        <v>0</v>
      </c>
      <c r="S419" s="7">
        <v>0</v>
      </c>
      <c r="T419" s="6">
        <v>205.34399999999999</v>
      </c>
      <c r="U419" s="7">
        <v>6.3009243712331423E-2</v>
      </c>
      <c r="V419" s="6">
        <v>23.846399999999999</v>
      </c>
      <c r="W419" s="7">
        <v>7.3172024956255849E-3</v>
      </c>
      <c r="X419" s="6">
        <v>0</v>
      </c>
      <c r="Y419" s="7">
        <v>0</v>
      </c>
      <c r="Z419" s="6">
        <v>727.94880000000001</v>
      </c>
      <c r="AA419" s="7">
        <v>0.22336909454037715</v>
      </c>
      <c r="AB419" s="6">
        <v>0</v>
      </c>
      <c r="AC419" s="7">
        <v>0</v>
      </c>
      <c r="AD419" s="6">
        <v>0</v>
      </c>
      <c r="AE419" s="7">
        <v>0</v>
      </c>
      <c r="AF419" s="6">
        <v>0</v>
      </c>
      <c r="AG419" s="7">
        <v>0</v>
      </c>
      <c r="AH419" s="5">
        <v>4555</v>
      </c>
      <c r="AI419" s="5">
        <v>18794</v>
      </c>
      <c r="AJ419" s="3">
        <v>0</v>
      </c>
      <c r="AK419" s="1">
        <f t="shared" si="25"/>
        <v>0</v>
      </c>
      <c r="AL419" s="17" t="str">
        <f t="shared" si="26"/>
        <v>no</v>
      </c>
      <c r="AM419" s="17" t="str">
        <f t="shared" si="24"/>
        <v>no</v>
      </c>
      <c r="AN419" s="10" t="str">
        <f t="shared" si="27"/>
        <v>no</v>
      </c>
    </row>
    <row r="420" spans="1:40" x14ac:dyDescent="0.25">
      <c r="A420" s="4" t="s">
        <v>370</v>
      </c>
      <c r="B420" s="4" t="s">
        <v>432</v>
      </c>
      <c r="C420" s="4" t="s">
        <v>437</v>
      </c>
      <c r="D420" s="5">
        <v>40017347</v>
      </c>
      <c r="E420" s="5">
        <v>1733.4720000000002</v>
      </c>
      <c r="F420" s="6">
        <v>1454.9760000000001</v>
      </c>
      <c r="G420" s="7">
        <v>0.83934208340255856</v>
      </c>
      <c r="H420" s="6">
        <v>0</v>
      </c>
      <c r="I420" s="7">
        <v>0</v>
      </c>
      <c r="J420" s="6">
        <v>0</v>
      </c>
      <c r="K420" s="7">
        <v>0</v>
      </c>
      <c r="L420" s="6">
        <v>0</v>
      </c>
      <c r="M420" s="7">
        <v>0</v>
      </c>
      <c r="N420" s="6">
        <v>0</v>
      </c>
      <c r="O420" s="7">
        <v>0</v>
      </c>
      <c r="P420" s="6">
        <v>0</v>
      </c>
      <c r="Q420" s="7">
        <v>0</v>
      </c>
      <c r="R420" s="6">
        <v>0</v>
      </c>
      <c r="S420" s="7">
        <v>0</v>
      </c>
      <c r="T420" s="6">
        <v>22.0032</v>
      </c>
      <c r="U420" s="7">
        <v>1.2693138395082237E-2</v>
      </c>
      <c r="V420" s="6">
        <v>30.585599999999999</v>
      </c>
      <c r="W420" s="7">
        <v>1.7644126931383949E-2</v>
      </c>
      <c r="X420" s="6">
        <v>0</v>
      </c>
      <c r="Y420" s="7">
        <v>0</v>
      </c>
      <c r="Z420" s="6">
        <v>225.90719999999999</v>
      </c>
      <c r="AA420" s="7">
        <v>0.13032065127097522</v>
      </c>
      <c r="AB420" s="6">
        <v>0</v>
      </c>
      <c r="AC420" s="7">
        <v>0</v>
      </c>
      <c r="AD420" s="6">
        <v>0</v>
      </c>
      <c r="AE420" s="7">
        <v>0</v>
      </c>
      <c r="AF420" s="6">
        <v>0</v>
      </c>
      <c r="AG420" s="7">
        <v>0</v>
      </c>
      <c r="AH420" s="5">
        <v>1606</v>
      </c>
      <c r="AI420" s="5">
        <v>6283</v>
      </c>
      <c r="AJ420" s="3">
        <v>0</v>
      </c>
      <c r="AK420" s="1">
        <f t="shared" si="25"/>
        <v>0</v>
      </c>
      <c r="AL420" s="17" t="str">
        <f t="shared" si="26"/>
        <v>YES</v>
      </c>
      <c r="AM420" s="17" t="str">
        <f t="shared" si="24"/>
        <v>no</v>
      </c>
      <c r="AN420" s="10" t="str">
        <f t="shared" si="27"/>
        <v>no</v>
      </c>
    </row>
    <row r="421" spans="1:40" x14ac:dyDescent="0.25">
      <c r="A421" s="4" t="s">
        <v>370</v>
      </c>
      <c r="B421" s="4" t="s">
        <v>432</v>
      </c>
      <c r="C421" s="4" t="s">
        <v>438</v>
      </c>
      <c r="D421" s="5">
        <v>40017353</v>
      </c>
      <c r="E421" s="5">
        <v>2750.5727999999999</v>
      </c>
      <c r="F421" s="6">
        <v>271.46879999999999</v>
      </c>
      <c r="G421" s="7">
        <v>9.8695369924402657E-2</v>
      </c>
      <c r="H421" s="6">
        <v>1.44</v>
      </c>
      <c r="I421" s="7">
        <v>5.2352731765543524E-4</v>
      </c>
      <c r="J421" s="6">
        <v>0</v>
      </c>
      <c r="K421" s="7">
        <v>0</v>
      </c>
      <c r="L421" s="6">
        <v>0</v>
      </c>
      <c r="M421" s="7">
        <v>0</v>
      </c>
      <c r="N421" s="6">
        <v>0</v>
      </c>
      <c r="O421" s="7">
        <v>0</v>
      </c>
      <c r="P421" s="6">
        <v>0</v>
      </c>
      <c r="Q421" s="7">
        <v>0</v>
      </c>
      <c r="R421" s="6">
        <v>0</v>
      </c>
      <c r="S421" s="7">
        <v>0</v>
      </c>
      <c r="T421" s="6">
        <v>1814.6304</v>
      </c>
      <c r="U421" s="7">
        <v>0.65972818461667337</v>
      </c>
      <c r="V421" s="6">
        <v>315.76319999999998</v>
      </c>
      <c r="W421" s="7">
        <v>0.11479907021548384</v>
      </c>
      <c r="X421" s="6">
        <v>0</v>
      </c>
      <c r="Y421" s="7">
        <v>0</v>
      </c>
      <c r="Z421" s="6">
        <v>347.2704</v>
      </c>
      <c r="AA421" s="7">
        <v>0.12625384792578476</v>
      </c>
      <c r="AB421" s="6">
        <v>0</v>
      </c>
      <c r="AC421" s="7">
        <v>0</v>
      </c>
      <c r="AD421" s="6">
        <v>0</v>
      </c>
      <c r="AE421" s="7">
        <v>0</v>
      </c>
      <c r="AF421" s="6">
        <v>0</v>
      </c>
      <c r="AG421" s="7">
        <v>0</v>
      </c>
      <c r="AH421" s="5">
        <v>2560</v>
      </c>
      <c r="AI421" s="5">
        <v>10348</v>
      </c>
      <c r="AJ421" s="3">
        <v>0</v>
      </c>
      <c r="AK421" s="1">
        <f t="shared" si="25"/>
        <v>0</v>
      </c>
      <c r="AL421" s="17" t="str">
        <f t="shared" si="26"/>
        <v>no</v>
      </c>
      <c r="AM421" s="17" t="str">
        <f t="shared" si="24"/>
        <v>no</v>
      </c>
      <c r="AN421" s="10" t="str">
        <f t="shared" si="27"/>
        <v>no</v>
      </c>
    </row>
    <row r="422" spans="1:40" x14ac:dyDescent="0.25">
      <c r="A422" s="4" t="s">
        <v>370</v>
      </c>
      <c r="B422" s="4" t="s">
        <v>432</v>
      </c>
      <c r="C422" s="4" t="s">
        <v>439</v>
      </c>
      <c r="D422" s="5">
        <v>40017371</v>
      </c>
      <c r="E422" s="5">
        <v>2170.3679999999999</v>
      </c>
      <c r="F422" s="6">
        <v>1406.9952000000001</v>
      </c>
      <c r="G422" s="7">
        <v>0.64827494692144383</v>
      </c>
      <c r="H422" s="6">
        <v>0</v>
      </c>
      <c r="I422" s="7">
        <v>0</v>
      </c>
      <c r="J422" s="6">
        <v>0</v>
      </c>
      <c r="K422" s="7">
        <v>0</v>
      </c>
      <c r="L422" s="6">
        <v>0</v>
      </c>
      <c r="M422" s="7">
        <v>0</v>
      </c>
      <c r="N422" s="6">
        <v>0</v>
      </c>
      <c r="O422" s="7">
        <v>0</v>
      </c>
      <c r="P422" s="6">
        <v>0</v>
      </c>
      <c r="Q422" s="7">
        <v>0</v>
      </c>
      <c r="R422" s="6">
        <v>0</v>
      </c>
      <c r="S422" s="7">
        <v>0</v>
      </c>
      <c r="T422" s="6">
        <v>21.312000000000001</v>
      </c>
      <c r="U422" s="7">
        <v>9.8195329087048845E-3</v>
      </c>
      <c r="V422" s="6">
        <v>165.36959999999999</v>
      </c>
      <c r="W422" s="7">
        <v>7.6194267515923564E-2</v>
      </c>
      <c r="X422" s="6">
        <v>0</v>
      </c>
      <c r="Y422" s="7">
        <v>0</v>
      </c>
      <c r="Z422" s="6">
        <v>576.69119999999998</v>
      </c>
      <c r="AA422" s="7">
        <v>0.26571125265392781</v>
      </c>
      <c r="AB422" s="6">
        <v>0</v>
      </c>
      <c r="AC422" s="7">
        <v>0</v>
      </c>
      <c r="AD422" s="6">
        <v>0</v>
      </c>
      <c r="AE422" s="7">
        <v>0</v>
      </c>
      <c r="AF422" s="6">
        <v>0</v>
      </c>
      <c r="AG422" s="7">
        <v>0</v>
      </c>
      <c r="AH422" s="5">
        <v>3641</v>
      </c>
      <c r="AI422" s="5">
        <v>14515</v>
      </c>
      <c r="AJ422" s="3">
        <v>0</v>
      </c>
      <c r="AK422" s="1">
        <f t="shared" si="25"/>
        <v>0</v>
      </c>
      <c r="AL422" s="17" t="str">
        <f t="shared" si="26"/>
        <v>no</v>
      </c>
      <c r="AM422" s="17" t="str">
        <f t="shared" si="24"/>
        <v>no</v>
      </c>
      <c r="AN422" s="10" t="str">
        <f t="shared" si="27"/>
        <v>no</v>
      </c>
    </row>
    <row r="423" spans="1:40" x14ac:dyDescent="0.25">
      <c r="A423" s="4" t="s">
        <v>370</v>
      </c>
      <c r="B423" s="4" t="s">
        <v>432</v>
      </c>
      <c r="C423" s="4" t="s">
        <v>440</v>
      </c>
      <c r="D423" s="5">
        <v>40017377</v>
      </c>
      <c r="E423" s="5">
        <v>3162.9888000000001</v>
      </c>
      <c r="F423" s="6">
        <v>2460.6143999999999</v>
      </c>
      <c r="G423" s="7">
        <v>0.7779396499918052</v>
      </c>
      <c r="H423" s="6">
        <v>0</v>
      </c>
      <c r="I423" s="7">
        <v>0</v>
      </c>
      <c r="J423" s="6">
        <v>0</v>
      </c>
      <c r="K423" s="7">
        <v>0</v>
      </c>
      <c r="L423" s="6">
        <v>0</v>
      </c>
      <c r="M423" s="7">
        <v>0</v>
      </c>
      <c r="N423" s="6">
        <v>0</v>
      </c>
      <c r="O423" s="7">
        <v>0</v>
      </c>
      <c r="P423" s="6">
        <v>0</v>
      </c>
      <c r="Q423" s="7">
        <v>0</v>
      </c>
      <c r="R423" s="6">
        <v>0</v>
      </c>
      <c r="S423" s="7">
        <v>0</v>
      </c>
      <c r="T423" s="6">
        <v>51.552</v>
      </c>
      <c r="U423" s="7">
        <v>1.6298508549888003E-2</v>
      </c>
      <c r="V423" s="6">
        <v>162.5472</v>
      </c>
      <c r="W423" s="7">
        <v>5.1390381148361954E-2</v>
      </c>
      <c r="X423" s="6">
        <v>0</v>
      </c>
      <c r="Y423" s="7">
        <v>0</v>
      </c>
      <c r="Z423" s="6">
        <v>486.72</v>
      </c>
      <c r="AA423" s="7">
        <v>0.15387977345983647</v>
      </c>
      <c r="AB423" s="6">
        <v>0</v>
      </c>
      <c r="AC423" s="7">
        <v>0</v>
      </c>
      <c r="AD423" s="6">
        <v>1.5551999999999999</v>
      </c>
      <c r="AE423" s="7">
        <v>4.9168685010835315E-4</v>
      </c>
      <c r="AF423" s="6">
        <v>0</v>
      </c>
      <c r="AG423" s="7">
        <v>0</v>
      </c>
      <c r="AH423" s="5">
        <v>2612</v>
      </c>
      <c r="AI423" s="5">
        <v>10689</v>
      </c>
      <c r="AJ423" s="3">
        <v>0</v>
      </c>
      <c r="AK423" s="1">
        <f t="shared" si="25"/>
        <v>0</v>
      </c>
      <c r="AL423" s="17" t="str">
        <f t="shared" si="26"/>
        <v>YES</v>
      </c>
      <c r="AM423" s="17" t="str">
        <f t="shared" si="24"/>
        <v>no</v>
      </c>
      <c r="AN423" s="10" t="str">
        <f t="shared" si="27"/>
        <v>no</v>
      </c>
    </row>
    <row r="424" spans="1:40" x14ac:dyDescent="0.25">
      <c r="A424" s="4" t="s">
        <v>370</v>
      </c>
      <c r="B424" s="4" t="s">
        <v>432</v>
      </c>
      <c r="C424" s="4" t="s">
        <v>432</v>
      </c>
      <c r="D424" s="5">
        <v>40017383</v>
      </c>
      <c r="E424" s="5">
        <v>3602.0160000000001</v>
      </c>
      <c r="F424" s="6">
        <v>2427.1487999999999</v>
      </c>
      <c r="G424" s="7">
        <v>0.6738306548332933</v>
      </c>
      <c r="H424" s="6">
        <v>22.175999999999998</v>
      </c>
      <c r="I424" s="7">
        <v>6.1565523306948101E-3</v>
      </c>
      <c r="J424" s="6">
        <v>0</v>
      </c>
      <c r="K424" s="7">
        <v>0</v>
      </c>
      <c r="L424" s="6">
        <v>0</v>
      </c>
      <c r="M424" s="7">
        <v>0</v>
      </c>
      <c r="N424" s="6">
        <v>0</v>
      </c>
      <c r="O424" s="7">
        <v>0</v>
      </c>
      <c r="P424" s="6">
        <v>0</v>
      </c>
      <c r="Q424" s="7">
        <v>0</v>
      </c>
      <c r="R424" s="6">
        <v>0</v>
      </c>
      <c r="S424" s="7">
        <v>0</v>
      </c>
      <c r="T424" s="6">
        <v>337.36320000000001</v>
      </c>
      <c r="U424" s="7">
        <v>9.3659550651635087E-2</v>
      </c>
      <c r="V424" s="6">
        <v>26.207999999999998</v>
      </c>
      <c r="W424" s="7">
        <v>7.2759254817302303E-3</v>
      </c>
      <c r="X424" s="6">
        <v>0</v>
      </c>
      <c r="Y424" s="7">
        <v>0</v>
      </c>
      <c r="Z424" s="6">
        <v>788.60159999999996</v>
      </c>
      <c r="AA424" s="7">
        <v>0.21893339729751338</v>
      </c>
      <c r="AB424" s="6">
        <v>0</v>
      </c>
      <c r="AC424" s="7">
        <v>0</v>
      </c>
      <c r="AD424" s="6">
        <v>0.51839999999999997</v>
      </c>
      <c r="AE424" s="7">
        <v>1.4391940513312543E-4</v>
      </c>
      <c r="AF424" s="6">
        <v>0</v>
      </c>
      <c r="AG424" s="7">
        <v>0</v>
      </c>
      <c r="AH424" s="5">
        <v>5895</v>
      </c>
      <c r="AI424" s="5">
        <v>24276</v>
      </c>
      <c r="AJ424" s="3">
        <v>0</v>
      </c>
      <c r="AK424" s="1">
        <f t="shared" si="25"/>
        <v>0</v>
      </c>
      <c r="AL424" s="17" t="str">
        <f t="shared" si="26"/>
        <v>no</v>
      </c>
      <c r="AM424" s="17" t="str">
        <f t="shared" si="24"/>
        <v>no</v>
      </c>
      <c r="AN424" s="10" t="str">
        <f t="shared" si="27"/>
        <v>no</v>
      </c>
    </row>
    <row r="425" spans="1:40" x14ac:dyDescent="0.25">
      <c r="A425" s="4" t="s">
        <v>370</v>
      </c>
      <c r="B425" s="4" t="s">
        <v>432</v>
      </c>
      <c r="C425" s="4" t="s">
        <v>441</v>
      </c>
      <c r="D425" s="5">
        <v>40017394</v>
      </c>
      <c r="E425" s="5">
        <v>3067.5455999999999</v>
      </c>
      <c r="F425" s="6">
        <v>51.0336</v>
      </c>
      <c r="G425" s="7">
        <v>1.6636623103500076E-2</v>
      </c>
      <c r="H425" s="6">
        <v>936.69119999999998</v>
      </c>
      <c r="I425" s="7">
        <v>0.30535526513444494</v>
      </c>
      <c r="J425" s="6">
        <v>0</v>
      </c>
      <c r="K425" s="7">
        <v>0</v>
      </c>
      <c r="L425" s="6">
        <v>0</v>
      </c>
      <c r="M425" s="7">
        <v>0</v>
      </c>
      <c r="N425" s="6">
        <v>111.8592</v>
      </c>
      <c r="O425" s="7">
        <v>3.6465374793450502E-2</v>
      </c>
      <c r="P425" s="6">
        <v>201.6576</v>
      </c>
      <c r="Q425" s="7">
        <v>6.5739071653898154E-2</v>
      </c>
      <c r="R425" s="6">
        <v>0</v>
      </c>
      <c r="S425" s="7">
        <v>0</v>
      </c>
      <c r="T425" s="6">
        <v>462.35520000000002</v>
      </c>
      <c r="U425" s="7">
        <v>0.15072480096139404</v>
      </c>
      <c r="V425" s="6">
        <v>33.177599999999998</v>
      </c>
      <c r="W425" s="7">
        <v>1.081568273997296E-2</v>
      </c>
      <c r="X425" s="6">
        <v>0</v>
      </c>
      <c r="Y425" s="7">
        <v>0</v>
      </c>
      <c r="Z425" s="6">
        <v>1270.7711999999999</v>
      </c>
      <c r="AA425" s="7">
        <v>0.4142631816133393</v>
      </c>
      <c r="AB425" s="6">
        <v>0</v>
      </c>
      <c r="AC425" s="7">
        <v>0</v>
      </c>
      <c r="AD425" s="6">
        <v>0</v>
      </c>
      <c r="AE425" s="7">
        <v>0</v>
      </c>
      <c r="AF425" s="6">
        <v>0</v>
      </c>
      <c r="AG425" s="7">
        <v>0</v>
      </c>
      <c r="AH425" s="5">
        <v>6615</v>
      </c>
      <c r="AI425" s="5">
        <v>27420</v>
      </c>
      <c r="AJ425" s="3">
        <v>0</v>
      </c>
      <c r="AK425" s="1">
        <f t="shared" si="25"/>
        <v>0</v>
      </c>
      <c r="AL425" s="17" t="str">
        <f t="shared" si="26"/>
        <v>no</v>
      </c>
      <c r="AM425" s="17" t="str">
        <f t="shared" si="24"/>
        <v>no</v>
      </c>
      <c r="AN425" s="10" t="str">
        <f t="shared" si="27"/>
        <v>no</v>
      </c>
    </row>
    <row r="426" spans="1:40" x14ac:dyDescent="0.25">
      <c r="A426" s="4" t="s">
        <v>370</v>
      </c>
      <c r="B426" s="4" t="s">
        <v>442</v>
      </c>
      <c r="C426" s="4" t="s">
        <v>443</v>
      </c>
      <c r="D426" s="5">
        <v>40017719</v>
      </c>
      <c r="E426" s="5">
        <v>3395.8656000000001</v>
      </c>
      <c r="F426" s="6">
        <v>2.5344000000000002</v>
      </c>
      <c r="G426" s="7">
        <v>7.4631928896125928E-4</v>
      </c>
      <c r="H426" s="6">
        <v>0</v>
      </c>
      <c r="I426" s="7">
        <v>0</v>
      </c>
      <c r="J426" s="6">
        <v>0</v>
      </c>
      <c r="K426" s="7">
        <v>0</v>
      </c>
      <c r="L426" s="6">
        <v>0</v>
      </c>
      <c r="M426" s="7">
        <v>0</v>
      </c>
      <c r="N426" s="6">
        <v>0</v>
      </c>
      <c r="O426" s="7">
        <v>0</v>
      </c>
      <c r="P426" s="6">
        <v>0</v>
      </c>
      <c r="Q426" s="7">
        <v>0</v>
      </c>
      <c r="R426" s="6">
        <v>0</v>
      </c>
      <c r="S426" s="7">
        <v>0</v>
      </c>
      <c r="T426" s="6">
        <v>2670.7392</v>
      </c>
      <c r="U426" s="7">
        <v>0.78646787434697063</v>
      </c>
      <c r="V426" s="6">
        <v>4.9535999999999998</v>
      </c>
      <c r="W426" s="7">
        <v>1.4587149738788249E-3</v>
      </c>
      <c r="X426" s="6">
        <v>0</v>
      </c>
      <c r="Y426" s="7">
        <v>0</v>
      </c>
      <c r="Z426" s="6">
        <v>717.63840000000005</v>
      </c>
      <c r="AA426" s="7">
        <v>0.21132709139018929</v>
      </c>
      <c r="AB426" s="6">
        <v>0</v>
      </c>
      <c r="AC426" s="7">
        <v>0</v>
      </c>
      <c r="AD426" s="6">
        <v>0</v>
      </c>
      <c r="AE426" s="7">
        <v>0</v>
      </c>
      <c r="AF426" s="6">
        <v>0</v>
      </c>
      <c r="AG426" s="7">
        <v>0</v>
      </c>
      <c r="AH426" s="5">
        <v>4890</v>
      </c>
      <c r="AI426" s="5">
        <v>20821</v>
      </c>
      <c r="AJ426" s="3">
        <v>0</v>
      </c>
      <c r="AK426" s="1">
        <f t="shared" si="25"/>
        <v>0</v>
      </c>
      <c r="AL426" s="17" t="str">
        <f t="shared" si="26"/>
        <v>no</v>
      </c>
      <c r="AM426" s="17" t="str">
        <f t="shared" si="24"/>
        <v>no</v>
      </c>
      <c r="AN426" s="10" t="str">
        <f t="shared" si="27"/>
        <v>no</v>
      </c>
    </row>
    <row r="427" spans="1:40" x14ac:dyDescent="0.25">
      <c r="A427" s="4" t="s">
        <v>370</v>
      </c>
      <c r="B427" s="4" t="s">
        <v>442</v>
      </c>
      <c r="C427" s="4" t="s">
        <v>444</v>
      </c>
      <c r="D427" s="5">
        <v>40017738</v>
      </c>
      <c r="E427" s="5">
        <v>3821.7024000000001</v>
      </c>
      <c r="F427" s="6">
        <v>0</v>
      </c>
      <c r="G427" s="7">
        <v>0</v>
      </c>
      <c r="H427" s="6">
        <v>5.8175999999999997</v>
      </c>
      <c r="I427" s="7">
        <v>1.5222535381090897E-3</v>
      </c>
      <c r="J427" s="6">
        <v>0</v>
      </c>
      <c r="K427" s="7">
        <v>0</v>
      </c>
      <c r="L427" s="6">
        <v>0</v>
      </c>
      <c r="M427" s="7">
        <v>0</v>
      </c>
      <c r="N427" s="6">
        <v>0</v>
      </c>
      <c r="O427" s="7">
        <v>0</v>
      </c>
      <c r="P427" s="6">
        <v>0</v>
      </c>
      <c r="Q427" s="7">
        <v>0</v>
      </c>
      <c r="R427" s="6">
        <v>0</v>
      </c>
      <c r="S427" s="7">
        <v>0</v>
      </c>
      <c r="T427" s="6">
        <v>2245.3056000000001</v>
      </c>
      <c r="U427" s="7">
        <v>0.58751450662406368</v>
      </c>
      <c r="V427" s="6">
        <v>468.86399999999998</v>
      </c>
      <c r="W427" s="7">
        <v>0.12268459208126722</v>
      </c>
      <c r="X427" s="6">
        <v>0</v>
      </c>
      <c r="Y427" s="7">
        <v>0</v>
      </c>
      <c r="Z427" s="6">
        <v>1075.8527999999999</v>
      </c>
      <c r="AA427" s="7">
        <v>0.28151140182971857</v>
      </c>
      <c r="AB427" s="6">
        <v>25.2288</v>
      </c>
      <c r="AC427" s="7">
        <v>6.6014559375423892E-3</v>
      </c>
      <c r="AD427" s="6">
        <v>0.63360000000000005</v>
      </c>
      <c r="AE427" s="7">
        <v>1.657899892990098E-4</v>
      </c>
      <c r="AF427" s="6">
        <v>0</v>
      </c>
      <c r="AG427" s="7">
        <v>0</v>
      </c>
      <c r="AH427" s="5">
        <v>7622</v>
      </c>
      <c r="AI427" s="5">
        <v>31950</v>
      </c>
      <c r="AJ427" s="3">
        <v>0</v>
      </c>
      <c r="AK427" s="1">
        <f t="shared" si="25"/>
        <v>0</v>
      </c>
      <c r="AL427" s="17" t="str">
        <f t="shared" si="26"/>
        <v>no</v>
      </c>
      <c r="AM427" s="17" t="str">
        <f t="shared" si="24"/>
        <v>no</v>
      </c>
      <c r="AN427" s="10" t="str">
        <f t="shared" si="27"/>
        <v>no</v>
      </c>
    </row>
    <row r="428" spans="1:40" x14ac:dyDescent="0.25">
      <c r="A428" s="4" t="s">
        <v>370</v>
      </c>
      <c r="B428" s="4" t="s">
        <v>442</v>
      </c>
      <c r="C428" s="4" t="s">
        <v>445</v>
      </c>
      <c r="D428" s="5">
        <v>40017757</v>
      </c>
      <c r="E428" s="5">
        <v>3840.8256000000001</v>
      </c>
      <c r="F428" s="6">
        <v>0</v>
      </c>
      <c r="G428" s="7">
        <v>0</v>
      </c>
      <c r="H428" s="6">
        <v>2.7648000000000001</v>
      </c>
      <c r="I428" s="7">
        <v>7.1984523327484594E-4</v>
      </c>
      <c r="J428" s="6">
        <v>0</v>
      </c>
      <c r="K428" s="7">
        <v>0</v>
      </c>
      <c r="L428" s="6">
        <v>0</v>
      </c>
      <c r="M428" s="7">
        <v>0</v>
      </c>
      <c r="N428" s="6">
        <v>0</v>
      </c>
      <c r="O428" s="7">
        <v>0</v>
      </c>
      <c r="P428" s="6">
        <v>0</v>
      </c>
      <c r="Q428" s="7">
        <v>0</v>
      </c>
      <c r="R428" s="6">
        <v>0</v>
      </c>
      <c r="S428" s="7">
        <v>0</v>
      </c>
      <c r="T428" s="6">
        <v>2252.5632000000001</v>
      </c>
      <c r="U428" s="7">
        <v>0.58647890703498751</v>
      </c>
      <c r="V428" s="6">
        <v>701.79840000000002</v>
      </c>
      <c r="W428" s="7">
        <v>0.18272071504626505</v>
      </c>
      <c r="X428" s="6">
        <v>0</v>
      </c>
      <c r="Y428" s="7">
        <v>0</v>
      </c>
      <c r="Z428" s="6">
        <v>801.61919999999998</v>
      </c>
      <c r="AA428" s="7">
        <v>0.20871012732262562</v>
      </c>
      <c r="AB428" s="6">
        <v>81.734399999999994</v>
      </c>
      <c r="AC428" s="7">
        <v>2.1280424708687629E-2</v>
      </c>
      <c r="AD428" s="6">
        <v>0.34560000000000002</v>
      </c>
      <c r="AE428" s="7">
        <v>8.9980654159355742E-5</v>
      </c>
      <c r="AF428" s="6">
        <v>0</v>
      </c>
      <c r="AG428" s="7">
        <v>0</v>
      </c>
      <c r="AH428" s="5">
        <v>7601</v>
      </c>
      <c r="AI428" s="5">
        <v>32604</v>
      </c>
      <c r="AJ428" s="3">
        <v>0</v>
      </c>
      <c r="AK428" s="1">
        <f t="shared" si="25"/>
        <v>0</v>
      </c>
      <c r="AL428" s="17" t="str">
        <f t="shared" si="26"/>
        <v>no</v>
      </c>
      <c r="AM428" s="17" t="str">
        <f t="shared" si="24"/>
        <v>no</v>
      </c>
      <c r="AN428" s="10" t="str">
        <f t="shared" si="27"/>
        <v>no</v>
      </c>
    </row>
    <row r="429" spans="1:40" x14ac:dyDescent="0.25">
      <c r="A429" s="4" t="s">
        <v>370</v>
      </c>
      <c r="B429" s="4" t="s">
        <v>442</v>
      </c>
      <c r="C429" s="4" t="s">
        <v>446</v>
      </c>
      <c r="D429" s="5">
        <v>40017776</v>
      </c>
      <c r="E429" s="5">
        <v>3688.5888</v>
      </c>
      <c r="F429" s="6">
        <v>0</v>
      </c>
      <c r="G429" s="7">
        <v>0</v>
      </c>
      <c r="H429" s="6">
        <v>0</v>
      </c>
      <c r="I429" s="7">
        <v>0</v>
      </c>
      <c r="J429" s="6">
        <v>0</v>
      </c>
      <c r="K429" s="7">
        <v>0</v>
      </c>
      <c r="L429" s="6">
        <v>60.364800000000002</v>
      </c>
      <c r="M429" s="7">
        <v>1.6365283113151566E-2</v>
      </c>
      <c r="N429" s="6">
        <v>0</v>
      </c>
      <c r="O429" s="7">
        <v>0</v>
      </c>
      <c r="P429" s="6">
        <v>0</v>
      </c>
      <c r="Q429" s="7">
        <v>0</v>
      </c>
      <c r="R429" s="6">
        <v>0</v>
      </c>
      <c r="S429" s="7">
        <v>0</v>
      </c>
      <c r="T429" s="6">
        <v>1665.7344000000001</v>
      </c>
      <c r="U429" s="7">
        <v>0.45159124269964712</v>
      </c>
      <c r="V429" s="6">
        <v>1244.5632000000001</v>
      </c>
      <c r="W429" s="7">
        <v>0.33740903838345981</v>
      </c>
      <c r="X429" s="6">
        <v>0</v>
      </c>
      <c r="Y429" s="7">
        <v>0</v>
      </c>
      <c r="Z429" s="6">
        <v>715.68</v>
      </c>
      <c r="AA429" s="7">
        <v>0.19402542240544676</v>
      </c>
      <c r="AB429" s="6">
        <v>0</v>
      </c>
      <c r="AC429" s="7">
        <v>0</v>
      </c>
      <c r="AD429" s="6">
        <v>2.2464</v>
      </c>
      <c r="AE429" s="7">
        <v>6.0901339829476245E-4</v>
      </c>
      <c r="AF429" s="6">
        <v>0</v>
      </c>
      <c r="AG429" s="7">
        <v>0</v>
      </c>
      <c r="AH429" s="5">
        <v>6179</v>
      </c>
      <c r="AI429" s="5">
        <v>24980</v>
      </c>
      <c r="AJ429" s="3">
        <v>69.299360823699999</v>
      </c>
      <c r="AK429" s="1">
        <f t="shared" si="25"/>
        <v>1.878749965940904E-2</v>
      </c>
      <c r="AL429" s="17" t="str">
        <f t="shared" si="26"/>
        <v>no</v>
      </c>
      <c r="AM429" s="17" t="str">
        <f t="shared" si="24"/>
        <v>no</v>
      </c>
      <c r="AN429" s="10" t="str">
        <f t="shared" si="27"/>
        <v>no</v>
      </c>
    </row>
    <row r="430" spans="1:40" x14ac:dyDescent="0.25">
      <c r="A430" s="4" t="s">
        <v>370</v>
      </c>
      <c r="B430" s="4" t="s">
        <v>442</v>
      </c>
      <c r="C430" s="4" t="s">
        <v>447</v>
      </c>
      <c r="D430" s="5">
        <v>40017797</v>
      </c>
      <c r="E430" s="5">
        <v>59484.787200000006</v>
      </c>
      <c r="F430" s="6">
        <v>0</v>
      </c>
      <c r="G430" s="7">
        <v>0</v>
      </c>
      <c r="H430" s="6">
        <v>0</v>
      </c>
      <c r="I430" s="7">
        <v>0</v>
      </c>
      <c r="J430" s="6">
        <v>0</v>
      </c>
      <c r="K430" s="7">
        <v>0</v>
      </c>
      <c r="L430" s="6">
        <v>48105.734400000001</v>
      </c>
      <c r="M430" s="7">
        <v>0.80870650571983549</v>
      </c>
      <c r="N430" s="6">
        <v>0</v>
      </c>
      <c r="O430" s="7">
        <v>0</v>
      </c>
      <c r="P430" s="6">
        <v>0</v>
      </c>
      <c r="Q430" s="7">
        <v>0</v>
      </c>
      <c r="R430" s="6">
        <v>469.55520000000001</v>
      </c>
      <c r="S430" s="7">
        <v>7.8937022741841466E-3</v>
      </c>
      <c r="T430" s="6">
        <v>224.58240000000001</v>
      </c>
      <c r="U430" s="7">
        <v>3.7754594169582905E-3</v>
      </c>
      <c r="V430" s="6">
        <v>10395.590399999999</v>
      </c>
      <c r="W430" s="7">
        <v>0.17476048733347402</v>
      </c>
      <c r="X430" s="6">
        <v>54.8352</v>
      </c>
      <c r="Y430" s="7">
        <v>9.2183569247096498E-4</v>
      </c>
      <c r="Z430" s="6">
        <v>229.536</v>
      </c>
      <c r="AA430" s="7">
        <v>3.8587344900176423E-3</v>
      </c>
      <c r="AB430" s="6">
        <v>0</v>
      </c>
      <c r="AC430" s="7">
        <v>0</v>
      </c>
      <c r="AD430" s="6">
        <v>4.9535999999999998</v>
      </c>
      <c r="AE430" s="7">
        <v>8.3275073059351881E-5</v>
      </c>
      <c r="AF430" s="6">
        <v>0</v>
      </c>
      <c r="AG430" s="7">
        <v>0</v>
      </c>
      <c r="AH430" s="5">
        <v>2289</v>
      </c>
      <c r="AI430" s="5">
        <v>8729</v>
      </c>
      <c r="AJ430" s="3">
        <v>569.44599773000004</v>
      </c>
      <c r="AK430" s="1">
        <f t="shared" si="25"/>
        <v>9.5729685611113686E-3</v>
      </c>
      <c r="AL430" s="17" t="str">
        <f t="shared" si="26"/>
        <v>no</v>
      </c>
      <c r="AM430" s="17" t="str">
        <f t="shared" si="24"/>
        <v>no</v>
      </c>
      <c r="AN430" s="10" t="str">
        <f t="shared" si="27"/>
        <v>no</v>
      </c>
    </row>
    <row r="431" spans="1:40" x14ac:dyDescent="0.25">
      <c r="A431" s="4" t="s">
        <v>448</v>
      </c>
      <c r="B431" s="4" t="s">
        <v>449</v>
      </c>
      <c r="C431" s="4" t="s">
        <v>450</v>
      </c>
      <c r="D431" s="5">
        <v>40471211</v>
      </c>
      <c r="E431" s="5">
        <v>1906.8480000000002</v>
      </c>
      <c r="F431" s="6">
        <v>1.0944</v>
      </c>
      <c r="G431" s="7">
        <v>5.7393143029753812E-4</v>
      </c>
      <c r="H431" s="6">
        <v>286.21440000000001</v>
      </c>
      <c r="I431" s="7">
        <v>0.15009817248149826</v>
      </c>
      <c r="J431" s="6">
        <v>0</v>
      </c>
      <c r="K431" s="7">
        <v>0</v>
      </c>
      <c r="L431" s="6">
        <v>0</v>
      </c>
      <c r="M431" s="7">
        <v>0</v>
      </c>
      <c r="N431" s="6">
        <v>55.872</v>
      </c>
      <c r="O431" s="7">
        <v>2.9300709862558522E-2</v>
      </c>
      <c r="P431" s="6">
        <v>99.993600000000001</v>
      </c>
      <c r="Q431" s="7">
        <v>5.243920857876453E-2</v>
      </c>
      <c r="R431" s="6">
        <v>0</v>
      </c>
      <c r="S431" s="7">
        <v>0</v>
      </c>
      <c r="T431" s="6">
        <v>721.38239999999996</v>
      </c>
      <c r="U431" s="7">
        <v>0.37831143331822981</v>
      </c>
      <c r="V431" s="6">
        <v>128.56319999999999</v>
      </c>
      <c r="W431" s="7">
        <v>6.7421839601268685E-2</v>
      </c>
      <c r="X431" s="6">
        <v>0</v>
      </c>
      <c r="Y431" s="7">
        <v>0</v>
      </c>
      <c r="Z431" s="6">
        <v>612.40319999999997</v>
      </c>
      <c r="AA431" s="7">
        <v>0.32115994562754868</v>
      </c>
      <c r="AB431" s="6">
        <v>0</v>
      </c>
      <c r="AC431" s="7">
        <v>0</v>
      </c>
      <c r="AD431" s="6">
        <v>1.3248</v>
      </c>
      <c r="AE431" s="7">
        <v>6.9475909983386186E-4</v>
      </c>
      <c r="AF431" s="6">
        <v>0</v>
      </c>
      <c r="AG431" s="7">
        <v>0</v>
      </c>
      <c r="AH431" s="5">
        <v>3884</v>
      </c>
      <c r="AI431" s="5">
        <v>16282</v>
      </c>
      <c r="AJ431" s="3">
        <v>0</v>
      </c>
      <c r="AK431" s="1">
        <f t="shared" si="25"/>
        <v>0</v>
      </c>
      <c r="AL431" s="17" t="str">
        <f t="shared" si="26"/>
        <v>no</v>
      </c>
      <c r="AM431" s="17" t="str">
        <f t="shared" si="24"/>
        <v>no</v>
      </c>
      <c r="AN431" s="10" t="str">
        <f t="shared" si="27"/>
        <v>no</v>
      </c>
    </row>
    <row r="432" spans="1:40" x14ac:dyDescent="0.25">
      <c r="A432" s="4" t="s">
        <v>448</v>
      </c>
      <c r="B432" s="4" t="s">
        <v>449</v>
      </c>
      <c r="C432" s="4" t="s">
        <v>451</v>
      </c>
      <c r="D432" s="5">
        <v>40471223</v>
      </c>
      <c r="E432" s="5">
        <v>2071.0656000000004</v>
      </c>
      <c r="F432" s="6">
        <v>194.3424</v>
      </c>
      <c r="G432" s="7">
        <v>9.3836911781065735E-2</v>
      </c>
      <c r="H432" s="6">
        <v>199.3536</v>
      </c>
      <c r="I432" s="7">
        <v>9.6256535765936124E-2</v>
      </c>
      <c r="J432" s="6">
        <v>0</v>
      </c>
      <c r="K432" s="7">
        <v>0</v>
      </c>
      <c r="L432" s="6">
        <v>0</v>
      </c>
      <c r="M432" s="7">
        <v>0</v>
      </c>
      <c r="N432" s="6">
        <v>0</v>
      </c>
      <c r="O432" s="7">
        <v>0</v>
      </c>
      <c r="P432" s="6">
        <v>6.4512</v>
      </c>
      <c r="Q432" s="7">
        <v>3.1149182333963729E-3</v>
      </c>
      <c r="R432" s="6">
        <v>0</v>
      </c>
      <c r="S432" s="7">
        <v>0</v>
      </c>
      <c r="T432" s="6">
        <v>951.32159999999999</v>
      </c>
      <c r="U432" s="7">
        <v>0.45933919234620085</v>
      </c>
      <c r="V432" s="6">
        <v>287.88479999999998</v>
      </c>
      <c r="W432" s="7">
        <v>0.13900322616531313</v>
      </c>
      <c r="X432" s="6">
        <v>0</v>
      </c>
      <c r="Y432" s="7">
        <v>0</v>
      </c>
      <c r="Z432" s="6">
        <v>431.02080000000001</v>
      </c>
      <c r="AA432" s="7">
        <v>0.20811547446879516</v>
      </c>
      <c r="AB432" s="6">
        <v>0</v>
      </c>
      <c r="AC432" s="7">
        <v>0</v>
      </c>
      <c r="AD432" s="6">
        <v>0.69120000000000004</v>
      </c>
      <c r="AE432" s="7">
        <v>3.3374123929246852E-4</v>
      </c>
      <c r="AF432" s="6">
        <v>0</v>
      </c>
      <c r="AG432" s="7">
        <v>0</v>
      </c>
      <c r="AH432" s="5">
        <v>4027</v>
      </c>
      <c r="AI432" s="5">
        <v>16813</v>
      </c>
      <c r="AJ432" s="3">
        <v>0</v>
      </c>
      <c r="AK432" s="1">
        <f t="shared" si="25"/>
        <v>0</v>
      </c>
      <c r="AL432" s="17" t="str">
        <f t="shared" si="26"/>
        <v>no</v>
      </c>
      <c r="AM432" s="17" t="str">
        <f t="shared" si="24"/>
        <v>no</v>
      </c>
      <c r="AN432" s="10" t="str">
        <f t="shared" si="27"/>
        <v>no</v>
      </c>
    </row>
    <row r="433" spans="1:40" x14ac:dyDescent="0.25">
      <c r="A433" s="4" t="s">
        <v>448</v>
      </c>
      <c r="B433" s="4" t="s">
        <v>449</v>
      </c>
      <c r="C433" s="4" t="s">
        <v>449</v>
      </c>
      <c r="D433" s="5">
        <v>40471235</v>
      </c>
      <c r="E433" s="5">
        <v>3410.8415999999997</v>
      </c>
      <c r="F433" s="6">
        <v>3.8592</v>
      </c>
      <c r="G433" s="7">
        <v>1.1314509592002162E-3</v>
      </c>
      <c r="H433" s="6">
        <v>0.69120000000000004</v>
      </c>
      <c r="I433" s="7">
        <v>2.0264793299108351E-4</v>
      </c>
      <c r="J433" s="6">
        <v>0</v>
      </c>
      <c r="K433" s="7">
        <v>0</v>
      </c>
      <c r="L433" s="6">
        <v>0</v>
      </c>
      <c r="M433" s="7">
        <v>0</v>
      </c>
      <c r="N433" s="6">
        <v>66.700800000000001</v>
      </c>
      <c r="O433" s="7">
        <v>1.955552553363956E-2</v>
      </c>
      <c r="P433" s="6">
        <v>0</v>
      </c>
      <c r="Q433" s="7">
        <v>0</v>
      </c>
      <c r="R433" s="6">
        <v>0</v>
      </c>
      <c r="S433" s="7">
        <v>0</v>
      </c>
      <c r="T433" s="6">
        <v>2425.9967999999999</v>
      </c>
      <c r="U433" s="7">
        <v>0.71126047014320459</v>
      </c>
      <c r="V433" s="6">
        <v>334.94400000000002</v>
      </c>
      <c r="W433" s="7">
        <v>9.8199810861929221E-2</v>
      </c>
      <c r="X433" s="6">
        <v>0</v>
      </c>
      <c r="Y433" s="7">
        <v>0</v>
      </c>
      <c r="Z433" s="6">
        <v>506.41919999999999</v>
      </c>
      <c r="AA433" s="7">
        <v>0.14847338557146719</v>
      </c>
      <c r="AB433" s="6">
        <v>69.983999999999995</v>
      </c>
      <c r="AC433" s="7">
        <v>2.0518103215347205E-2</v>
      </c>
      <c r="AD433" s="6">
        <v>2.2464</v>
      </c>
      <c r="AE433" s="7">
        <v>6.586057822210214E-4</v>
      </c>
      <c r="AF433" s="6">
        <v>0</v>
      </c>
      <c r="AG433" s="7">
        <v>0</v>
      </c>
      <c r="AH433" s="5">
        <v>4710</v>
      </c>
      <c r="AI433" s="5">
        <v>19460</v>
      </c>
      <c r="AJ433" s="3">
        <v>0</v>
      </c>
      <c r="AK433" s="1">
        <f t="shared" si="25"/>
        <v>0</v>
      </c>
      <c r="AL433" s="17" t="str">
        <f t="shared" si="26"/>
        <v>no</v>
      </c>
      <c r="AM433" s="17" t="str">
        <f t="shared" si="24"/>
        <v>no</v>
      </c>
      <c r="AN433" s="10" t="str">
        <f t="shared" si="27"/>
        <v>no</v>
      </c>
    </row>
    <row r="434" spans="1:40" x14ac:dyDescent="0.25">
      <c r="A434" s="4" t="s">
        <v>448</v>
      </c>
      <c r="B434" s="4" t="s">
        <v>449</v>
      </c>
      <c r="C434" s="4" t="s">
        <v>452</v>
      </c>
      <c r="D434" s="5">
        <v>40471247</v>
      </c>
      <c r="E434" s="5">
        <v>2869.6896000000002</v>
      </c>
      <c r="F434" s="6">
        <v>172.22399999999999</v>
      </c>
      <c r="G434" s="7">
        <v>6.0014853174364217E-2</v>
      </c>
      <c r="H434" s="6">
        <v>260.40960000000001</v>
      </c>
      <c r="I434" s="7">
        <v>9.074486662250858E-2</v>
      </c>
      <c r="J434" s="6">
        <v>0</v>
      </c>
      <c r="K434" s="7">
        <v>0</v>
      </c>
      <c r="L434" s="6">
        <v>0</v>
      </c>
      <c r="M434" s="7">
        <v>0</v>
      </c>
      <c r="N434" s="6">
        <v>26.668800000000001</v>
      </c>
      <c r="O434" s="7">
        <v>9.2932699062644262E-3</v>
      </c>
      <c r="P434" s="6">
        <v>202.8672</v>
      </c>
      <c r="Q434" s="7">
        <v>7.0693081230806282E-2</v>
      </c>
      <c r="R434" s="6">
        <v>0</v>
      </c>
      <c r="S434" s="7">
        <v>0</v>
      </c>
      <c r="T434" s="6">
        <v>1392.6528000000001</v>
      </c>
      <c r="U434" s="7">
        <v>0.48529736456514322</v>
      </c>
      <c r="V434" s="6">
        <v>238.2336</v>
      </c>
      <c r="W434" s="7">
        <v>8.3017201581662342E-2</v>
      </c>
      <c r="X434" s="6">
        <v>0</v>
      </c>
      <c r="Y434" s="7">
        <v>0</v>
      </c>
      <c r="Z434" s="6">
        <v>575.88480000000004</v>
      </c>
      <c r="AA434" s="7">
        <v>0.20067842877501454</v>
      </c>
      <c r="AB434" s="6">
        <v>0</v>
      </c>
      <c r="AC434" s="7">
        <v>0</v>
      </c>
      <c r="AD434" s="6">
        <v>0.74880000000000002</v>
      </c>
      <c r="AE434" s="7">
        <v>2.6093414423636617E-4</v>
      </c>
      <c r="AF434" s="6">
        <v>0</v>
      </c>
      <c r="AG434" s="7">
        <v>0</v>
      </c>
      <c r="AH434" s="5">
        <v>3966</v>
      </c>
      <c r="AI434" s="5">
        <v>15834</v>
      </c>
      <c r="AJ434" s="3">
        <v>0</v>
      </c>
      <c r="AK434" s="1">
        <f t="shared" si="25"/>
        <v>0</v>
      </c>
      <c r="AL434" s="17" t="str">
        <f t="shared" si="26"/>
        <v>no</v>
      </c>
      <c r="AM434" s="17" t="str">
        <f t="shared" si="24"/>
        <v>no</v>
      </c>
      <c r="AN434" s="10" t="str">
        <f t="shared" si="27"/>
        <v>no</v>
      </c>
    </row>
    <row r="435" spans="1:40" x14ac:dyDescent="0.25">
      <c r="A435" s="4" t="s">
        <v>448</v>
      </c>
      <c r="B435" s="4" t="s">
        <v>449</v>
      </c>
      <c r="C435" s="4" t="s">
        <v>453</v>
      </c>
      <c r="D435" s="5">
        <v>40471259</v>
      </c>
      <c r="E435" s="5">
        <v>3798.0864000000001</v>
      </c>
      <c r="F435" s="6">
        <v>186.2208</v>
      </c>
      <c r="G435" s="7">
        <v>4.9030164242709166E-2</v>
      </c>
      <c r="H435" s="6">
        <v>0</v>
      </c>
      <c r="I435" s="7">
        <v>0</v>
      </c>
      <c r="J435" s="6">
        <v>0</v>
      </c>
      <c r="K435" s="7">
        <v>0</v>
      </c>
      <c r="L435" s="6">
        <v>0</v>
      </c>
      <c r="M435" s="7">
        <v>0</v>
      </c>
      <c r="N435" s="6">
        <v>0</v>
      </c>
      <c r="O435" s="7">
        <v>0</v>
      </c>
      <c r="P435" s="6">
        <v>0</v>
      </c>
      <c r="Q435" s="7">
        <v>0</v>
      </c>
      <c r="R435" s="6">
        <v>0</v>
      </c>
      <c r="S435" s="7">
        <v>0</v>
      </c>
      <c r="T435" s="6">
        <v>2614.1183999999998</v>
      </c>
      <c r="U435" s="7">
        <v>0.68827249427501169</v>
      </c>
      <c r="V435" s="6">
        <v>423.072</v>
      </c>
      <c r="W435" s="7">
        <v>0.11139083091948619</v>
      </c>
      <c r="X435" s="6">
        <v>0</v>
      </c>
      <c r="Y435" s="7">
        <v>0</v>
      </c>
      <c r="Z435" s="6">
        <v>574.67520000000002</v>
      </c>
      <c r="AA435" s="7">
        <v>0.15130651056279287</v>
      </c>
      <c r="AB435" s="6">
        <v>0</v>
      </c>
      <c r="AC435" s="7">
        <v>0</v>
      </c>
      <c r="AD435" s="6">
        <v>0</v>
      </c>
      <c r="AE435" s="7">
        <v>0</v>
      </c>
      <c r="AF435" s="6">
        <v>0</v>
      </c>
      <c r="AG435" s="7">
        <v>0</v>
      </c>
      <c r="AH435" s="5">
        <v>4651</v>
      </c>
      <c r="AI435" s="5">
        <v>18168</v>
      </c>
      <c r="AJ435" s="3">
        <v>0</v>
      </c>
      <c r="AK435" s="1">
        <f t="shared" si="25"/>
        <v>0</v>
      </c>
      <c r="AL435" s="17" t="str">
        <f t="shared" si="26"/>
        <v>no</v>
      </c>
      <c r="AM435" s="17" t="str">
        <f t="shared" si="24"/>
        <v>no</v>
      </c>
      <c r="AN435" s="10" t="str">
        <f t="shared" si="27"/>
        <v>no</v>
      </c>
    </row>
    <row r="436" spans="1:40" x14ac:dyDescent="0.25">
      <c r="A436" s="4" t="s">
        <v>448</v>
      </c>
      <c r="B436" s="4" t="s">
        <v>449</v>
      </c>
      <c r="C436" s="4" t="s">
        <v>454</v>
      </c>
      <c r="D436" s="5">
        <v>40471271</v>
      </c>
      <c r="E436" s="5">
        <v>5074.2720000000008</v>
      </c>
      <c r="F436" s="6">
        <v>76.089600000000004</v>
      </c>
      <c r="G436" s="7">
        <v>1.4995175662636924E-2</v>
      </c>
      <c r="H436" s="6">
        <v>139.6224</v>
      </c>
      <c r="I436" s="7">
        <v>2.7515750042567677E-2</v>
      </c>
      <c r="J436" s="6">
        <v>0</v>
      </c>
      <c r="K436" s="7">
        <v>0</v>
      </c>
      <c r="L436" s="6">
        <v>0</v>
      </c>
      <c r="M436" s="7">
        <v>0</v>
      </c>
      <c r="N436" s="6">
        <v>160.2432</v>
      </c>
      <c r="O436" s="7">
        <v>3.1579544809580563E-2</v>
      </c>
      <c r="P436" s="6">
        <v>432.28800000000001</v>
      </c>
      <c r="Q436" s="7">
        <v>8.5192122140870644E-2</v>
      </c>
      <c r="R436" s="6">
        <v>0</v>
      </c>
      <c r="S436" s="7">
        <v>0</v>
      </c>
      <c r="T436" s="6">
        <v>3043.4688000000001</v>
      </c>
      <c r="U436" s="7">
        <v>0.59978432374141544</v>
      </c>
      <c r="V436" s="6">
        <v>464.60160000000002</v>
      </c>
      <c r="W436" s="7">
        <v>9.1560247460128252E-2</v>
      </c>
      <c r="X436" s="6">
        <v>0</v>
      </c>
      <c r="Y436" s="7">
        <v>0</v>
      </c>
      <c r="Z436" s="6">
        <v>502.27199999999999</v>
      </c>
      <c r="AA436" s="7">
        <v>9.8984051308246765E-2</v>
      </c>
      <c r="AB436" s="6">
        <v>253.8432</v>
      </c>
      <c r="AC436" s="7">
        <v>5.0025540609569208E-2</v>
      </c>
      <c r="AD436" s="6">
        <v>1.8431999999999999</v>
      </c>
      <c r="AE436" s="7">
        <v>3.6324422498439177E-4</v>
      </c>
      <c r="AF436" s="6">
        <v>0</v>
      </c>
      <c r="AG436" s="7">
        <v>0</v>
      </c>
      <c r="AH436" s="5">
        <v>13243</v>
      </c>
      <c r="AI436" s="5">
        <v>59025</v>
      </c>
      <c r="AJ436" s="3">
        <v>0</v>
      </c>
      <c r="AK436" s="1">
        <f t="shared" si="25"/>
        <v>0</v>
      </c>
      <c r="AL436" s="17" t="str">
        <f t="shared" si="26"/>
        <v>no</v>
      </c>
      <c r="AM436" s="17" t="str">
        <f t="shared" si="24"/>
        <v>no</v>
      </c>
      <c r="AN436" s="10" t="str">
        <f t="shared" si="27"/>
        <v>no</v>
      </c>
    </row>
    <row r="437" spans="1:40" x14ac:dyDescent="0.25">
      <c r="A437" s="4" t="s">
        <v>448</v>
      </c>
      <c r="B437" s="4" t="s">
        <v>449</v>
      </c>
      <c r="C437" s="4" t="s">
        <v>455</v>
      </c>
      <c r="D437" s="5">
        <v>40471283</v>
      </c>
      <c r="E437" s="5">
        <v>4338.2591999999995</v>
      </c>
      <c r="F437" s="6">
        <v>1069.8047999999999</v>
      </c>
      <c r="G437" s="7">
        <v>0.24659771366358194</v>
      </c>
      <c r="H437" s="6">
        <v>0</v>
      </c>
      <c r="I437" s="7">
        <v>0</v>
      </c>
      <c r="J437" s="6">
        <v>0</v>
      </c>
      <c r="K437" s="7">
        <v>0</v>
      </c>
      <c r="L437" s="6">
        <v>0</v>
      </c>
      <c r="M437" s="7">
        <v>0</v>
      </c>
      <c r="N437" s="6">
        <v>0</v>
      </c>
      <c r="O437" s="7">
        <v>0</v>
      </c>
      <c r="P437" s="6">
        <v>0</v>
      </c>
      <c r="Q437" s="7">
        <v>0</v>
      </c>
      <c r="R437" s="6">
        <v>0</v>
      </c>
      <c r="S437" s="7">
        <v>0</v>
      </c>
      <c r="T437" s="6">
        <v>2168.9279999999999</v>
      </c>
      <c r="U437" s="7">
        <v>0.49995352974760016</v>
      </c>
      <c r="V437" s="6">
        <v>228.0384</v>
      </c>
      <c r="W437" s="7">
        <v>5.2564494071723519E-2</v>
      </c>
      <c r="X437" s="6">
        <v>0</v>
      </c>
      <c r="Y437" s="7">
        <v>0</v>
      </c>
      <c r="Z437" s="6">
        <v>871.48800000000006</v>
      </c>
      <c r="AA437" s="7">
        <v>0.20088426251709446</v>
      </c>
      <c r="AB437" s="6">
        <v>0</v>
      </c>
      <c r="AC437" s="7">
        <v>0</v>
      </c>
      <c r="AD437" s="6">
        <v>0</v>
      </c>
      <c r="AE437" s="7">
        <v>0</v>
      </c>
      <c r="AF437" s="6">
        <v>0</v>
      </c>
      <c r="AG437" s="7">
        <v>0</v>
      </c>
      <c r="AH437" s="5">
        <v>6298</v>
      </c>
      <c r="AI437" s="5">
        <v>26109</v>
      </c>
      <c r="AJ437" s="3">
        <v>0</v>
      </c>
      <c r="AK437" s="1">
        <f t="shared" si="25"/>
        <v>0</v>
      </c>
      <c r="AL437" s="17" t="str">
        <f t="shared" si="26"/>
        <v>no</v>
      </c>
      <c r="AM437" s="17" t="str">
        <f t="shared" si="24"/>
        <v>no</v>
      </c>
      <c r="AN437" s="10" t="str">
        <f t="shared" si="27"/>
        <v>no</v>
      </c>
    </row>
    <row r="438" spans="1:40" x14ac:dyDescent="0.25">
      <c r="A438" s="4" t="s">
        <v>448</v>
      </c>
      <c r="B438" s="4" t="s">
        <v>456</v>
      </c>
      <c r="C438" s="4" t="s">
        <v>457</v>
      </c>
      <c r="D438" s="5">
        <v>40471710</v>
      </c>
      <c r="E438" s="5">
        <v>2992.3775999999998</v>
      </c>
      <c r="F438" s="6">
        <v>144.28800000000001</v>
      </c>
      <c r="G438" s="7">
        <v>4.8218513599353245E-2</v>
      </c>
      <c r="H438" s="6">
        <v>0</v>
      </c>
      <c r="I438" s="7">
        <v>0</v>
      </c>
      <c r="J438" s="6">
        <v>0</v>
      </c>
      <c r="K438" s="7">
        <v>0</v>
      </c>
      <c r="L438" s="6">
        <v>0</v>
      </c>
      <c r="M438" s="7">
        <v>0</v>
      </c>
      <c r="N438" s="6">
        <v>0</v>
      </c>
      <c r="O438" s="7">
        <v>0</v>
      </c>
      <c r="P438" s="6">
        <v>0</v>
      </c>
      <c r="Q438" s="7">
        <v>0</v>
      </c>
      <c r="R438" s="6">
        <v>0</v>
      </c>
      <c r="S438" s="7">
        <v>0</v>
      </c>
      <c r="T438" s="6">
        <v>2014.2719999999999</v>
      </c>
      <c r="U438" s="7">
        <v>0.67313429962849614</v>
      </c>
      <c r="V438" s="6">
        <v>497.7792</v>
      </c>
      <c r="W438" s="7">
        <v>0.16634905969086256</v>
      </c>
      <c r="X438" s="6">
        <v>0</v>
      </c>
      <c r="Y438" s="7">
        <v>0</v>
      </c>
      <c r="Z438" s="6">
        <v>336.03840000000002</v>
      </c>
      <c r="AA438" s="7">
        <v>0.11229812708128815</v>
      </c>
      <c r="AB438" s="6">
        <v>0</v>
      </c>
      <c r="AC438" s="7">
        <v>0</v>
      </c>
      <c r="AD438" s="6">
        <v>0</v>
      </c>
      <c r="AE438" s="7">
        <v>0</v>
      </c>
      <c r="AF438" s="6">
        <v>0</v>
      </c>
      <c r="AG438" s="7">
        <v>0</v>
      </c>
      <c r="AH438" s="5">
        <v>3577</v>
      </c>
      <c r="AI438" s="5">
        <v>15753</v>
      </c>
      <c r="AJ438" s="3">
        <v>0</v>
      </c>
      <c r="AK438" s="1">
        <f t="shared" si="25"/>
        <v>0</v>
      </c>
      <c r="AL438" s="17" t="str">
        <f t="shared" si="26"/>
        <v>no</v>
      </c>
      <c r="AM438" s="17" t="str">
        <f t="shared" si="24"/>
        <v>no</v>
      </c>
      <c r="AN438" s="10" t="str">
        <f t="shared" si="27"/>
        <v>no</v>
      </c>
    </row>
    <row r="439" spans="1:40" x14ac:dyDescent="0.25">
      <c r="A439" s="4" t="s">
        <v>448</v>
      </c>
      <c r="B439" s="4" t="s">
        <v>456</v>
      </c>
      <c r="C439" s="4" t="s">
        <v>458</v>
      </c>
      <c r="D439" s="5">
        <v>40471713</v>
      </c>
      <c r="E439" s="5">
        <v>2808.1728000000003</v>
      </c>
      <c r="F439" s="6">
        <v>42.566400000000002</v>
      </c>
      <c r="G439" s="7">
        <v>1.515804155641704E-2</v>
      </c>
      <c r="H439" s="6">
        <v>0</v>
      </c>
      <c r="I439" s="7">
        <v>0</v>
      </c>
      <c r="J439" s="6">
        <v>0</v>
      </c>
      <c r="K439" s="7">
        <v>0</v>
      </c>
      <c r="L439" s="6">
        <v>21.6</v>
      </c>
      <c r="M439" s="7">
        <v>7.6918343486554672E-3</v>
      </c>
      <c r="N439" s="6">
        <v>0</v>
      </c>
      <c r="O439" s="7">
        <v>0</v>
      </c>
      <c r="P439" s="6">
        <v>0</v>
      </c>
      <c r="Q439" s="7">
        <v>0</v>
      </c>
      <c r="R439" s="6">
        <v>0</v>
      </c>
      <c r="S439" s="7">
        <v>0</v>
      </c>
      <c r="T439" s="6">
        <v>1811.7503999999999</v>
      </c>
      <c r="U439" s="7">
        <v>0.64517055360695741</v>
      </c>
      <c r="V439" s="6">
        <v>524.3904</v>
      </c>
      <c r="W439" s="7">
        <v>0.18673722642709165</v>
      </c>
      <c r="X439" s="6">
        <v>0</v>
      </c>
      <c r="Y439" s="7">
        <v>0</v>
      </c>
      <c r="Z439" s="6">
        <v>393.12</v>
      </c>
      <c r="AA439" s="7">
        <v>0.1399913851455295</v>
      </c>
      <c r="AB439" s="6">
        <v>0</v>
      </c>
      <c r="AC439" s="7">
        <v>0</v>
      </c>
      <c r="AD439" s="6">
        <v>14.7456</v>
      </c>
      <c r="AE439" s="7">
        <v>5.2509589153487985E-3</v>
      </c>
      <c r="AF439" s="6">
        <v>0</v>
      </c>
      <c r="AG439" s="7">
        <v>0</v>
      </c>
      <c r="AH439" s="5">
        <v>3398</v>
      </c>
      <c r="AI439" s="5">
        <v>14606</v>
      </c>
      <c r="AJ439" s="3">
        <v>0</v>
      </c>
      <c r="AK439" s="1">
        <f t="shared" si="25"/>
        <v>0</v>
      </c>
      <c r="AL439" s="17" t="str">
        <f t="shared" si="26"/>
        <v>no</v>
      </c>
      <c r="AM439" s="17" t="str">
        <f t="shared" si="24"/>
        <v>no</v>
      </c>
      <c r="AN439" s="10" t="str">
        <f t="shared" si="27"/>
        <v>no</v>
      </c>
    </row>
    <row r="440" spans="1:40" x14ac:dyDescent="0.25">
      <c r="A440" s="4" t="s">
        <v>448</v>
      </c>
      <c r="B440" s="4" t="s">
        <v>456</v>
      </c>
      <c r="C440" s="4" t="s">
        <v>459</v>
      </c>
      <c r="D440" s="5">
        <v>40471721</v>
      </c>
      <c r="E440" s="5">
        <v>1337.2415999999998</v>
      </c>
      <c r="F440" s="6">
        <v>22.233599999999999</v>
      </c>
      <c r="G440" s="7">
        <v>1.6626464507236389E-2</v>
      </c>
      <c r="H440" s="6">
        <v>0</v>
      </c>
      <c r="I440" s="7">
        <v>0</v>
      </c>
      <c r="J440" s="6">
        <v>0</v>
      </c>
      <c r="K440" s="7">
        <v>0</v>
      </c>
      <c r="L440" s="6">
        <v>0</v>
      </c>
      <c r="M440" s="7">
        <v>0</v>
      </c>
      <c r="N440" s="6">
        <v>0</v>
      </c>
      <c r="O440" s="7">
        <v>0</v>
      </c>
      <c r="P440" s="6">
        <v>0</v>
      </c>
      <c r="Q440" s="7">
        <v>0</v>
      </c>
      <c r="R440" s="6">
        <v>0</v>
      </c>
      <c r="S440" s="7">
        <v>0</v>
      </c>
      <c r="T440" s="6">
        <v>930.87360000000001</v>
      </c>
      <c r="U440" s="7">
        <v>0.6961147484493454</v>
      </c>
      <c r="V440" s="6">
        <v>168.19200000000001</v>
      </c>
      <c r="W440" s="7">
        <v>0.12577532736044109</v>
      </c>
      <c r="X440" s="6">
        <v>0</v>
      </c>
      <c r="Y440" s="7">
        <v>0</v>
      </c>
      <c r="Z440" s="6">
        <v>215.94239999999999</v>
      </c>
      <c r="AA440" s="7">
        <v>0.16148345968297728</v>
      </c>
      <c r="AB440" s="6">
        <v>0</v>
      </c>
      <c r="AC440" s="7">
        <v>0</v>
      </c>
      <c r="AD440" s="6">
        <v>0</v>
      </c>
      <c r="AE440" s="7">
        <v>0</v>
      </c>
      <c r="AF440" s="6">
        <v>0</v>
      </c>
      <c r="AG440" s="7">
        <v>0</v>
      </c>
      <c r="AH440" s="5">
        <v>2042</v>
      </c>
      <c r="AI440" s="5">
        <v>9222</v>
      </c>
      <c r="AJ440" s="3">
        <v>0</v>
      </c>
      <c r="AK440" s="1">
        <f t="shared" si="25"/>
        <v>0</v>
      </c>
      <c r="AL440" s="17" t="str">
        <f t="shared" si="26"/>
        <v>no</v>
      </c>
      <c r="AM440" s="17" t="str">
        <f t="shared" si="24"/>
        <v>no</v>
      </c>
      <c r="AN440" s="10" t="str">
        <f t="shared" si="27"/>
        <v>no</v>
      </c>
    </row>
    <row r="441" spans="1:40" x14ac:dyDescent="0.25">
      <c r="A441" s="4" t="s">
        <v>448</v>
      </c>
      <c r="B441" s="4" t="s">
        <v>456</v>
      </c>
      <c r="C441" s="4" t="s">
        <v>456</v>
      </c>
      <c r="D441" s="5">
        <v>40471742</v>
      </c>
      <c r="E441" s="5">
        <v>1616.2559999999999</v>
      </c>
      <c r="F441" s="6">
        <v>25.8048</v>
      </c>
      <c r="G441" s="7">
        <v>1.5965787598004277E-2</v>
      </c>
      <c r="H441" s="6">
        <v>0</v>
      </c>
      <c r="I441" s="7">
        <v>0</v>
      </c>
      <c r="J441" s="6">
        <v>0</v>
      </c>
      <c r="K441" s="7">
        <v>0</v>
      </c>
      <c r="L441" s="6">
        <v>0</v>
      </c>
      <c r="M441" s="7">
        <v>0</v>
      </c>
      <c r="N441" s="6">
        <v>0</v>
      </c>
      <c r="O441" s="7">
        <v>0</v>
      </c>
      <c r="P441" s="6">
        <v>0</v>
      </c>
      <c r="Q441" s="7">
        <v>0</v>
      </c>
      <c r="R441" s="6">
        <v>0</v>
      </c>
      <c r="S441" s="7">
        <v>0</v>
      </c>
      <c r="T441" s="6">
        <v>1288.2239999999999</v>
      </c>
      <c r="U441" s="7">
        <v>0.79704205274411977</v>
      </c>
      <c r="V441" s="6">
        <v>102.8736</v>
      </c>
      <c r="W441" s="7">
        <v>6.3649322879543835E-2</v>
      </c>
      <c r="X441" s="6">
        <v>0</v>
      </c>
      <c r="Y441" s="7">
        <v>0</v>
      </c>
      <c r="Z441" s="6">
        <v>199.3536</v>
      </c>
      <c r="AA441" s="7">
        <v>0.12334283677833216</v>
      </c>
      <c r="AB441" s="6">
        <v>0</v>
      </c>
      <c r="AC441" s="7">
        <v>0</v>
      </c>
      <c r="AD441" s="6">
        <v>0</v>
      </c>
      <c r="AE441" s="7">
        <v>0</v>
      </c>
      <c r="AF441" s="6">
        <v>0</v>
      </c>
      <c r="AG441" s="7">
        <v>0</v>
      </c>
      <c r="AH441" s="5">
        <v>1825</v>
      </c>
      <c r="AI441" s="5">
        <v>7047</v>
      </c>
      <c r="AJ441" s="3">
        <v>0</v>
      </c>
      <c r="AK441" s="1">
        <f t="shared" si="25"/>
        <v>0</v>
      </c>
      <c r="AL441" s="17" t="str">
        <f t="shared" si="26"/>
        <v>no</v>
      </c>
      <c r="AM441" s="17" t="str">
        <f t="shared" si="24"/>
        <v>no</v>
      </c>
      <c r="AN441" s="10" t="str">
        <f t="shared" si="27"/>
        <v>no</v>
      </c>
    </row>
    <row r="442" spans="1:40" x14ac:dyDescent="0.25">
      <c r="A442" s="4" t="s">
        <v>448</v>
      </c>
      <c r="B442" s="4" t="s">
        <v>456</v>
      </c>
      <c r="C442" s="4" t="s">
        <v>460</v>
      </c>
      <c r="D442" s="5">
        <v>40471752</v>
      </c>
      <c r="E442" s="5">
        <v>2918.4191999999998</v>
      </c>
      <c r="F442" s="6">
        <v>97.2864</v>
      </c>
      <c r="G442" s="7">
        <v>3.3335307004559181E-2</v>
      </c>
      <c r="H442" s="6">
        <v>0</v>
      </c>
      <c r="I442" s="7">
        <v>0</v>
      </c>
      <c r="J442" s="6">
        <v>0</v>
      </c>
      <c r="K442" s="7">
        <v>0</v>
      </c>
      <c r="L442" s="6">
        <v>24.019200000000001</v>
      </c>
      <c r="M442" s="7">
        <v>8.2302090117828183E-3</v>
      </c>
      <c r="N442" s="6">
        <v>0</v>
      </c>
      <c r="O442" s="7">
        <v>0</v>
      </c>
      <c r="P442" s="6">
        <v>0</v>
      </c>
      <c r="Q442" s="7">
        <v>0</v>
      </c>
      <c r="R442" s="6">
        <v>0</v>
      </c>
      <c r="S442" s="7">
        <v>0</v>
      </c>
      <c r="T442" s="6">
        <v>2281.1327999999999</v>
      </c>
      <c r="U442" s="7">
        <v>0.78163301557226594</v>
      </c>
      <c r="V442" s="6">
        <v>100.97280000000001</v>
      </c>
      <c r="W442" s="7">
        <v>3.4598456589101392E-2</v>
      </c>
      <c r="X442" s="6">
        <v>0</v>
      </c>
      <c r="Y442" s="7">
        <v>0</v>
      </c>
      <c r="Z442" s="6">
        <v>415.00799999999998</v>
      </c>
      <c r="AA442" s="7">
        <v>0.14220301182229064</v>
      </c>
      <c r="AB442" s="6">
        <v>0</v>
      </c>
      <c r="AC442" s="7">
        <v>0</v>
      </c>
      <c r="AD442" s="6">
        <v>0</v>
      </c>
      <c r="AE442" s="7">
        <v>0</v>
      </c>
      <c r="AF442" s="6">
        <v>0</v>
      </c>
      <c r="AG442" s="7">
        <v>0</v>
      </c>
      <c r="AH442" s="5">
        <v>3443</v>
      </c>
      <c r="AI442" s="5">
        <v>14516</v>
      </c>
      <c r="AJ442" s="3">
        <v>0</v>
      </c>
      <c r="AK442" s="1">
        <f t="shared" si="25"/>
        <v>0</v>
      </c>
      <c r="AL442" s="17" t="str">
        <f t="shared" si="26"/>
        <v>no</v>
      </c>
      <c r="AM442" s="17" t="str">
        <f t="shared" si="24"/>
        <v>no</v>
      </c>
      <c r="AN442" s="10" t="str">
        <f t="shared" si="27"/>
        <v>no</v>
      </c>
    </row>
    <row r="443" spans="1:40" x14ac:dyDescent="0.25">
      <c r="A443" s="4" t="s">
        <v>448</v>
      </c>
      <c r="B443" s="4" t="s">
        <v>456</v>
      </c>
      <c r="C443" s="4" t="s">
        <v>461</v>
      </c>
      <c r="D443" s="5">
        <v>40471763</v>
      </c>
      <c r="E443" s="5">
        <v>2928.384</v>
      </c>
      <c r="F443" s="6">
        <v>376.70400000000001</v>
      </c>
      <c r="G443" s="7">
        <v>0.12863886703383162</v>
      </c>
      <c r="H443" s="6">
        <v>0</v>
      </c>
      <c r="I443" s="7">
        <v>0</v>
      </c>
      <c r="J443" s="6">
        <v>0</v>
      </c>
      <c r="K443" s="7">
        <v>0</v>
      </c>
      <c r="L443" s="6">
        <v>0</v>
      </c>
      <c r="M443" s="7">
        <v>0</v>
      </c>
      <c r="N443" s="6">
        <v>0</v>
      </c>
      <c r="O443" s="7">
        <v>0</v>
      </c>
      <c r="P443" s="6">
        <v>0</v>
      </c>
      <c r="Q443" s="7">
        <v>0</v>
      </c>
      <c r="R443" s="6">
        <v>0</v>
      </c>
      <c r="S443" s="7">
        <v>0</v>
      </c>
      <c r="T443" s="6">
        <v>2005.1135999999999</v>
      </c>
      <c r="U443" s="7">
        <v>0.68471675845790714</v>
      </c>
      <c r="V443" s="6">
        <v>304.8768</v>
      </c>
      <c r="W443" s="7">
        <v>0.10411093627065303</v>
      </c>
      <c r="X443" s="6">
        <v>0</v>
      </c>
      <c r="Y443" s="7">
        <v>0</v>
      </c>
      <c r="Z443" s="6">
        <v>241.68960000000001</v>
      </c>
      <c r="AA443" s="7">
        <v>8.2533438237608184E-2</v>
      </c>
      <c r="AB443" s="6">
        <v>0</v>
      </c>
      <c r="AC443" s="7">
        <v>0</v>
      </c>
      <c r="AD443" s="6">
        <v>0</v>
      </c>
      <c r="AE443" s="7">
        <v>0</v>
      </c>
      <c r="AF443" s="6">
        <v>0</v>
      </c>
      <c r="AG443" s="7">
        <v>0</v>
      </c>
      <c r="AH443" s="5">
        <v>3559</v>
      </c>
      <c r="AI443" s="5">
        <v>13897</v>
      </c>
      <c r="AJ443" s="3">
        <v>0</v>
      </c>
      <c r="AK443" s="1">
        <f t="shared" si="25"/>
        <v>0</v>
      </c>
      <c r="AL443" s="17" t="str">
        <f t="shared" si="26"/>
        <v>no</v>
      </c>
      <c r="AM443" s="17" t="str">
        <f t="shared" si="24"/>
        <v>no</v>
      </c>
      <c r="AN443" s="10" t="str">
        <f t="shared" si="27"/>
        <v>no</v>
      </c>
    </row>
    <row r="444" spans="1:40" x14ac:dyDescent="0.25">
      <c r="A444" s="4" t="s">
        <v>448</v>
      </c>
      <c r="B444" s="4" t="s">
        <v>456</v>
      </c>
      <c r="C444" s="4" t="s">
        <v>462</v>
      </c>
      <c r="D444" s="5">
        <v>40471769</v>
      </c>
      <c r="E444" s="5">
        <v>4244.1983999999993</v>
      </c>
      <c r="F444" s="6">
        <v>97.2864</v>
      </c>
      <c r="G444" s="7">
        <v>2.2922208349166716E-2</v>
      </c>
      <c r="H444" s="6">
        <v>6.2207999999999997</v>
      </c>
      <c r="I444" s="7">
        <v>1.4657184734813531E-3</v>
      </c>
      <c r="J444" s="6">
        <v>0</v>
      </c>
      <c r="K444" s="7">
        <v>0</v>
      </c>
      <c r="L444" s="6">
        <v>0</v>
      </c>
      <c r="M444" s="7">
        <v>0</v>
      </c>
      <c r="N444" s="6">
        <v>0</v>
      </c>
      <c r="O444" s="7">
        <v>0</v>
      </c>
      <c r="P444" s="6">
        <v>0</v>
      </c>
      <c r="Q444" s="7">
        <v>0</v>
      </c>
      <c r="R444" s="6">
        <v>0</v>
      </c>
      <c r="S444" s="7">
        <v>0</v>
      </c>
      <c r="T444" s="6">
        <v>3100.6655999999998</v>
      </c>
      <c r="U444" s="7">
        <v>0.73056565875902513</v>
      </c>
      <c r="V444" s="6">
        <v>427.16160000000002</v>
      </c>
      <c r="W444" s="7">
        <v>0.10064600184571958</v>
      </c>
      <c r="X444" s="6">
        <v>0</v>
      </c>
      <c r="Y444" s="7">
        <v>0</v>
      </c>
      <c r="Z444" s="6">
        <v>491.78879999999998</v>
      </c>
      <c r="AA444" s="7">
        <v>0.11587318820910918</v>
      </c>
      <c r="AB444" s="6">
        <v>119.0592</v>
      </c>
      <c r="AC444" s="7">
        <v>2.8052223006351452E-2</v>
      </c>
      <c r="AD444" s="6">
        <v>2.016</v>
      </c>
      <c r="AE444" s="7">
        <v>4.7500135714673478E-4</v>
      </c>
      <c r="AF444" s="6">
        <v>0</v>
      </c>
      <c r="AG444" s="7">
        <v>0</v>
      </c>
      <c r="AH444" s="5">
        <v>3735</v>
      </c>
      <c r="AI444" s="5">
        <v>15570</v>
      </c>
      <c r="AJ444" s="3">
        <v>0</v>
      </c>
      <c r="AK444" s="1">
        <f t="shared" si="25"/>
        <v>0</v>
      </c>
      <c r="AL444" s="17" t="str">
        <f t="shared" si="26"/>
        <v>no</v>
      </c>
      <c r="AM444" s="17" t="str">
        <f t="shared" si="24"/>
        <v>no</v>
      </c>
      <c r="AN444" s="10" t="str">
        <f t="shared" si="27"/>
        <v>no</v>
      </c>
    </row>
    <row r="445" spans="1:40" x14ac:dyDescent="0.25">
      <c r="A445" s="4" t="s">
        <v>448</v>
      </c>
      <c r="B445" s="4" t="s">
        <v>456</v>
      </c>
      <c r="C445" s="4" t="s">
        <v>463</v>
      </c>
      <c r="D445" s="5">
        <v>40471773</v>
      </c>
      <c r="E445" s="5">
        <v>4755.5711999999994</v>
      </c>
      <c r="F445" s="6">
        <v>944.69759999999997</v>
      </c>
      <c r="G445" s="7">
        <v>0.19865071098083867</v>
      </c>
      <c r="H445" s="6">
        <v>0</v>
      </c>
      <c r="I445" s="7">
        <v>0</v>
      </c>
      <c r="J445" s="6">
        <v>0</v>
      </c>
      <c r="K445" s="7">
        <v>0</v>
      </c>
      <c r="L445" s="6">
        <v>32.198399999999999</v>
      </c>
      <c r="M445" s="7">
        <v>6.7706693151813194E-3</v>
      </c>
      <c r="N445" s="6">
        <v>0</v>
      </c>
      <c r="O445" s="7">
        <v>0</v>
      </c>
      <c r="P445" s="6">
        <v>0</v>
      </c>
      <c r="Q445" s="7">
        <v>0</v>
      </c>
      <c r="R445" s="6">
        <v>0</v>
      </c>
      <c r="S445" s="7">
        <v>0</v>
      </c>
      <c r="T445" s="6">
        <v>2236.4351999999999</v>
      </c>
      <c r="U445" s="7">
        <v>0.47027688282745095</v>
      </c>
      <c r="V445" s="6">
        <v>1156.0319999999999</v>
      </c>
      <c r="W445" s="7">
        <v>0.24309004142341514</v>
      </c>
      <c r="X445" s="6">
        <v>0</v>
      </c>
      <c r="Y445" s="7">
        <v>0</v>
      </c>
      <c r="Z445" s="6">
        <v>386.20800000000003</v>
      </c>
      <c r="AA445" s="7">
        <v>8.1211695453114033E-2</v>
      </c>
      <c r="AB445" s="6">
        <v>0</v>
      </c>
      <c r="AC445" s="7">
        <v>0</v>
      </c>
      <c r="AD445" s="6">
        <v>0</v>
      </c>
      <c r="AE445" s="7">
        <v>0</v>
      </c>
      <c r="AF445" s="6">
        <v>0</v>
      </c>
      <c r="AG445" s="7">
        <v>0</v>
      </c>
      <c r="AH445" s="5">
        <v>7463</v>
      </c>
      <c r="AI445" s="5">
        <v>30060</v>
      </c>
      <c r="AJ445" s="3">
        <v>0</v>
      </c>
      <c r="AK445" s="1">
        <f t="shared" si="25"/>
        <v>0</v>
      </c>
      <c r="AL445" s="17" t="str">
        <f t="shared" si="26"/>
        <v>no</v>
      </c>
      <c r="AM445" s="17" t="str">
        <f t="shared" si="24"/>
        <v>no</v>
      </c>
      <c r="AN445" s="10" t="str">
        <f t="shared" si="27"/>
        <v>no</v>
      </c>
    </row>
    <row r="446" spans="1:40" x14ac:dyDescent="0.25">
      <c r="A446" s="4" t="s">
        <v>448</v>
      </c>
      <c r="B446" s="4" t="s">
        <v>456</v>
      </c>
      <c r="C446" s="4" t="s">
        <v>464</v>
      </c>
      <c r="D446" s="5">
        <v>40471784</v>
      </c>
      <c r="E446" s="5">
        <v>4437.8495999999996</v>
      </c>
      <c r="F446" s="6">
        <v>2278.4832000000001</v>
      </c>
      <c r="G446" s="7">
        <v>0.51342055395478037</v>
      </c>
      <c r="H446" s="6">
        <v>0</v>
      </c>
      <c r="I446" s="7">
        <v>0</v>
      </c>
      <c r="J446" s="6">
        <v>0</v>
      </c>
      <c r="K446" s="7">
        <v>0</v>
      </c>
      <c r="L446" s="6">
        <v>0</v>
      </c>
      <c r="M446" s="7">
        <v>0</v>
      </c>
      <c r="N446" s="6">
        <v>0</v>
      </c>
      <c r="O446" s="7">
        <v>0</v>
      </c>
      <c r="P446" s="6">
        <v>0</v>
      </c>
      <c r="Q446" s="7">
        <v>0</v>
      </c>
      <c r="R446" s="6">
        <v>0</v>
      </c>
      <c r="S446" s="7">
        <v>0</v>
      </c>
      <c r="T446" s="6">
        <v>1129.3055999999999</v>
      </c>
      <c r="U446" s="7">
        <v>0.25447135477506944</v>
      </c>
      <c r="V446" s="6">
        <v>710.20799999999997</v>
      </c>
      <c r="W446" s="7">
        <v>0.16003426524413988</v>
      </c>
      <c r="X446" s="6">
        <v>0</v>
      </c>
      <c r="Y446" s="7">
        <v>0</v>
      </c>
      <c r="Z446" s="6">
        <v>319.8528</v>
      </c>
      <c r="AA446" s="7">
        <v>7.2073826026010437E-2</v>
      </c>
      <c r="AB446" s="6">
        <v>0</v>
      </c>
      <c r="AC446" s="7">
        <v>0</v>
      </c>
      <c r="AD446" s="6">
        <v>0</v>
      </c>
      <c r="AE446" s="7">
        <v>0</v>
      </c>
      <c r="AF446" s="6">
        <v>0</v>
      </c>
      <c r="AG446" s="7">
        <v>0</v>
      </c>
      <c r="AH446" s="5">
        <v>4095</v>
      </c>
      <c r="AI446" s="5">
        <v>17006</v>
      </c>
      <c r="AJ446" s="3">
        <v>0</v>
      </c>
      <c r="AK446" s="1">
        <f t="shared" si="25"/>
        <v>0</v>
      </c>
      <c r="AL446" s="17" t="str">
        <f t="shared" si="26"/>
        <v>no</v>
      </c>
      <c r="AM446" s="17" t="str">
        <f t="shared" si="24"/>
        <v>no</v>
      </c>
      <c r="AN446" s="10" t="str">
        <f t="shared" si="27"/>
        <v>no</v>
      </c>
    </row>
    <row r="447" spans="1:40" x14ac:dyDescent="0.25">
      <c r="A447" s="4" t="s">
        <v>448</v>
      </c>
      <c r="B447" s="4" t="s">
        <v>456</v>
      </c>
      <c r="C447" s="4" t="s">
        <v>465</v>
      </c>
      <c r="D447" s="5">
        <v>40471797</v>
      </c>
      <c r="E447" s="5">
        <v>58750.617599999998</v>
      </c>
      <c r="F447" s="6">
        <v>110.0736</v>
      </c>
      <c r="G447" s="7">
        <v>1.8735734958469611E-3</v>
      </c>
      <c r="H447" s="6">
        <v>0</v>
      </c>
      <c r="I447" s="7">
        <v>0</v>
      </c>
      <c r="J447" s="6">
        <v>0</v>
      </c>
      <c r="K447" s="7">
        <v>0</v>
      </c>
      <c r="L447" s="6">
        <v>45527.788800000002</v>
      </c>
      <c r="M447" s="7">
        <v>0.7749329395985789</v>
      </c>
      <c r="N447" s="6">
        <v>0</v>
      </c>
      <c r="O447" s="7">
        <v>0</v>
      </c>
      <c r="P447" s="6">
        <v>0</v>
      </c>
      <c r="Q447" s="7">
        <v>0</v>
      </c>
      <c r="R447" s="6">
        <v>0</v>
      </c>
      <c r="S447" s="7">
        <v>0</v>
      </c>
      <c r="T447" s="6">
        <v>93.139200000000002</v>
      </c>
      <c r="U447" s="7">
        <v>1.5853314195628132E-3</v>
      </c>
      <c r="V447" s="6">
        <v>12922.329599999999</v>
      </c>
      <c r="W447" s="7">
        <v>0.21995223417021575</v>
      </c>
      <c r="X447" s="6">
        <v>0</v>
      </c>
      <c r="Y447" s="7">
        <v>0</v>
      </c>
      <c r="Z447" s="6">
        <v>97.2864</v>
      </c>
      <c r="AA447" s="7">
        <v>1.6559213157956657E-3</v>
      </c>
      <c r="AB447" s="6">
        <v>0</v>
      </c>
      <c r="AC447" s="7">
        <v>0</v>
      </c>
      <c r="AD447" s="6">
        <v>0</v>
      </c>
      <c r="AE447" s="7">
        <v>0</v>
      </c>
      <c r="AF447" s="6">
        <v>0</v>
      </c>
      <c r="AG447" s="7">
        <v>0</v>
      </c>
      <c r="AH447" s="5">
        <v>11</v>
      </c>
      <c r="AI447" s="5">
        <v>451</v>
      </c>
      <c r="AJ447" s="3">
        <v>0</v>
      </c>
      <c r="AK447" s="1">
        <f t="shared" si="25"/>
        <v>0</v>
      </c>
      <c r="AL447" s="17" t="str">
        <f t="shared" si="26"/>
        <v>no</v>
      </c>
      <c r="AM447" s="17" t="str">
        <f t="shared" si="24"/>
        <v>no</v>
      </c>
      <c r="AN447" s="10" t="str">
        <f t="shared" si="27"/>
        <v>no</v>
      </c>
    </row>
    <row r="448" spans="1:40" x14ac:dyDescent="0.25">
      <c r="A448" s="4" t="s">
        <v>448</v>
      </c>
      <c r="B448" s="4" t="s">
        <v>466</v>
      </c>
      <c r="C448" s="4" t="s">
        <v>467</v>
      </c>
      <c r="D448" s="5">
        <v>40472110</v>
      </c>
      <c r="E448" s="5">
        <v>323.8272</v>
      </c>
      <c r="F448" s="6">
        <v>0</v>
      </c>
      <c r="G448" s="7">
        <v>0</v>
      </c>
      <c r="H448" s="6">
        <v>10.656000000000001</v>
      </c>
      <c r="I448" s="7">
        <v>3.2906438989683387E-2</v>
      </c>
      <c r="J448" s="6">
        <v>0</v>
      </c>
      <c r="K448" s="7">
        <v>0</v>
      </c>
      <c r="L448" s="6">
        <v>0</v>
      </c>
      <c r="M448" s="7">
        <v>0</v>
      </c>
      <c r="N448" s="6">
        <v>3.5135999999999998</v>
      </c>
      <c r="O448" s="7">
        <v>1.0850231234436142E-2</v>
      </c>
      <c r="P448" s="6">
        <v>90.72</v>
      </c>
      <c r="Q448" s="7">
        <v>0.28014941302027746</v>
      </c>
      <c r="R448" s="6">
        <v>0</v>
      </c>
      <c r="S448" s="7">
        <v>0</v>
      </c>
      <c r="T448" s="6">
        <v>38.361600000000003</v>
      </c>
      <c r="U448" s="7">
        <v>0.1184631803628602</v>
      </c>
      <c r="V448" s="6">
        <v>0</v>
      </c>
      <c r="W448" s="7">
        <v>0</v>
      </c>
      <c r="X448" s="6">
        <v>0</v>
      </c>
      <c r="Y448" s="7">
        <v>0</v>
      </c>
      <c r="Z448" s="6">
        <v>0.92159999999999997</v>
      </c>
      <c r="AA448" s="7">
        <v>2.8459622909996441E-3</v>
      </c>
      <c r="AB448" s="6">
        <v>177.9264</v>
      </c>
      <c r="AC448" s="7">
        <v>0.54944859480611885</v>
      </c>
      <c r="AD448" s="6">
        <v>1.728</v>
      </c>
      <c r="AE448" s="7">
        <v>5.3361792956243331E-3</v>
      </c>
      <c r="AF448" s="6">
        <v>0</v>
      </c>
      <c r="AG448" s="7">
        <v>0</v>
      </c>
      <c r="AH448" s="5">
        <v>2914</v>
      </c>
      <c r="AI448" s="5">
        <v>12126</v>
      </c>
      <c r="AJ448" s="3">
        <v>0</v>
      </c>
      <c r="AK448" s="1">
        <f t="shared" si="25"/>
        <v>0</v>
      </c>
      <c r="AL448" s="17" t="str">
        <f t="shared" si="26"/>
        <v>no</v>
      </c>
      <c r="AM448" s="17" t="str">
        <f t="shared" si="24"/>
        <v>no</v>
      </c>
      <c r="AN448" s="10" t="str">
        <f t="shared" si="27"/>
        <v>no</v>
      </c>
    </row>
    <row r="449" spans="1:40" x14ac:dyDescent="0.25">
      <c r="A449" s="4" t="s">
        <v>448</v>
      </c>
      <c r="B449" s="4" t="s">
        <v>468</v>
      </c>
      <c r="C449" s="4" t="s">
        <v>469</v>
      </c>
      <c r="D449" s="5">
        <v>40473011</v>
      </c>
      <c r="E449" s="5">
        <v>4185.3887999999997</v>
      </c>
      <c r="F449" s="6">
        <v>1345.5935999999999</v>
      </c>
      <c r="G449" s="7">
        <v>0.32149787374592298</v>
      </c>
      <c r="H449" s="6">
        <v>395.30880000000002</v>
      </c>
      <c r="I449" s="7">
        <v>9.4449719939996984E-2</v>
      </c>
      <c r="J449" s="6">
        <v>0</v>
      </c>
      <c r="K449" s="7">
        <v>0</v>
      </c>
      <c r="L449" s="6">
        <v>0</v>
      </c>
      <c r="M449" s="7">
        <v>0</v>
      </c>
      <c r="N449" s="6">
        <v>208.9152</v>
      </c>
      <c r="O449" s="7">
        <v>4.9915362701787709E-2</v>
      </c>
      <c r="P449" s="6">
        <v>727.43039999999996</v>
      </c>
      <c r="Q449" s="7">
        <v>0.17380234782489026</v>
      </c>
      <c r="R449" s="6">
        <v>0</v>
      </c>
      <c r="S449" s="7">
        <v>0</v>
      </c>
      <c r="T449" s="6">
        <v>688.55039999999997</v>
      </c>
      <c r="U449" s="7">
        <v>0.16451288826500421</v>
      </c>
      <c r="V449" s="6">
        <v>93.542400000000001</v>
      </c>
      <c r="W449" s="7">
        <v>2.2349751592970288E-2</v>
      </c>
      <c r="X449" s="6">
        <v>0</v>
      </c>
      <c r="Y449" s="7">
        <v>0</v>
      </c>
      <c r="Z449" s="6">
        <v>724.32</v>
      </c>
      <c r="AA449" s="7">
        <v>0.1730591910600994</v>
      </c>
      <c r="AB449" s="6">
        <v>0</v>
      </c>
      <c r="AC449" s="7">
        <v>0</v>
      </c>
      <c r="AD449" s="6">
        <v>1.728</v>
      </c>
      <c r="AE449" s="7">
        <v>4.1286486932826886E-4</v>
      </c>
      <c r="AF449" s="6">
        <v>0</v>
      </c>
      <c r="AG449" s="7">
        <v>0</v>
      </c>
      <c r="AH449" s="5">
        <v>7612</v>
      </c>
      <c r="AI449" s="5">
        <v>32236</v>
      </c>
      <c r="AJ449" s="3">
        <v>0</v>
      </c>
      <c r="AK449" s="1">
        <f t="shared" si="25"/>
        <v>0</v>
      </c>
      <c r="AL449" s="17" t="str">
        <f t="shared" si="26"/>
        <v>no</v>
      </c>
      <c r="AM449" s="17" t="str">
        <f t="shared" si="24"/>
        <v>no</v>
      </c>
      <c r="AN449" s="10" t="str">
        <f t="shared" si="27"/>
        <v>no</v>
      </c>
    </row>
    <row r="450" spans="1:40" x14ac:dyDescent="0.25">
      <c r="A450" s="4" t="s">
        <v>448</v>
      </c>
      <c r="B450" s="4" t="s">
        <v>468</v>
      </c>
      <c r="C450" s="4" t="s">
        <v>470</v>
      </c>
      <c r="D450" s="5">
        <v>40473013</v>
      </c>
      <c r="E450" s="5">
        <v>3610.1376</v>
      </c>
      <c r="F450" s="6">
        <v>5.7599999999999998E-2</v>
      </c>
      <c r="G450" s="7">
        <v>1.5955070521411704E-5</v>
      </c>
      <c r="H450" s="6">
        <v>149.76</v>
      </c>
      <c r="I450" s="7">
        <v>4.148318335567043E-2</v>
      </c>
      <c r="J450" s="6">
        <v>0</v>
      </c>
      <c r="K450" s="7">
        <v>0</v>
      </c>
      <c r="L450" s="6">
        <v>0</v>
      </c>
      <c r="M450" s="7">
        <v>0</v>
      </c>
      <c r="N450" s="6">
        <v>74.419200000000004</v>
      </c>
      <c r="O450" s="7">
        <v>2.0613951113663924E-2</v>
      </c>
      <c r="P450" s="6">
        <v>506.7072</v>
      </c>
      <c r="Q450" s="7">
        <v>0.14035675537685877</v>
      </c>
      <c r="R450" s="6">
        <v>0</v>
      </c>
      <c r="S450" s="7">
        <v>0</v>
      </c>
      <c r="T450" s="6">
        <v>2093.5295999999998</v>
      </c>
      <c r="U450" s="7">
        <v>0.57990299317122973</v>
      </c>
      <c r="V450" s="6">
        <v>212.60159999999999</v>
      </c>
      <c r="W450" s="7">
        <v>5.8890165294530596E-2</v>
      </c>
      <c r="X450" s="6">
        <v>0</v>
      </c>
      <c r="Y450" s="7">
        <v>0</v>
      </c>
      <c r="Z450" s="6">
        <v>573.06240000000003</v>
      </c>
      <c r="AA450" s="7">
        <v>0.15873699661752505</v>
      </c>
      <c r="AB450" s="6">
        <v>0</v>
      </c>
      <c r="AC450" s="7">
        <v>0</v>
      </c>
      <c r="AD450" s="6">
        <v>0</v>
      </c>
      <c r="AE450" s="7">
        <v>0</v>
      </c>
      <c r="AF450" s="6">
        <v>0</v>
      </c>
      <c r="AG450" s="7">
        <v>0</v>
      </c>
      <c r="AH450" s="5">
        <v>4077</v>
      </c>
      <c r="AI450" s="5">
        <v>16749</v>
      </c>
      <c r="AJ450" s="3">
        <v>0</v>
      </c>
      <c r="AK450" s="1">
        <f t="shared" si="25"/>
        <v>0</v>
      </c>
      <c r="AL450" s="17" t="str">
        <f t="shared" si="26"/>
        <v>no</v>
      </c>
      <c r="AM450" s="17" t="str">
        <f t="shared" si="24"/>
        <v>no</v>
      </c>
      <c r="AN450" s="10" t="str">
        <f t="shared" si="27"/>
        <v>no</v>
      </c>
    </row>
    <row r="451" spans="1:40" x14ac:dyDescent="0.25">
      <c r="A451" s="4" t="s">
        <v>448</v>
      </c>
      <c r="B451" s="4" t="s">
        <v>468</v>
      </c>
      <c r="C451" s="4" t="s">
        <v>471</v>
      </c>
      <c r="D451" s="5">
        <v>40473020</v>
      </c>
      <c r="E451" s="5">
        <v>2344.7231999999999</v>
      </c>
      <c r="F451" s="6">
        <v>0</v>
      </c>
      <c r="G451" s="7">
        <v>0</v>
      </c>
      <c r="H451" s="6">
        <v>258.048</v>
      </c>
      <c r="I451" s="7">
        <v>0.1100547817328715</v>
      </c>
      <c r="J451" s="6">
        <v>0</v>
      </c>
      <c r="K451" s="7">
        <v>0</v>
      </c>
      <c r="L451" s="6">
        <v>0</v>
      </c>
      <c r="M451" s="7">
        <v>0</v>
      </c>
      <c r="N451" s="6">
        <v>111.16800000000001</v>
      </c>
      <c r="O451" s="7">
        <v>4.7411993023312948E-2</v>
      </c>
      <c r="P451" s="6">
        <v>1306.7136</v>
      </c>
      <c r="Q451" s="7">
        <v>0.55729972731962563</v>
      </c>
      <c r="R451" s="6">
        <v>0</v>
      </c>
      <c r="S451" s="7">
        <v>0</v>
      </c>
      <c r="T451" s="6">
        <v>45.734400000000001</v>
      </c>
      <c r="U451" s="7">
        <v>1.9505244798191958E-2</v>
      </c>
      <c r="V451" s="6">
        <v>17.1648</v>
      </c>
      <c r="W451" s="7">
        <v>7.32060824919547E-3</v>
      </c>
      <c r="X451" s="6">
        <v>0</v>
      </c>
      <c r="Y451" s="7">
        <v>0</v>
      </c>
      <c r="Z451" s="6">
        <v>605.54880000000003</v>
      </c>
      <c r="AA451" s="7">
        <v>0.25826025007983888</v>
      </c>
      <c r="AB451" s="6">
        <v>0</v>
      </c>
      <c r="AC451" s="7">
        <v>0</v>
      </c>
      <c r="AD451" s="6">
        <v>0.34560000000000002</v>
      </c>
      <c r="AE451" s="7">
        <v>1.473947969636672E-4</v>
      </c>
      <c r="AF451" s="6">
        <v>0</v>
      </c>
      <c r="AG451" s="7">
        <v>0</v>
      </c>
      <c r="AH451" s="5">
        <v>5170</v>
      </c>
      <c r="AI451" s="5">
        <v>22240</v>
      </c>
      <c r="AJ451" s="3">
        <v>0</v>
      </c>
      <c r="AK451" s="1">
        <f t="shared" si="25"/>
        <v>0</v>
      </c>
      <c r="AL451" s="17" t="str">
        <f t="shared" si="26"/>
        <v>no</v>
      </c>
      <c r="AM451" s="17" t="str">
        <f t="shared" si="24"/>
        <v>no</v>
      </c>
      <c r="AN451" s="10" t="str">
        <f t="shared" si="27"/>
        <v>no</v>
      </c>
    </row>
    <row r="452" spans="1:40" x14ac:dyDescent="0.25">
      <c r="A452" s="4" t="s">
        <v>448</v>
      </c>
      <c r="B452" s="4" t="s">
        <v>468</v>
      </c>
      <c r="C452" s="4" t="s">
        <v>468</v>
      </c>
      <c r="D452" s="5">
        <v>40473027</v>
      </c>
      <c r="E452" s="5">
        <v>1861.8623999999998</v>
      </c>
      <c r="F452" s="6">
        <v>0</v>
      </c>
      <c r="G452" s="7">
        <v>0</v>
      </c>
      <c r="H452" s="6">
        <v>185.93279999999999</v>
      </c>
      <c r="I452" s="7">
        <v>9.9863878232891973E-2</v>
      </c>
      <c r="J452" s="6">
        <v>0</v>
      </c>
      <c r="K452" s="7">
        <v>0</v>
      </c>
      <c r="L452" s="6">
        <v>0</v>
      </c>
      <c r="M452" s="7">
        <v>0</v>
      </c>
      <c r="N452" s="6">
        <v>19.3536</v>
      </c>
      <c r="O452" s="7">
        <v>1.0394753124613292E-2</v>
      </c>
      <c r="P452" s="6">
        <v>889.57439999999997</v>
      </c>
      <c r="Q452" s="7">
        <v>0.4777874025491895</v>
      </c>
      <c r="R452" s="6">
        <v>0</v>
      </c>
      <c r="S452" s="7">
        <v>0</v>
      </c>
      <c r="T452" s="6">
        <v>157.01759999999999</v>
      </c>
      <c r="U452" s="7">
        <v>8.4333622076475684E-2</v>
      </c>
      <c r="V452" s="6">
        <v>0.28799999999999998</v>
      </c>
      <c r="W452" s="7">
        <v>1.5468382625912635E-4</v>
      </c>
      <c r="X452" s="6">
        <v>0</v>
      </c>
      <c r="Y452" s="7">
        <v>0</v>
      </c>
      <c r="Z452" s="6">
        <v>376.416</v>
      </c>
      <c r="AA452" s="7">
        <v>0.20217176092067815</v>
      </c>
      <c r="AB452" s="6">
        <v>231.09119999999999</v>
      </c>
      <c r="AC452" s="7">
        <v>0.12411830219032299</v>
      </c>
      <c r="AD452" s="6">
        <v>2.1888000000000001</v>
      </c>
      <c r="AE452" s="7">
        <v>1.1755970795693604E-3</v>
      </c>
      <c r="AF452" s="6">
        <v>0</v>
      </c>
      <c r="AG452" s="7">
        <v>0</v>
      </c>
      <c r="AH452" s="5">
        <v>6635</v>
      </c>
      <c r="AI452" s="5">
        <v>29242</v>
      </c>
      <c r="AJ452" s="3">
        <v>0</v>
      </c>
      <c r="AK452" s="1">
        <f t="shared" si="25"/>
        <v>0</v>
      </c>
      <c r="AL452" s="17" t="str">
        <f t="shared" si="26"/>
        <v>no</v>
      </c>
      <c r="AM452" s="17" t="str">
        <f t="shared" si="24"/>
        <v>no</v>
      </c>
      <c r="AN452" s="10" t="str">
        <f t="shared" si="27"/>
        <v>no</v>
      </c>
    </row>
    <row r="453" spans="1:40" x14ac:dyDescent="0.25">
      <c r="A453" s="4" t="s">
        <v>448</v>
      </c>
      <c r="B453" s="4" t="s">
        <v>468</v>
      </c>
      <c r="C453" s="4" t="s">
        <v>472</v>
      </c>
      <c r="D453" s="5">
        <v>40473033</v>
      </c>
      <c r="E453" s="5">
        <v>5978.1887999999981</v>
      </c>
      <c r="F453" s="6">
        <v>0</v>
      </c>
      <c r="G453" s="7">
        <v>0</v>
      </c>
      <c r="H453" s="6">
        <v>464.54399999999998</v>
      </c>
      <c r="I453" s="7">
        <v>7.7706478590973932E-2</v>
      </c>
      <c r="J453" s="6">
        <v>0</v>
      </c>
      <c r="K453" s="7">
        <v>0</v>
      </c>
      <c r="L453" s="6">
        <v>0</v>
      </c>
      <c r="M453" s="7">
        <v>0</v>
      </c>
      <c r="N453" s="6">
        <v>358.7328</v>
      </c>
      <c r="O453" s="7">
        <v>6.000693721817553E-2</v>
      </c>
      <c r="P453" s="6">
        <v>3558.24</v>
      </c>
      <c r="Q453" s="7">
        <v>0.59520368443365335</v>
      </c>
      <c r="R453" s="6">
        <v>0</v>
      </c>
      <c r="S453" s="7">
        <v>0</v>
      </c>
      <c r="T453" s="6">
        <v>986.51520000000005</v>
      </c>
      <c r="U453" s="7">
        <v>0.16501907734998272</v>
      </c>
      <c r="V453" s="6">
        <v>63.878399999999999</v>
      </c>
      <c r="W453" s="7">
        <v>1.0685242995336651E-2</v>
      </c>
      <c r="X453" s="6">
        <v>0</v>
      </c>
      <c r="Y453" s="7">
        <v>0</v>
      </c>
      <c r="Z453" s="6">
        <v>539.76959999999997</v>
      </c>
      <c r="AA453" s="7">
        <v>9.0289821559332503E-2</v>
      </c>
      <c r="AB453" s="6">
        <v>5.6448</v>
      </c>
      <c r="AC453" s="7">
        <v>9.4423247388908187E-4</v>
      </c>
      <c r="AD453" s="6">
        <v>0.86399999999999999</v>
      </c>
      <c r="AE453" s="7">
        <v>1.4452537865649212E-4</v>
      </c>
      <c r="AF453" s="6">
        <v>0</v>
      </c>
      <c r="AG453" s="7">
        <v>0</v>
      </c>
      <c r="AH453" s="5">
        <v>5971</v>
      </c>
      <c r="AI453" s="5">
        <v>26143</v>
      </c>
      <c r="AJ453" s="3">
        <v>0</v>
      </c>
      <c r="AK453" s="1">
        <f t="shared" si="25"/>
        <v>0</v>
      </c>
      <c r="AL453" s="17" t="str">
        <f t="shared" si="26"/>
        <v>no</v>
      </c>
      <c r="AM453" s="17" t="str">
        <f t="shared" si="24"/>
        <v>no</v>
      </c>
      <c r="AN453" s="10" t="str">
        <f t="shared" si="27"/>
        <v>no</v>
      </c>
    </row>
    <row r="454" spans="1:40" x14ac:dyDescent="0.25">
      <c r="A454" s="4" t="s">
        <v>448</v>
      </c>
      <c r="B454" s="4" t="s">
        <v>468</v>
      </c>
      <c r="C454" s="4" t="s">
        <v>473</v>
      </c>
      <c r="D454" s="5">
        <v>40473040</v>
      </c>
      <c r="E454" s="5">
        <v>2113.9775999999997</v>
      </c>
      <c r="F454" s="6">
        <v>0</v>
      </c>
      <c r="G454" s="7">
        <v>0</v>
      </c>
      <c r="H454" s="6">
        <v>210.5856</v>
      </c>
      <c r="I454" s="7">
        <v>9.9615814282989573E-2</v>
      </c>
      <c r="J454" s="6">
        <v>0</v>
      </c>
      <c r="K454" s="7">
        <v>0</v>
      </c>
      <c r="L454" s="6">
        <v>0</v>
      </c>
      <c r="M454" s="7">
        <v>0</v>
      </c>
      <c r="N454" s="6">
        <v>45.503999999999998</v>
      </c>
      <c r="O454" s="7">
        <v>2.1525299038173348E-2</v>
      </c>
      <c r="P454" s="6">
        <v>799.89120000000003</v>
      </c>
      <c r="Q454" s="7">
        <v>0.37838206043432066</v>
      </c>
      <c r="R454" s="6">
        <v>0</v>
      </c>
      <c r="S454" s="7">
        <v>0</v>
      </c>
      <c r="T454" s="6">
        <v>402.73919999999998</v>
      </c>
      <c r="U454" s="7">
        <v>0.19051252009482031</v>
      </c>
      <c r="V454" s="6">
        <v>83.750399999999999</v>
      </c>
      <c r="W454" s="7">
        <v>3.9617449115827909E-2</v>
      </c>
      <c r="X454" s="6">
        <v>0</v>
      </c>
      <c r="Y454" s="7">
        <v>0</v>
      </c>
      <c r="Z454" s="6">
        <v>560.56320000000005</v>
      </c>
      <c r="AA454" s="7">
        <v>0.26516988637911781</v>
      </c>
      <c r="AB454" s="6">
        <v>9.1007999999999996</v>
      </c>
      <c r="AC454" s="7">
        <v>4.30505980763467E-3</v>
      </c>
      <c r="AD454" s="6">
        <v>1.8431999999999999</v>
      </c>
      <c r="AE454" s="7">
        <v>8.7191084711588248E-4</v>
      </c>
      <c r="AF454" s="6">
        <v>0</v>
      </c>
      <c r="AG454" s="7">
        <v>0</v>
      </c>
      <c r="AH454" s="5">
        <v>4987</v>
      </c>
      <c r="AI454" s="5">
        <v>20585</v>
      </c>
      <c r="AJ454" s="3">
        <v>0</v>
      </c>
      <c r="AK454" s="1">
        <f t="shared" si="25"/>
        <v>0</v>
      </c>
      <c r="AL454" s="17" t="str">
        <f t="shared" si="26"/>
        <v>no</v>
      </c>
      <c r="AM454" s="17" t="str">
        <f t="shared" ref="AM454:AM517" si="28">IF(I454&gt;=70%, "YES","no")</f>
        <v>no</v>
      </c>
      <c r="AN454" s="10" t="str">
        <f t="shared" si="27"/>
        <v>no</v>
      </c>
    </row>
    <row r="455" spans="1:40" x14ac:dyDescent="0.25">
      <c r="A455" s="4" t="s">
        <v>448</v>
      </c>
      <c r="B455" s="4" t="s">
        <v>468</v>
      </c>
      <c r="C455" s="4" t="s">
        <v>474</v>
      </c>
      <c r="D455" s="5">
        <v>40473047</v>
      </c>
      <c r="E455" s="5">
        <v>4152.4415999999992</v>
      </c>
      <c r="F455" s="6">
        <v>2495.232</v>
      </c>
      <c r="G455" s="7">
        <v>0.60090718675007992</v>
      </c>
      <c r="H455" s="6">
        <v>2.5344000000000002</v>
      </c>
      <c r="I455" s="7">
        <v>6.1033970953378383E-4</v>
      </c>
      <c r="J455" s="6">
        <v>0</v>
      </c>
      <c r="K455" s="7">
        <v>0</v>
      </c>
      <c r="L455" s="6">
        <v>0</v>
      </c>
      <c r="M455" s="7">
        <v>0</v>
      </c>
      <c r="N455" s="6">
        <v>0</v>
      </c>
      <c r="O455" s="7">
        <v>0</v>
      </c>
      <c r="P455" s="6">
        <v>0</v>
      </c>
      <c r="Q455" s="7">
        <v>0</v>
      </c>
      <c r="R455" s="6">
        <v>0</v>
      </c>
      <c r="S455" s="7">
        <v>0</v>
      </c>
      <c r="T455" s="6">
        <v>1176.3072</v>
      </c>
      <c r="U455" s="7">
        <v>0.28328085336588482</v>
      </c>
      <c r="V455" s="6">
        <v>162.43199999999999</v>
      </c>
      <c r="W455" s="7">
        <v>3.9117226838301593E-2</v>
      </c>
      <c r="X455" s="6">
        <v>0</v>
      </c>
      <c r="Y455" s="7">
        <v>0</v>
      </c>
      <c r="Z455" s="6">
        <v>315.93599999999998</v>
      </c>
      <c r="AA455" s="7">
        <v>7.6084393336200096E-2</v>
      </c>
      <c r="AB455" s="6">
        <v>0</v>
      </c>
      <c r="AC455" s="7">
        <v>0</v>
      </c>
      <c r="AD455" s="6">
        <v>0</v>
      </c>
      <c r="AE455" s="7">
        <v>0</v>
      </c>
      <c r="AF455" s="6">
        <v>0</v>
      </c>
      <c r="AG455" s="7">
        <v>0</v>
      </c>
      <c r="AH455" s="5">
        <v>3214</v>
      </c>
      <c r="AI455" s="5">
        <v>13891</v>
      </c>
      <c r="AJ455" s="3">
        <v>0</v>
      </c>
      <c r="AK455" s="1">
        <f t="shared" ref="AK455:AK518" si="29">AJ455/E455</f>
        <v>0</v>
      </c>
      <c r="AL455" s="17" t="str">
        <f t="shared" ref="AL455:AL518" si="30">IF(G455&gt;=70%, "YES","no")</f>
        <v>no</v>
      </c>
      <c r="AM455" s="17" t="str">
        <f t="shared" si="28"/>
        <v>no</v>
      </c>
      <c r="AN455" s="10" t="str">
        <f t="shared" ref="AN455:AN518" si="31">IF(AK455&gt;=70%,"YES","no")</f>
        <v>no</v>
      </c>
    </row>
    <row r="456" spans="1:40" x14ac:dyDescent="0.25">
      <c r="A456" s="4" t="s">
        <v>448</v>
      </c>
      <c r="B456" s="4" t="s">
        <v>468</v>
      </c>
      <c r="C456" s="4" t="s">
        <v>475</v>
      </c>
      <c r="D456" s="5">
        <v>40473054</v>
      </c>
      <c r="E456" s="5">
        <v>2110.6944000000003</v>
      </c>
      <c r="F456" s="6">
        <v>52.6464</v>
      </c>
      <c r="G456" s="7">
        <v>2.4942691845868351E-2</v>
      </c>
      <c r="H456" s="6">
        <v>1064.0447999999999</v>
      </c>
      <c r="I456" s="7">
        <v>0.50412072917803719</v>
      </c>
      <c r="J456" s="6">
        <v>0.17280000000000001</v>
      </c>
      <c r="K456" s="7">
        <v>8.1868791616635737E-5</v>
      </c>
      <c r="L456" s="6">
        <v>0</v>
      </c>
      <c r="M456" s="7">
        <v>0</v>
      </c>
      <c r="N456" s="6">
        <v>29.145600000000002</v>
      </c>
      <c r="O456" s="7">
        <v>1.3808536186005893E-2</v>
      </c>
      <c r="P456" s="6">
        <v>137.1456</v>
      </c>
      <c r="Q456" s="7">
        <v>6.4976530946403224E-2</v>
      </c>
      <c r="R456" s="6">
        <v>0</v>
      </c>
      <c r="S456" s="7">
        <v>0</v>
      </c>
      <c r="T456" s="6">
        <v>318.75839999999999</v>
      </c>
      <c r="U456" s="7">
        <v>0.15102063093548737</v>
      </c>
      <c r="V456" s="6">
        <v>0</v>
      </c>
      <c r="W456" s="7">
        <v>0</v>
      </c>
      <c r="X456" s="6">
        <v>0</v>
      </c>
      <c r="Y456" s="7">
        <v>0</v>
      </c>
      <c r="Z456" s="6">
        <v>507.91680000000002</v>
      </c>
      <c r="AA456" s="7">
        <v>0.24063966815849797</v>
      </c>
      <c r="AB456" s="6">
        <v>0</v>
      </c>
      <c r="AC456" s="7">
        <v>0</v>
      </c>
      <c r="AD456" s="6">
        <v>0.86399999999999999</v>
      </c>
      <c r="AE456" s="7">
        <v>4.093439580831786E-4</v>
      </c>
      <c r="AF456" s="6">
        <v>0</v>
      </c>
      <c r="AG456" s="7">
        <v>0</v>
      </c>
      <c r="AH456" s="5">
        <v>5373</v>
      </c>
      <c r="AI456" s="5">
        <v>23115</v>
      </c>
      <c r="AJ456" s="3">
        <v>0</v>
      </c>
      <c r="AK456" s="1">
        <f t="shared" si="29"/>
        <v>0</v>
      </c>
      <c r="AL456" s="17" t="str">
        <f t="shared" si="30"/>
        <v>no</v>
      </c>
      <c r="AM456" s="17" t="str">
        <f t="shared" si="28"/>
        <v>no</v>
      </c>
      <c r="AN456" s="10" t="str">
        <f t="shared" si="31"/>
        <v>no</v>
      </c>
    </row>
    <row r="457" spans="1:40" x14ac:dyDescent="0.25">
      <c r="A457" s="4" t="s">
        <v>448</v>
      </c>
      <c r="B457" s="4" t="s">
        <v>468</v>
      </c>
      <c r="C457" s="4" t="s">
        <v>476</v>
      </c>
      <c r="D457" s="5">
        <v>40473061</v>
      </c>
      <c r="E457" s="5">
        <v>3477.6575999999995</v>
      </c>
      <c r="F457" s="6">
        <v>0</v>
      </c>
      <c r="G457" s="7">
        <v>0</v>
      </c>
      <c r="H457" s="6">
        <v>465.00479999999999</v>
      </c>
      <c r="I457" s="7">
        <v>0.13371207102159799</v>
      </c>
      <c r="J457" s="6">
        <v>0</v>
      </c>
      <c r="K457" s="7">
        <v>0</v>
      </c>
      <c r="L457" s="6">
        <v>0</v>
      </c>
      <c r="M457" s="7">
        <v>0</v>
      </c>
      <c r="N457" s="6">
        <v>356.54399999999998</v>
      </c>
      <c r="O457" s="7">
        <v>0.10252418179409037</v>
      </c>
      <c r="P457" s="6">
        <v>1862.6112000000001</v>
      </c>
      <c r="Q457" s="7">
        <v>0.53559361335630062</v>
      </c>
      <c r="R457" s="6">
        <v>0</v>
      </c>
      <c r="S457" s="7">
        <v>0</v>
      </c>
      <c r="T457" s="6">
        <v>205.1712</v>
      </c>
      <c r="U457" s="7">
        <v>5.8996952431429717E-2</v>
      </c>
      <c r="V457" s="6">
        <v>0</v>
      </c>
      <c r="W457" s="7">
        <v>0</v>
      </c>
      <c r="X457" s="6">
        <v>0</v>
      </c>
      <c r="Y457" s="7">
        <v>0</v>
      </c>
      <c r="Z457" s="6">
        <v>583.71839999999997</v>
      </c>
      <c r="AA457" s="7">
        <v>0.16784815158341065</v>
      </c>
      <c r="AB457" s="6">
        <v>0</v>
      </c>
      <c r="AC457" s="7">
        <v>0</v>
      </c>
      <c r="AD457" s="6">
        <v>4.6079999999999997</v>
      </c>
      <c r="AE457" s="7">
        <v>1.3250298131707965E-3</v>
      </c>
      <c r="AF457" s="6">
        <v>0</v>
      </c>
      <c r="AG457" s="7">
        <v>0</v>
      </c>
      <c r="AH457" s="5">
        <v>5935</v>
      </c>
      <c r="AI457" s="5">
        <v>25817</v>
      </c>
      <c r="AJ457" s="3">
        <v>0</v>
      </c>
      <c r="AK457" s="1">
        <f t="shared" si="29"/>
        <v>0</v>
      </c>
      <c r="AL457" s="17" t="str">
        <f t="shared" si="30"/>
        <v>no</v>
      </c>
      <c r="AM457" s="17" t="str">
        <f t="shared" si="28"/>
        <v>no</v>
      </c>
      <c r="AN457" s="10" t="str">
        <f t="shared" si="31"/>
        <v>no</v>
      </c>
    </row>
    <row r="458" spans="1:40" x14ac:dyDescent="0.25">
      <c r="A458" s="4" t="s">
        <v>448</v>
      </c>
      <c r="B458" s="4" t="s">
        <v>468</v>
      </c>
      <c r="C458" s="4" t="s">
        <v>477</v>
      </c>
      <c r="D458" s="5">
        <v>40473067</v>
      </c>
      <c r="E458" s="5">
        <v>3464.0640000000003</v>
      </c>
      <c r="F458" s="6">
        <v>0</v>
      </c>
      <c r="G458" s="7">
        <v>0</v>
      </c>
      <c r="H458" s="6">
        <v>288.97919999999999</v>
      </c>
      <c r="I458" s="7">
        <v>8.3422015297638832E-2</v>
      </c>
      <c r="J458" s="6">
        <v>0</v>
      </c>
      <c r="K458" s="7">
        <v>0</v>
      </c>
      <c r="L458" s="6">
        <v>0</v>
      </c>
      <c r="M458" s="7">
        <v>0</v>
      </c>
      <c r="N458" s="6">
        <v>185.93279999999999</v>
      </c>
      <c r="O458" s="7">
        <v>5.3674758895909537E-2</v>
      </c>
      <c r="P458" s="6">
        <v>2379.1680000000001</v>
      </c>
      <c r="Q458" s="7">
        <v>0.6868141004323246</v>
      </c>
      <c r="R458" s="6">
        <v>0</v>
      </c>
      <c r="S458" s="7">
        <v>0</v>
      </c>
      <c r="T458" s="6">
        <v>289.84320000000002</v>
      </c>
      <c r="U458" s="7">
        <v>8.3671433322248093E-2</v>
      </c>
      <c r="V458" s="6">
        <v>0</v>
      </c>
      <c r="W458" s="7">
        <v>0</v>
      </c>
      <c r="X458" s="6">
        <v>0</v>
      </c>
      <c r="Y458" s="7">
        <v>0</v>
      </c>
      <c r="Z458" s="6">
        <v>319.44959999999998</v>
      </c>
      <c r="AA458" s="7">
        <v>9.2218157632191544E-2</v>
      </c>
      <c r="AB458" s="6">
        <v>0</v>
      </c>
      <c r="AC458" s="7">
        <v>0</v>
      </c>
      <c r="AD458" s="6">
        <v>0.69120000000000004</v>
      </c>
      <c r="AE458" s="7">
        <v>1.9953441968739607E-4</v>
      </c>
      <c r="AF458" s="6">
        <v>0</v>
      </c>
      <c r="AG458" s="7">
        <v>0</v>
      </c>
      <c r="AH458" s="5">
        <v>4105</v>
      </c>
      <c r="AI458" s="5">
        <v>18053</v>
      </c>
      <c r="AJ458" s="3">
        <v>0</v>
      </c>
      <c r="AK458" s="1">
        <f t="shared" si="29"/>
        <v>0</v>
      </c>
      <c r="AL458" s="17" t="str">
        <f t="shared" si="30"/>
        <v>no</v>
      </c>
      <c r="AM458" s="17" t="str">
        <f t="shared" si="28"/>
        <v>no</v>
      </c>
      <c r="AN458" s="10" t="str">
        <f t="shared" si="31"/>
        <v>no</v>
      </c>
    </row>
    <row r="459" spans="1:40" x14ac:dyDescent="0.25">
      <c r="A459" s="4" t="s">
        <v>448</v>
      </c>
      <c r="B459" s="4" t="s">
        <v>468</v>
      </c>
      <c r="C459" s="4" t="s">
        <v>478</v>
      </c>
      <c r="D459" s="5">
        <v>40473074</v>
      </c>
      <c r="E459" s="5">
        <v>2856.2688000000003</v>
      </c>
      <c r="F459" s="6">
        <v>0</v>
      </c>
      <c r="G459" s="7">
        <v>0</v>
      </c>
      <c r="H459" s="6">
        <v>186.50880000000001</v>
      </c>
      <c r="I459" s="7">
        <v>6.5298055981285796E-2</v>
      </c>
      <c r="J459" s="6">
        <v>0</v>
      </c>
      <c r="K459" s="7">
        <v>0</v>
      </c>
      <c r="L459" s="6">
        <v>0</v>
      </c>
      <c r="M459" s="7">
        <v>0</v>
      </c>
      <c r="N459" s="6">
        <v>508.49279999999999</v>
      </c>
      <c r="O459" s="7">
        <v>0.17802694200209726</v>
      </c>
      <c r="P459" s="6">
        <v>1217.2608</v>
      </c>
      <c r="Q459" s="7">
        <v>0.42617165443252397</v>
      </c>
      <c r="R459" s="6">
        <v>0</v>
      </c>
      <c r="S459" s="7">
        <v>0</v>
      </c>
      <c r="T459" s="6">
        <v>72.345600000000005</v>
      </c>
      <c r="U459" s="7">
        <v>2.5328708558522223E-2</v>
      </c>
      <c r="V459" s="6">
        <v>81.734399999999994</v>
      </c>
      <c r="W459" s="7">
        <v>2.861579414374445E-2</v>
      </c>
      <c r="X459" s="6">
        <v>0</v>
      </c>
      <c r="Y459" s="7">
        <v>0</v>
      </c>
      <c r="Z459" s="6">
        <v>789.63840000000005</v>
      </c>
      <c r="AA459" s="7">
        <v>0.27645801403565379</v>
      </c>
      <c r="AB459" s="6">
        <v>0</v>
      </c>
      <c r="AC459" s="7">
        <v>0</v>
      </c>
      <c r="AD459" s="6">
        <v>0.28799999999999998</v>
      </c>
      <c r="AE459" s="7">
        <v>1.0083084617246106E-4</v>
      </c>
      <c r="AF459" s="6">
        <v>0</v>
      </c>
      <c r="AG459" s="7">
        <v>0</v>
      </c>
      <c r="AH459" s="5">
        <v>5404</v>
      </c>
      <c r="AI459" s="5">
        <v>23148</v>
      </c>
      <c r="AJ459" s="3">
        <v>0</v>
      </c>
      <c r="AK459" s="1">
        <f t="shared" si="29"/>
        <v>0</v>
      </c>
      <c r="AL459" s="17" t="str">
        <f t="shared" si="30"/>
        <v>no</v>
      </c>
      <c r="AM459" s="17" t="str">
        <f t="shared" si="28"/>
        <v>no</v>
      </c>
      <c r="AN459" s="10" t="str">
        <f t="shared" si="31"/>
        <v>no</v>
      </c>
    </row>
    <row r="460" spans="1:40" x14ac:dyDescent="0.25">
      <c r="A460" s="4" t="s">
        <v>448</v>
      </c>
      <c r="B460" s="4" t="s">
        <v>468</v>
      </c>
      <c r="C460" s="4" t="s">
        <v>479</v>
      </c>
      <c r="D460" s="5">
        <v>40473081</v>
      </c>
      <c r="E460" s="5">
        <v>2499.0336000000002</v>
      </c>
      <c r="F460" s="6">
        <v>456.3648</v>
      </c>
      <c r="G460" s="7">
        <v>0.18261651223897107</v>
      </c>
      <c r="H460" s="6">
        <v>353.952</v>
      </c>
      <c r="I460" s="7">
        <v>0.14163555063845479</v>
      </c>
      <c r="J460" s="6">
        <v>0</v>
      </c>
      <c r="K460" s="7">
        <v>0</v>
      </c>
      <c r="L460" s="6">
        <v>0</v>
      </c>
      <c r="M460" s="7">
        <v>0</v>
      </c>
      <c r="N460" s="6">
        <v>16.761600000000001</v>
      </c>
      <c r="O460" s="7">
        <v>6.7072327478910248E-3</v>
      </c>
      <c r="P460" s="6">
        <v>0</v>
      </c>
      <c r="Q460" s="7">
        <v>0</v>
      </c>
      <c r="R460" s="6">
        <v>0</v>
      </c>
      <c r="S460" s="7">
        <v>0</v>
      </c>
      <c r="T460" s="6">
        <v>1057.5360000000001</v>
      </c>
      <c r="U460" s="7">
        <v>0.42317798368137188</v>
      </c>
      <c r="V460" s="6">
        <v>76.608000000000004</v>
      </c>
      <c r="W460" s="7">
        <v>3.0655050016134236E-2</v>
      </c>
      <c r="X460" s="6">
        <v>0</v>
      </c>
      <c r="Y460" s="7">
        <v>0</v>
      </c>
      <c r="Z460" s="6">
        <v>537.81119999999999</v>
      </c>
      <c r="AA460" s="7">
        <v>0.21520767067717694</v>
      </c>
      <c r="AB460" s="6">
        <v>0</v>
      </c>
      <c r="AC460" s="7">
        <v>0</v>
      </c>
      <c r="AD460" s="6">
        <v>0</v>
      </c>
      <c r="AE460" s="7">
        <v>0</v>
      </c>
      <c r="AF460" s="6">
        <v>0</v>
      </c>
      <c r="AG460" s="7">
        <v>0</v>
      </c>
      <c r="AH460" s="5">
        <v>4498</v>
      </c>
      <c r="AI460" s="5">
        <v>18647</v>
      </c>
      <c r="AJ460" s="3">
        <v>0</v>
      </c>
      <c r="AK460" s="1">
        <f t="shared" si="29"/>
        <v>0</v>
      </c>
      <c r="AL460" s="17" t="str">
        <f t="shared" si="30"/>
        <v>no</v>
      </c>
      <c r="AM460" s="17" t="str">
        <f t="shared" si="28"/>
        <v>no</v>
      </c>
      <c r="AN460" s="10" t="str">
        <f t="shared" si="31"/>
        <v>no</v>
      </c>
    </row>
    <row r="461" spans="1:40" x14ac:dyDescent="0.25">
      <c r="A461" s="4" t="s">
        <v>448</v>
      </c>
      <c r="B461" s="4" t="s">
        <v>468</v>
      </c>
      <c r="C461" s="4" t="s">
        <v>480</v>
      </c>
      <c r="D461" s="5">
        <v>40473088</v>
      </c>
      <c r="E461" s="5">
        <v>2423.0016000000001</v>
      </c>
      <c r="F461" s="6">
        <v>386.15039999999999</v>
      </c>
      <c r="G461" s="7">
        <v>0.15936861122997195</v>
      </c>
      <c r="H461" s="6">
        <v>67.219200000000001</v>
      </c>
      <c r="I461" s="7">
        <v>2.7742119526458421E-2</v>
      </c>
      <c r="J461" s="6">
        <v>0</v>
      </c>
      <c r="K461" s="7">
        <v>0</v>
      </c>
      <c r="L461" s="6">
        <v>0</v>
      </c>
      <c r="M461" s="7">
        <v>0</v>
      </c>
      <c r="N461" s="6">
        <v>15.6096</v>
      </c>
      <c r="O461" s="7">
        <v>6.4422574050301907E-3</v>
      </c>
      <c r="P461" s="6">
        <v>0</v>
      </c>
      <c r="Q461" s="7">
        <v>0</v>
      </c>
      <c r="R461" s="6">
        <v>0</v>
      </c>
      <c r="S461" s="7">
        <v>0</v>
      </c>
      <c r="T461" s="6">
        <v>1196.0640000000001</v>
      </c>
      <c r="U461" s="7">
        <v>0.49362905909760857</v>
      </c>
      <c r="V461" s="6">
        <v>239.38560000000001</v>
      </c>
      <c r="W461" s="7">
        <v>9.8797128322160421E-2</v>
      </c>
      <c r="X461" s="6">
        <v>0</v>
      </c>
      <c r="Y461" s="7">
        <v>0</v>
      </c>
      <c r="Z461" s="6">
        <v>518.57280000000003</v>
      </c>
      <c r="AA461" s="7">
        <v>0.21402082441877052</v>
      </c>
      <c r="AB461" s="6">
        <v>0</v>
      </c>
      <c r="AC461" s="7">
        <v>0</v>
      </c>
      <c r="AD461" s="6">
        <v>0</v>
      </c>
      <c r="AE461" s="7">
        <v>0</v>
      </c>
      <c r="AF461" s="6">
        <v>0</v>
      </c>
      <c r="AG461" s="7">
        <v>0</v>
      </c>
      <c r="AH461" s="5">
        <v>4122</v>
      </c>
      <c r="AI461" s="5">
        <v>16101</v>
      </c>
      <c r="AJ461" s="3">
        <v>0</v>
      </c>
      <c r="AK461" s="1">
        <f t="shared" si="29"/>
        <v>0</v>
      </c>
      <c r="AL461" s="17" t="str">
        <f t="shared" si="30"/>
        <v>no</v>
      </c>
      <c r="AM461" s="17" t="str">
        <f t="shared" si="28"/>
        <v>no</v>
      </c>
      <c r="AN461" s="10" t="str">
        <f t="shared" si="31"/>
        <v>no</v>
      </c>
    </row>
    <row r="462" spans="1:40" x14ac:dyDescent="0.25">
      <c r="A462" s="4" t="s">
        <v>448</v>
      </c>
      <c r="B462" s="4" t="s">
        <v>468</v>
      </c>
      <c r="C462" s="4" t="s">
        <v>481</v>
      </c>
      <c r="D462" s="5">
        <v>40473094</v>
      </c>
      <c r="E462" s="5">
        <v>4531.1039999999994</v>
      </c>
      <c r="F462" s="6">
        <v>944.58240000000001</v>
      </c>
      <c r="G462" s="7">
        <v>0.20846628106527684</v>
      </c>
      <c r="H462" s="6">
        <v>238.00319999999999</v>
      </c>
      <c r="I462" s="7">
        <v>5.2526536579164819E-2</v>
      </c>
      <c r="J462" s="6">
        <v>0</v>
      </c>
      <c r="K462" s="7">
        <v>0</v>
      </c>
      <c r="L462" s="6">
        <v>0</v>
      </c>
      <c r="M462" s="7">
        <v>0</v>
      </c>
      <c r="N462" s="6">
        <v>93.484800000000007</v>
      </c>
      <c r="O462" s="7">
        <v>2.0631793046462853E-2</v>
      </c>
      <c r="P462" s="6">
        <v>224.5248</v>
      </c>
      <c r="Q462" s="7">
        <v>4.9551897285959455E-2</v>
      </c>
      <c r="R462" s="6">
        <v>0</v>
      </c>
      <c r="S462" s="7">
        <v>0</v>
      </c>
      <c r="T462" s="6">
        <v>2187.9360000000001</v>
      </c>
      <c r="U462" s="7">
        <v>0.48287039979660595</v>
      </c>
      <c r="V462" s="6">
        <v>119.1168</v>
      </c>
      <c r="W462" s="7">
        <v>2.6288692557045704E-2</v>
      </c>
      <c r="X462" s="6">
        <v>0</v>
      </c>
      <c r="Y462" s="7">
        <v>0</v>
      </c>
      <c r="Z462" s="6">
        <v>673.97760000000005</v>
      </c>
      <c r="AA462" s="7">
        <v>0.14874467679399991</v>
      </c>
      <c r="AB462" s="6">
        <v>49.478400000000001</v>
      </c>
      <c r="AC462" s="7">
        <v>1.0919722875484652E-2</v>
      </c>
      <c r="AD462" s="6">
        <v>0</v>
      </c>
      <c r="AE462" s="7">
        <v>0</v>
      </c>
      <c r="AF462" s="6">
        <v>0</v>
      </c>
      <c r="AG462" s="7">
        <v>0</v>
      </c>
      <c r="AH462" s="5">
        <v>4806</v>
      </c>
      <c r="AI462" s="5">
        <v>19708</v>
      </c>
      <c r="AJ462" s="3">
        <v>0</v>
      </c>
      <c r="AK462" s="1">
        <f t="shared" si="29"/>
        <v>0</v>
      </c>
      <c r="AL462" s="17" t="str">
        <f t="shared" si="30"/>
        <v>no</v>
      </c>
      <c r="AM462" s="17" t="str">
        <f t="shared" si="28"/>
        <v>no</v>
      </c>
      <c r="AN462" s="10" t="str">
        <f t="shared" si="31"/>
        <v>no</v>
      </c>
    </row>
    <row r="463" spans="1:40" x14ac:dyDescent="0.25">
      <c r="A463" s="4" t="s">
        <v>448</v>
      </c>
      <c r="B463" s="4" t="s">
        <v>482</v>
      </c>
      <c r="C463" s="4" t="s">
        <v>483</v>
      </c>
      <c r="D463" s="5">
        <v>40474017</v>
      </c>
      <c r="E463" s="5">
        <v>2456.64</v>
      </c>
      <c r="F463" s="6">
        <v>0</v>
      </c>
      <c r="G463" s="7">
        <v>0</v>
      </c>
      <c r="H463" s="6">
        <v>294.27839999999998</v>
      </c>
      <c r="I463" s="7">
        <v>0.11978898007033997</v>
      </c>
      <c r="J463" s="6">
        <v>0</v>
      </c>
      <c r="K463" s="7">
        <v>0</v>
      </c>
      <c r="L463" s="6">
        <v>0</v>
      </c>
      <c r="M463" s="7">
        <v>0</v>
      </c>
      <c r="N463" s="6">
        <v>315.8784</v>
      </c>
      <c r="O463" s="7">
        <v>0.12858147713950763</v>
      </c>
      <c r="P463" s="6">
        <v>749.60640000000001</v>
      </c>
      <c r="Q463" s="7">
        <v>0.30513481828839395</v>
      </c>
      <c r="R463" s="6">
        <v>0</v>
      </c>
      <c r="S463" s="7">
        <v>0</v>
      </c>
      <c r="T463" s="6">
        <v>304.47359999999998</v>
      </c>
      <c r="U463" s="7">
        <v>0.12393903868698711</v>
      </c>
      <c r="V463" s="6">
        <v>159.66720000000001</v>
      </c>
      <c r="W463" s="7">
        <v>6.4994138335287222E-2</v>
      </c>
      <c r="X463" s="6">
        <v>0</v>
      </c>
      <c r="Y463" s="7">
        <v>0</v>
      </c>
      <c r="Z463" s="6">
        <v>480.55680000000001</v>
      </c>
      <c r="AA463" s="7">
        <v>0.19561547479484176</v>
      </c>
      <c r="AB463" s="6">
        <v>152.17920000000001</v>
      </c>
      <c r="AC463" s="7">
        <v>6.1946072684642445E-2</v>
      </c>
      <c r="AD463" s="6">
        <v>0</v>
      </c>
      <c r="AE463" s="7">
        <v>0</v>
      </c>
      <c r="AF463" s="6">
        <v>0</v>
      </c>
      <c r="AG463" s="7">
        <v>0</v>
      </c>
      <c r="AH463" s="5">
        <v>4807</v>
      </c>
      <c r="AI463" s="5">
        <v>22907</v>
      </c>
      <c r="AJ463" s="3">
        <v>0</v>
      </c>
      <c r="AK463" s="1">
        <f t="shared" si="29"/>
        <v>0</v>
      </c>
      <c r="AL463" s="17" t="str">
        <f t="shared" si="30"/>
        <v>no</v>
      </c>
      <c r="AM463" s="17" t="str">
        <f t="shared" si="28"/>
        <v>no</v>
      </c>
      <c r="AN463" s="10" t="str">
        <f t="shared" si="31"/>
        <v>no</v>
      </c>
    </row>
    <row r="464" spans="1:40" x14ac:dyDescent="0.25">
      <c r="A464" s="4" t="s">
        <v>448</v>
      </c>
      <c r="B464" s="4" t="s">
        <v>482</v>
      </c>
      <c r="C464" s="4" t="s">
        <v>482</v>
      </c>
      <c r="D464" s="5">
        <v>40474057</v>
      </c>
      <c r="E464" s="5">
        <v>1561.1904000000002</v>
      </c>
      <c r="F464" s="6">
        <v>0</v>
      </c>
      <c r="G464" s="7">
        <v>0</v>
      </c>
      <c r="H464" s="6">
        <v>327.5136</v>
      </c>
      <c r="I464" s="7">
        <v>0.20978453364816999</v>
      </c>
      <c r="J464" s="6">
        <v>0</v>
      </c>
      <c r="K464" s="7">
        <v>0</v>
      </c>
      <c r="L464" s="6">
        <v>0</v>
      </c>
      <c r="M464" s="7">
        <v>0</v>
      </c>
      <c r="N464" s="6">
        <v>108.5184</v>
      </c>
      <c r="O464" s="7">
        <v>6.9510035419126315E-2</v>
      </c>
      <c r="P464" s="6">
        <v>327.05279999999999</v>
      </c>
      <c r="Q464" s="7">
        <v>0.20948937426210151</v>
      </c>
      <c r="R464" s="6">
        <v>0</v>
      </c>
      <c r="S464" s="7">
        <v>0</v>
      </c>
      <c r="T464" s="6">
        <v>81.907200000000003</v>
      </c>
      <c r="U464" s="7">
        <v>5.2464580873671778E-2</v>
      </c>
      <c r="V464" s="6">
        <v>58.809600000000003</v>
      </c>
      <c r="W464" s="7">
        <v>3.7669716646989371E-2</v>
      </c>
      <c r="X464" s="6">
        <v>0</v>
      </c>
      <c r="Y464" s="7">
        <v>0</v>
      </c>
      <c r="Z464" s="6">
        <v>14.2272</v>
      </c>
      <c r="AA464" s="7">
        <v>9.1130460448642248E-3</v>
      </c>
      <c r="AB464" s="6">
        <v>642.81600000000003</v>
      </c>
      <c r="AC464" s="7">
        <v>0.41174734356552534</v>
      </c>
      <c r="AD464" s="6">
        <v>0.34560000000000002</v>
      </c>
      <c r="AE464" s="7">
        <v>2.2136953955135771E-4</v>
      </c>
      <c r="AF464" s="6">
        <v>0</v>
      </c>
      <c r="AG464" s="7">
        <v>0</v>
      </c>
      <c r="AH464" s="5">
        <v>6647</v>
      </c>
      <c r="AI464" s="5">
        <v>29518</v>
      </c>
      <c r="AJ464" s="3">
        <v>0</v>
      </c>
      <c r="AK464" s="1">
        <f t="shared" si="29"/>
        <v>0</v>
      </c>
      <c r="AL464" s="17" t="str">
        <f t="shared" si="30"/>
        <v>no</v>
      </c>
      <c r="AM464" s="17" t="str">
        <f t="shared" si="28"/>
        <v>no</v>
      </c>
      <c r="AN464" s="10" t="str">
        <f t="shared" si="31"/>
        <v>no</v>
      </c>
    </row>
    <row r="465" spans="1:40" x14ac:dyDescent="0.25">
      <c r="A465" s="4" t="s">
        <v>448</v>
      </c>
      <c r="B465" s="4" t="s">
        <v>482</v>
      </c>
      <c r="C465" s="4" t="s">
        <v>484</v>
      </c>
      <c r="D465" s="5">
        <v>40474066</v>
      </c>
      <c r="E465" s="5">
        <v>2626.6752000000001</v>
      </c>
      <c r="F465" s="6">
        <v>0</v>
      </c>
      <c r="G465" s="7">
        <v>0</v>
      </c>
      <c r="H465" s="6">
        <v>1039.5648000000001</v>
      </c>
      <c r="I465" s="7">
        <v>0.39577211525810274</v>
      </c>
      <c r="J465" s="6">
        <v>0</v>
      </c>
      <c r="K465" s="7">
        <v>0</v>
      </c>
      <c r="L465" s="6">
        <v>0</v>
      </c>
      <c r="M465" s="7">
        <v>0</v>
      </c>
      <c r="N465" s="6">
        <v>0</v>
      </c>
      <c r="O465" s="7">
        <v>0</v>
      </c>
      <c r="P465" s="6">
        <v>168.82560000000001</v>
      </c>
      <c r="Q465" s="7">
        <v>6.4273496776457176E-2</v>
      </c>
      <c r="R465" s="6">
        <v>0</v>
      </c>
      <c r="S465" s="7">
        <v>0</v>
      </c>
      <c r="T465" s="6">
        <v>800.17920000000004</v>
      </c>
      <c r="U465" s="7">
        <v>0.30463576158940397</v>
      </c>
      <c r="V465" s="6">
        <v>155.75040000000001</v>
      </c>
      <c r="W465" s="7">
        <v>5.9295644927854045E-2</v>
      </c>
      <c r="X465" s="6">
        <v>0</v>
      </c>
      <c r="Y465" s="7">
        <v>0</v>
      </c>
      <c r="Z465" s="6">
        <v>461.952</v>
      </c>
      <c r="AA465" s="7">
        <v>0.17586947940879785</v>
      </c>
      <c r="AB465" s="6">
        <v>0</v>
      </c>
      <c r="AC465" s="7">
        <v>0</v>
      </c>
      <c r="AD465" s="6">
        <v>0.4032</v>
      </c>
      <c r="AE465" s="7">
        <v>1.5350203938423754E-4</v>
      </c>
      <c r="AF465" s="6">
        <v>0</v>
      </c>
      <c r="AG465" s="7">
        <v>0</v>
      </c>
      <c r="AH465" s="5">
        <v>4405</v>
      </c>
      <c r="AI465" s="5">
        <v>19433</v>
      </c>
      <c r="AJ465" s="3">
        <v>0</v>
      </c>
      <c r="AK465" s="1">
        <f t="shared" si="29"/>
        <v>0</v>
      </c>
      <c r="AL465" s="17" t="str">
        <f t="shared" si="30"/>
        <v>no</v>
      </c>
      <c r="AM465" s="17" t="str">
        <f t="shared" si="28"/>
        <v>no</v>
      </c>
      <c r="AN465" s="10" t="str">
        <f t="shared" si="31"/>
        <v>no</v>
      </c>
    </row>
    <row r="466" spans="1:40" x14ac:dyDescent="0.25">
      <c r="A466" s="4" t="s">
        <v>448</v>
      </c>
      <c r="B466" s="4" t="s">
        <v>482</v>
      </c>
      <c r="C466" s="4" t="s">
        <v>485</v>
      </c>
      <c r="D466" s="5">
        <v>40474085</v>
      </c>
      <c r="E466" s="5">
        <v>1071.3600000000001</v>
      </c>
      <c r="F466" s="6">
        <v>0</v>
      </c>
      <c r="G466" s="7">
        <v>0</v>
      </c>
      <c r="H466" s="6">
        <v>149.99039999999999</v>
      </c>
      <c r="I466" s="7">
        <v>0.13999999999999999</v>
      </c>
      <c r="J466" s="6">
        <v>0</v>
      </c>
      <c r="K466" s="7">
        <v>0</v>
      </c>
      <c r="L466" s="6">
        <v>0</v>
      </c>
      <c r="M466" s="7">
        <v>0</v>
      </c>
      <c r="N466" s="6">
        <v>1.9008</v>
      </c>
      <c r="O466" s="7">
        <v>1.7741935483870967E-3</v>
      </c>
      <c r="P466" s="6">
        <v>36.691200000000002</v>
      </c>
      <c r="Q466" s="7">
        <v>3.424731182795699E-2</v>
      </c>
      <c r="R466" s="6">
        <v>0</v>
      </c>
      <c r="S466" s="7">
        <v>0</v>
      </c>
      <c r="T466" s="6">
        <v>77.817599999999999</v>
      </c>
      <c r="U466" s="7">
        <v>7.2634408602150521E-2</v>
      </c>
      <c r="V466" s="6">
        <v>103.392</v>
      </c>
      <c r="W466" s="7">
        <v>9.6505376344086E-2</v>
      </c>
      <c r="X466" s="6">
        <v>0</v>
      </c>
      <c r="Y466" s="7">
        <v>0</v>
      </c>
      <c r="Z466" s="6">
        <v>4.0895999999999999</v>
      </c>
      <c r="AA466" s="7">
        <v>3.8172043010752683E-3</v>
      </c>
      <c r="AB466" s="6">
        <v>690.39359999999999</v>
      </c>
      <c r="AC466" s="7">
        <v>0.64440860215053752</v>
      </c>
      <c r="AD466" s="6">
        <v>7.0848000000000004</v>
      </c>
      <c r="AE466" s="7">
        <v>6.6129032258064515E-3</v>
      </c>
      <c r="AF466" s="6">
        <v>0</v>
      </c>
      <c r="AG466" s="7">
        <v>0</v>
      </c>
      <c r="AH466" s="5">
        <v>10938</v>
      </c>
      <c r="AI466" s="5">
        <v>43727</v>
      </c>
      <c r="AJ466" s="3">
        <v>0</v>
      </c>
      <c r="AK466" s="1">
        <f t="shared" si="29"/>
        <v>0</v>
      </c>
      <c r="AL466" s="17" t="str">
        <f t="shared" si="30"/>
        <v>no</v>
      </c>
      <c r="AM466" s="17" t="str">
        <f t="shared" si="28"/>
        <v>no</v>
      </c>
      <c r="AN466" s="10" t="str">
        <f t="shared" si="31"/>
        <v>no</v>
      </c>
    </row>
    <row r="467" spans="1:40" x14ac:dyDescent="0.25">
      <c r="A467" s="4" t="s">
        <v>448</v>
      </c>
      <c r="B467" s="4" t="s">
        <v>486</v>
      </c>
      <c r="C467" s="4" t="s">
        <v>487</v>
      </c>
      <c r="D467" s="5">
        <v>40474819</v>
      </c>
      <c r="E467" s="5">
        <v>1744.2431999999999</v>
      </c>
      <c r="F467" s="6">
        <v>0</v>
      </c>
      <c r="G467" s="7">
        <v>0</v>
      </c>
      <c r="H467" s="6">
        <v>76.896000000000001</v>
      </c>
      <c r="I467" s="7">
        <v>4.4085595403209832E-2</v>
      </c>
      <c r="J467" s="6">
        <v>0</v>
      </c>
      <c r="K467" s="7">
        <v>0</v>
      </c>
      <c r="L467" s="6">
        <v>0</v>
      </c>
      <c r="M467" s="7">
        <v>0</v>
      </c>
      <c r="N467" s="6">
        <v>7.6032000000000002</v>
      </c>
      <c r="O467" s="7">
        <v>4.359025163463444E-3</v>
      </c>
      <c r="P467" s="6">
        <v>556.53120000000001</v>
      </c>
      <c r="Q467" s="7">
        <v>0.31906743279836208</v>
      </c>
      <c r="R467" s="6">
        <v>0</v>
      </c>
      <c r="S467" s="7">
        <v>0</v>
      </c>
      <c r="T467" s="6">
        <v>223.3152</v>
      </c>
      <c r="U467" s="7">
        <v>0.12802985271778616</v>
      </c>
      <c r="V467" s="6">
        <v>20.217600000000001</v>
      </c>
      <c r="W467" s="7">
        <v>1.1591044184664159E-2</v>
      </c>
      <c r="X467" s="6">
        <v>0</v>
      </c>
      <c r="Y467" s="7">
        <v>0</v>
      </c>
      <c r="Z467" s="6">
        <v>11.52</v>
      </c>
      <c r="AA467" s="7">
        <v>6.6045835810052177E-3</v>
      </c>
      <c r="AB467" s="6">
        <v>838.8288</v>
      </c>
      <c r="AC467" s="7">
        <v>0.48091275345089496</v>
      </c>
      <c r="AD467" s="6">
        <v>9.3312000000000008</v>
      </c>
      <c r="AE467" s="7">
        <v>5.3497127006142267E-3</v>
      </c>
      <c r="AF467" s="6">
        <v>0</v>
      </c>
      <c r="AG467" s="7">
        <v>0</v>
      </c>
      <c r="AH467" s="5">
        <v>11386</v>
      </c>
      <c r="AI467" s="5">
        <v>48107</v>
      </c>
      <c r="AJ467" s="3">
        <v>0</v>
      </c>
      <c r="AK467" s="1">
        <f t="shared" si="29"/>
        <v>0</v>
      </c>
      <c r="AL467" s="17" t="str">
        <f t="shared" si="30"/>
        <v>no</v>
      </c>
      <c r="AM467" s="17" t="str">
        <f t="shared" si="28"/>
        <v>no</v>
      </c>
      <c r="AN467" s="10" t="str">
        <f t="shared" si="31"/>
        <v>no</v>
      </c>
    </row>
    <row r="468" spans="1:40" x14ac:dyDescent="0.25">
      <c r="A468" s="4" t="s">
        <v>448</v>
      </c>
      <c r="B468" s="4" t="s">
        <v>486</v>
      </c>
      <c r="C468" s="4" t="s">
        <v>488</v>
      </c>
      <c r="D468" s="5">
        <v>40474875</v>
      </c>
      <c r="E468" s="5">
        <v>692.928</v>
      </c>
      <c r="F468" s="6">
        <v>0</v>
      </c>
      <c r="G468" s="7">
        <v>0</v>
      </c>
      <c r="H468" s="6">
        <v>44.927999999999997</v>
      </c>
      <c r="I468" s="7">
        <v>6.4837905236907731E-2</v>
      </c>
      <c r="J468" s="6">
        <v>0</v>
      </c>
      <c r="K468" s="7">
        <v>0</v>
      </c>
      <c r="L468" s="6">
        <v>0</v>
      </c>
      <c r="M468" s="7">
        <v>0</v>
      </c>
      <c r="N468" s="6">
        <v>2.2464</v>
      </c>
      <c r="O468" s="7">
        <v>3.2418952618453864E-3</v>
      </c>
      <c r="P468" s="6">
        <v>276.71039999999999</v>
      </c>
      <c r="Q468" s="7">
        <v>0.39933499584372401</v>
      </c>
      <c r="R468" s="6">
        <v>0</v>
      </c>
      <c r="S468" s="7">
        <v>0</v>
      </c>
      <c r="T468" s="6">
        <v>38.591999999999999</v>
      </c>
      <c r="U468" s="7">
        <v>5.5694098088113049E-2</v>
      </c>
      <c r="V468" s="6">
        <v>0</v>
      </c>
      <c r="W468" s="7">
        <v>0</v>
      </c>
      <c r="X468" s="6">
        <v>0</v>
      </c>
      <c r="Y468" s="7">
        <v>0</v>
      </c>
      <c r="Z468" s="6">
        <v>6.9119999999999999</v>
      </c>
      <c r="AA468" s="7">
        <v>9.9750623441396506E-3</v>
      </c>
      <c r="AB468" s="6">
        <v>317.60640000000001</v>
      </c>
      <c r="AC468" s="7">
        <v>0.45835411471321696</v>
      </c>
      <c r="AD468" s="6">
        <v>5.9328000000000003</v>
      </c>
      <c r="AE468" s="7">
        <v>8.5619285120532001E-3</v>
      </c>
      <c r="AF468" s="6">
        <v>0</v>
      </c>
      <c r="AG468" s="7">
        <v>0</v>
      </c>
      <c r="AH468" s="5">
        <v>6066</v>
      </c>
      <c r="AI468" s="5">
        <v>26276</v>
      </c>
      <c r="AJ468" s="3">
        <v>0</v>
      </c>
      <c r="AK468" s="1">
        <f t="shared" si="29"/>
        <v>0</v>
      </c>
      <c r="AL468" s="17" t="str">
        <f t="shared" si="30"/>
        <v>no</v>
      </c>
      <c r="AM468" s="17" t="str">
        <f t="shared" si="28"/>
        <v>no</v>
      </c>
      <c r="AN468" s="10" t="str">
        <f t="shared" si="31"/>
        <v>no</v>
      </c>
    </row>
    <row r="469" spans="1:40" x14ac:dyDescent="0.25">
      <c r="A469" s="4" t="s">
        <v>448</v>
      </c>
      <c r="B469" s="4" t="s">
        <v>489</v>
      </c>
      <c r="C469" s="4" t="s">
        <v>490</v>
      </c>
      <c r="D469" s="5">
        <v>40475310</v>
      </c>
      <c r="E469" s="5">
        <v>4172.7168000000001</v>
      </c>
      <c r="F469" s="6">
        <v>534.41279999999995</v>
      </c>
      <c r="G469" s="7">
        <v>0.12807310575210853</v>
      </c>
      <c r="H469" s="6">
        <v>3.8592</v>
      </c>
      <c r="I469" s="7">
        <v>9.2486506632800957E-4</v>
      </c>
      <c r="J469" s="6">
        <v>0</v>
      </c>
      <c r="K469" s="7">
        <v>0</v>
      </c>
      <c r="L469" s="6">
        <v>0</v>
      </c>
      <c r="M469" s="7">
        <v>0</v>
      </c>
      <c r="N469" s="6">
        <v>0</v>
      </c>
      <c r="O469" s="7">
        <v>0</v>
      </c>
      <c r="P469" s="6">
        <v>0</v>
      </c>
      <c r="Q469" s="7">
        <v>0</v>
      </c>
      <c r="R469" s="6">
        <v>0</v>
      </c>
      <c r="S469" s="7">
        <v>0</v>
      </c>
      <c r="T469" s="6">
        <v>2673.7919999999999</v>
      </c>
      <c r="U469" s="7">
        <v>0.64077964744695826</v>
      </c>
      <c r="V469" s="6">
        <v>170.09280000000001</v>
      </c>
      <c r="W469" s="7">
        <v>4.0763082699501678E-2</v>
      </c>
      <c r="X469" s="6">
        <v>0</v>
      </c>
      <c r="Y469" s="7">
        <v>0</v>
      </c>
      <c r="Z469" s="6">
        <v>790.56</v>
      </c>
      <c r="AA469" s="7">
        <v>0.18945929903510345</v>
      </c>
      <c r="AB469" s="6">
        <v>0</v>
      </c>
      <c r="AC469" s="7">
        <v>0</v>
      </c>
      <c r="AD469" s="6">
        <v>0</v>
      </c>
      <c r="AE469" s="7">
        <v>0</v>
      </c>
      <c r="AF469" s="6">
        <v>0</v>
      </c>
      <c r="AG469" s="7">
        <v>0</v>
      </c>
      <c r="AH469" s="5">
        <v>7460</v>
      </c>
      <c r="AI469" s="5">
        <v>33184</v>
      </c>
      <c r="AJ469" s="3">
        <v>0</v>
      </c>
      <c r="AK469" s="1">
        <f t="shared" si="29"/>
        <v>0</v>
      </c>
      <c r="AL469" s="17" t="str">
        <f t="shared" si="30"/>
        <v>no</v>
      </c>
      <c r="AM469" s="17" t="str">
        <f t="shared" si="28"/>
        <v>no</v>
      </c>
      <c r="AN469" s="10" t="str">
        <f t="shared" si="31"/>
        <v>no</v>
      </c>
    </row>
    <row r="470" spans="1:40" x14ac:dyDescent="0.25">
      <c r="A470" s="4" t="s">
        <v>448</v>
      </c>
      <c r="B470" s="4" t="s">
        <v>489</v>
      </c>
      <c r="C470" s="4" t="s">
        <v>491</v>
      </c>
      <c r="D470" s="5">
        <v>40475311</v>
      </c>
      <c r="E470" s="5">
        <v>4815.0720000000001</v>
      </c>
      <c r="F470" s="6">
        <v>1102.9824000000001</v>
      </c>
      <c r="G470" s="7">
        <v>0.2290687242059932</v>
      </c>
      <c r="H470" s="6">
        <v>0</v>
      </c>
      <c r="I470" s="7">
        <v>0</v>
      </c>
      <c r="J470" s="6">
        <v>0</v>
      </c>
      <c r="K470" s="7">
        <v>0</v>
      </c>
      <c r="L470" s="6">
        <v>0</v>
      </c>
      <c r="M470" s="7">
        <v>0</v>
      </c>
      <c r="N470" s="6">
        <v>0</v>
      </c>
      <c r="O470" s="7">
        <v>0</v>
      </c>
      <c r="P470" s="6">
        <v>0</v>
      </c>
      <c r="Q470" s="7">
        <v>0</v>
      </c>
      <c r="R470" s="6">
        <v>0</v>
      </c>
      <c r="S470" s="7">
        <v>0</v>
      </c>
      <c r="T470" s="6">
        <v>2748.1536000000001</v>
      </c>
      <c r="U470" s="7">
        <v>0.5707398767868892</v>
      </c>
      <c r="V470" s="6">
        <v>187.3152</v>
      </c>
      <c r="W470" s="7">
        <v>3.8901848196662481E-2</v>
      </c>
      <c r="X470" s="6">
        <v>0</v>
      </c>
      <c r="Y470" s="7">
        <v>0</v>
      </c>
      <c r="Z470" s="6">
        <v>776.62080000000003</v>
      </c>
      <c r="AA470" s="7">
        <v>0.16128955081045518</v>
      </c>
      <c r="AB470" s="6">
        <v>0</v>
      </c>
      <c r="AC470" s="7">
        <v>0</v>
      </c>
      <c r="AD470" s="6">
        <v>0</v>
      </c>
      <c r="AE470" s="7">
        <v>0</v>
      </c>
      <c r="AF470" s="6">
        <v>0</v>
      </c>
      <c r="AG470" s="7">
        <v>0</v>
      </c>
      <c r="AH470" s="5">
        <v>8881</v>
      </c>
      <c r="AI470" s="5">
        <v>34477</v>
      </c>
      <c r="AJ470" s="3">
        <v>0</v>
      </c>
      <c r="AK470" s="1">
        <f t="shared" si="29"/>
        <v>0</v>
      </c>
      <c r="AL470" s="17" t="str">
        <f t="shared" si="30"/>
        <v>no</v>
      </c>
      <c r="AM470" s="17" t="str">
        <f t="shared" si="28"/>
        <v>no</v>
      </c>
      <c r="AN470" s="10" t="str">
        <f t="shared" si="31"/>
        <v>no</v>
      </c>
    </row>
    <row r="471" spans="1:40" x14ac:dyDescent="0.25">
      <c r="A471" s="4" t="s">
        <v>448</v>
      </c>
      <c r="B471" s="4" t="s">
        <v>489</v>
      </c>
      <c r="C471" s="4" t="s">
        <v>492</v>
      </c>
      <c r="D471" s="5">
        <v>40475322</v>
      </c>
      <c r="E471" s="5">
        <v>2492.2944000000002</v>
      </c>
      <c r="F471" s="6">
        <v>1138.4639999999999</v>
      </c>
      <c r="G471" s="7">
        <v>0.45679354734336353</v>
      </c>
      <c r="H471" s="6">
        <v>0</v>
      </c>
      <c r="I471" s="7">
        <v>0</v>
      </c>
      <c r="J471" s="6">
        <v>0</v>
      </c>
      <c r="K471" s="7">
        <v>0</v>
      </c>
      <c r="L471" s="6">
        <v>5.1264000000000003</v>
      </c>
      <c r="M471" s="7">
        <v>2.0568998590214703E-3</v>
      </c>
      <c r="N471" s="6">
        <v>0</v>
      </c>
      <c r="O471" s="7">
        <v>0</v>
      </c>
      <c r="P471" s="6">
        <v>0</v>
      </c>
      <c r="Q471" s="7">
        <v>0</v>
      </c>
      <c r="R471" s="6">
        <v>0</v>
      </c>
      <c r="S471" s="7">
        <v>0</v>
      </c>
      <c r="T471" s="6">
        <v>456.76799999999997</v>
      </c>
      <c r="U471" s="7">
        <v>0.18327208856225008</v>
      </c>
      <c r="V471" s="6">
        <v>532.97280000000001</v>
      </c>
      <c r="W471" s="7">
        <v>0.21384825163511981</v>
      </c>
      <c r="X471" s="6">
        <v>0</v>
      </c>
      <c r="Y471" s="7">
        <v>0</v>
      </c>
      <c r="Z471" s="6">
        <v>358.96319999999997</v>
      </c>
      <c r="AA471" s="7">
        <v>0.14402921260024495</v>
      </c>
      <c r="AB471" s="6">
        <v>0</v>
      </c>
      <c r="AC471" s="7">
        <v>0</v>
      </c>
      <c r="AD471" s="6">
        <v>0</v>
      </c>
      <c r="AE471" s="7">
        <v>0</v>
      </c>
      <c r="AF471" s="6">
        <v>0</v>
      </c>
      <c r="AG471" s="7">
        <v>0</v>
      </c>
      <c r="AH471" s="5">
        <v>3881</v>
      </c>
      <c r="AI471" s="5">
        <v>16755</v>
      </c>
      <c r="AJ471" s="3">
        <v>0</v>
      </c>
      <c r="AK471" s="1">
        <f t="shared" si="29"/>
        <v>0</v>
      </c>
      <c r="AL471" s="17" t="str">
        <f t="shared" si="30"/>
        <v>no</v>
      </c>
      <c r="AM471" s="17" t="str">
        <f t="shared" si="28"/>
        <v>no</v>
      </c>
      <c r="AN471" s="10" t="str">
        <f t="shared" si="31"/>
        <v>no</v>
      </c>
    </row>
    <row r="472" spans="1:40" x14ac:dyDescent="0.25">
      <c r="A472" s="4" t="s">
        <v>448</v>
      </c>
      <c r="B472" s="4" t="s">
        <v>489</v>
      </c>
      <c r="C472" s="4" t="s">
        <v>489</v>
      </c>
      <c r="D472" s="5">
        <v>40475355</v>
      </c>
      <c r="E472" s="5">
        <v>3274.5600000000004</v>
      </c>
      <c r="F472" s="6">
        <v>834.6816</v>
      </c>
      <c r="G472" s="7">
        <v>0.25489885664028139</v>
      </c>
      <c r="H472" s="6">
        <v>43.660800000000002</v>
      </c>
      <c r="I472" s="7">
        <v>1.3333333333333332E-2</v>
      </c>
      <c r="J472" s="6">
        <v>0</v>
      </c>
      <c r="K472" s="7">
        <v>0</v>
      </c>
      <c r="L472" s="6">
        <v>9.0432000000000006</v>
      </c>
      <c r="M472" s="7">
        <v>2.7616534740545293E-3</v>
      </c>
      <c r="N472" s="6">
        <v>0</v>
      </c>
      <c r="O472" s="7">
        <v>0</v>
      </c>
      <c r="P472" s="6">
        <v>0</v>
      </c>
      <c r="Q472" s="7">
        <v>0</v>
      </c>
      <c r="R472" s="6">
        <v>0</v>
      </c>
      <c r="S472" s="7">
        <v>0</v>
      </c>
      <c r="T472" s="6">
        <v>1382.9184</v>
      </c>
      <c r="U472" s="7">
        <v>0.4223218997361477</v>
      </c>
      <c r="V472" s="6">
        <v>333.67680000000001</v>
      </c>
      <c r="W472" s="7">
        <v>0.10189973614775724</v>
      </c>
      <c r="X472" s="6">
        <v>0</v>
      </c>
      <c r="Y472" s="7">
        <v>0</v>
      </c>
      <c r="Z472" s="6">
        <v>670.57920000000001</v>
      </c>
      <c r="AA472" s="7">
        <v>0.20478452066842567</v>
      </c>
      <c r="AB472" s="6">
        <v>0</v>
      </c>
      <c r="AC472" s="7">
        <v>0</v>
      </c>
      <c r="AD472" s="6">
        <v>0</v>
      </c>
      <c r="AE472" s="7">
        <v>0</v>
      </c>
      <c r="AF472" s="6">
        <v>0</v>
      </c>
      <c r="AG472" s="7">
        <v>0</v>
      </c>
      <c r="AH472" s="5">
        <v>7788</v>
      </c>
      <c r="AI472" s="5">
        <v>33230</v>
      </c>
      <c r="AJ472" s="3">
        <v>0</v>
      </c>
      <c r="AK472" s="1">
        <f t="shared" si="29"/>
        <v>0</v>
      </c>
      <c r="AL472" s="17" t="str">
        <f t="shared" si="30"/>
        <v>no</v>
      </c>
      <c r="AM472" s="17" t="str">
        <f t="shared" si="28"/>
        <v>no</v>
      </c>
      <c r="AN472" s="10" t="str">
        <f t="shared" si="31"/>
        <v>no</v>
      </c>
    </row>
    <row r="473" spans="1:40" x14ac:dyDescent="0.25">
      <c r="A473" s="4" t="s">
        <v>448</v>
      </c>
      <c r="B473" s="4" t="s">
        <v>489</v>
      </c>
      <c r="C473" s="4" t="s">
        <v>493</v>
      </c>
      <c r="D473" s="5">
        <v>40475372</v>
      </c>
      <c r="E473" s="5">
        <v>4242.4704000000002</v>
      </c>
      <c r="F473" s="6">
        <v>2185.2864</v>
      </c>
      <c r="G473" s="7">
        <v>0.51509761859505254</v>
      </c>
      <c r="H473" s="6">
        <v>1.6704000000000001</v>
      </c>
      <c r="I473" s="7">
        <v>3.9373285904363645E-4</v>
      </c>
      <c r="J473" s="6">
        <v>0</v>
      </c>
      <c r="K473" s="7">
        <v>0</v>
      </c>
      <c r="L473" s="6">
        <v>3.0528</v>
      </c>
      <c r="M473" s="7">
        <v>7.1958074239009422E-4</v>
      </c>
      <c r="N473" s="6">
        <v>0</v>
      </c>
      <c r="O473" s="7">
        <v>0</v>
      </c>
      <c r="P473" s="6">
        <v>0</v>
      </c>
      <c r="Q473" s="7">
        <v>0</v>
      </c>
      <c r="R473" s="6">
        <v>0</v>
      </c>
      <c r="S473" s="7">
        <v>0</v>
      </c>
      <c r="T473" s="6">
        <v>1126.4256</v>
      </c>
      <c r="U473" s="7">
        <v>0.26551171694680531</v>
      </c>
      <c r="V473" s="6">
        <v>312.65280000000001</v>
      </c>
      <c r="W473" s="7">
        <v>7.3695929616857198E-2</v>
      </c>
      <c r="X473" s="6">
        <v>0</v>
      </c>
      <c r="Y473" s="7">
        <v>0</v>
      </c>
      <c r="Z473" s="6">
        <v>613.38239999999996</v>
      </c>
      <c r="AA473" s="7">
        <v>0.14458142123985118</v>
      </c>
      <c r="AB473" s="6">
        <v>0</v>
      </c>
      <c r="AC473" s="7">
        <v>0</v>
      </c>
      <c r="AD473" s="6">
        <v>0</v>
      </c>
      <c r="AE473" s="7">
        <v>0</v>
      </c>
      <c r="AF473" s="6">
        <v>0</v>
      </c>
      <c r="AG473" s="7">
        <v>0</v>
      </c>
      <c r="AH473" s="5">
        <v>7156</v>
      </c>
      <c r="AI473" s="5">
        <v>31068</v>
      </c>
      <c r="AJ473" s="3">
        <v>0</v>
      </c>
      <c r="AK473" s="1">
        <f t="shared" si="29"/>
        <v>0</v>
      </c>
      <c r="AL473" s="17" t="str">
        <f t="shared" si="30"/>
        <v>no</v>
      </c>
      <c r="AM473" s="17" t="str">
        <f t="shared" si="28"/>
        <v>no</v>
      </c>
      <c r="AN473" s="10" t="str">
        <f t="shared" si="31"/>
        <v>no</v>
      </c>
    </row>
    <row r="474" spans="1:40" x14ac:dyDescent="0.25">
      <c r="A474" s="4" t="s">
        <v>448</v>
      </c>
      <c r="B474" s="4" t="s">
        <v>489</v>
      </c>
      <c r="C474" s="4" t="s">
        <v>494</v>
      </c>
      <c r="D474" s="5">
        <v>40475378</v>
      </c>
      <c r="E474" s="5">
        <v>5184.8640000000005</v>
      </c>
      <c r="F474" s="6">
        <v>2741.5871999999999</v>
      </c>
      <c r="G474" s="7">
        <v>0.52876742765094698</v>
      </c>
      <c r="H474" s="6">
        <v>0</v>
      </c>
      <c r="I474" s="7">
        <v>0</v>
      </c>
      <c r="J474" s="6">
        <v>0</v>
      </c>
      <c r="K474" s="7">
        <v>0</v>
      </c>
      <c r="L474" s="6">
        <v>12.6144</v>
      </c>
      <c r="M474" s="7">
        <v>2.4329278453591066E-3</v>
      </c>
      <c r="N474" s="6">
        <v>0</v>
      </c>
      <c r="O474" s="7">
        <v>0</v>
      </c>
      <c r="P474" s="6">
        <v>0</v>
      </c>
      <c r="Q474" s="7">
        <v>0</v>
      </c>
      <c r="R474" s="6">
        <v>0</v>
      </c>
      <c r="S474" s="7">
        <v>0</v>
      </c>
      <c r="T474" s="6">
        <v>1452.384</v>
      </c>
      <c r="U474" s="7">
        <v>0.28011998000333277</v>
      </c>
      <c r="V474" s="6">
        <v>369.44639999999998</v>
      </c>
      <c r="W474" s="7">
        <v>7.1254790868188631E-2</v>
      </c>
      <c r="X474" s="6">
        <v>0</v>
      </c>
      <c r="Y474" s="7">
        <v>0</v>
      </c>
      <c r="Z474" s="6">
        <v>608.83199999999999</v>
      </c>
      <c r="AA474" s="7">
        <v>0.1174248736321724</v>
      </c>
      <c r="AB474" s="6">
        <v>0</v>
      </c>
      <c r="AC474" s="7">
        <v>0</v>
      </c>
      <c r="AD474" s="6">
        <v>0</v>
      </c>
      <c r="AE474" s="7">
        <v>0</v>
      </c>
      <c r="AF474" s="6">
        <v>0</v>
      </c>
      <c r="AG474" s="7">
        <v>0</v>
      </c>
      <c r="AH474" s="5">
        <v>6911</v>
      </c>
      <c r="AI474" s="5">
        <v>29992</v>
      </c>
      <c r="AJ474" s="3">
        <v>0</v>
      </c>
      <c r="AK474" s="1">
        <f t="shared" si="29"/>
        <v>0</v>
      </c>
      <c r="AL474" s="17" t="str">
        <f t="shared" si="30"/>
        <v>no</v>
      </c>
      <c r="AM474" s="17" t="str">
        <f t="shared" si="28"/>
        <v>no</v>
      </c>
      <c r="AN474" s="10" t="str">
        <f t="shared" si="31"/>
        <v>no</v>
      </c>
    </row>
    <row r="475" spans="1:40" x14ac:dyDescent="0.25">
      <c r="A475" s="4" t="s">
        <v>448</v>
      </c>
      <c r="B475" s="4" t="s">
        <v>489</v>
      </c>
      <c r="C475" s="4" t="s">
        <v>495</v>
      </c>
      <c r="D475" s="5">
        <v>40475394</v>
      </c>
      <c r="E475" s="5">
        <v>2379.3984</v>
      </c>
      <c r="F475" s="6">
        <v>813.25440000000003</v>
      </c>
      <c r="G475" s="7">
        <v>0.34178992471374275</v>
      </c>
      <c r="H475" s="6">
        <v>65.318399999999997</v>
      </c>
      <c r="I475" s="7">
        <v>2.7451644919993221E-2</v>
      </c>
      <c r="J475" s="6">
        <v>0</v>
      </c>
      <c r="K475" s="7">
        <v>0</v>
      </c>
      <c r="L475" s="6">
        <v>0</v>
      </c>
      <c r="M475" s="7">
        <v>0</v>
      </c>
      <c r="N475" s="6">
        <v>0</v>
      </c>
      <c r="O475" s="7">
        <v>0</v>
      </c>
      <c r="P475" s="6">
        <v>0</v>
      </c>
      <c r="Q475" s="7">
        <v>0</v>
      </c>
      <c r="R475" s="6">
        <v>0</v>
      </c>
      <c r="S475" s="7">
        <v>0</v>
      </c>
      <c r="T475" s="6">
        <v>387.072</v>
      </c>
      <c r="U475" s="7">
        <v>0.16267641434070057</v>
      </c>
      <c r="V475" s="6">
        <v>649.32479999999998</v>
      </c>
      <c r="W475" s="7">
        <v>0.27289452661647584</v>
      </c>
      <c r="X475" s="6">
        <v>0</v>
      </c>
      <c r="Y475" s="7">
        <v>0</v>
      </c>
      <c r="Z475" s="6">
        <v>464.42880000000002</v>
      </c>
      <c r="AA475" s="7">
        <v>0.19518748940908762</v>
      </c>
      <c r="AB475" s="6">
        <v>0</v>
      </c>
      <c r="AC475" s="7">
        <v>0</v>
      </c>
      <c r="AD475" s="6">
        <v>0</v>
      </c>
      <c r="AE475" s="7">
        <v>0</v>
      </c>
      <c r="AF475" s="6">
        <v>0</v>
      </c>
      <c r="AG475" s="7">
        <v>0</v>
      </c>
      <c r="AH475" s="5">
        <v>3673</v>
      </c>
      <c r="AI475" s="5">
        <v>15225</v>
      </c>
      <c r="AJ475" s="3">
        <v>0</v>
      </c>
      <c r="AK475" s="1">
        <f t="shared" si="29"/>
        <v>0</v>
      </c>
      <c r="AL475" s="17" t="str">
        <f t="shared" si="30"/>
        <v>no</v>
      </c>
      <c r="AM475" s="17" t="str">
        <f t="shared" si="28"/>
        <v>no</v>
      </c>
      <c r="AN475" s="10" t="str">
        <f t="shared" si="31"/>
        <v>no</v>
      </c>
    </row>
    <row r="476" spans="1:40" x14ac:dyDescent="0.25">
      <c r="A476" s="4" t="s">
        <v>448</v>
      </c>
      <c r="B476" s="4" t="s">
        <v>489</v>
      </c>
      <c r="C476" s="4" t="s">
        <v>496</v>
      </c>
      <c r="D476" s="5">
        <v>40475397</v>
      </c>
      <c r="E476" s="5">
        <v>74222.035199999998</v>
      </c>
      <c r="F476" s="6">
        <v>82.540800000000004</v>
      </c>
      <c r="G476" s="7">
        <v>1.1120794488804317E-3</v>
      </c>
      <c r="H476" s="6">
        <v>32.543999999999997</v>
      </c>
      <c r="I476" s="7">
        <v>4.3846817070303132E-4</v>
      </c>
      <c r="J476" s="6">
        <v>0</v>
      </c>
      <c r="K476" s="7">
        <v>0</v>
      </c>
      <c r="L476" s="6">
        <v>54046.425600000002</v>
      </c>
      <c r="M476" s="7">
        <v>0.72817223961005051</v>
      </c>
      <c r="N476" s="6">
        <v>0</v>
      </c>
      <c r="O476" s="7">
        <v>0</v>
      </c>
      <c r="P476" s="6">
        <v>0</v>
      </c>
      <c r="Q476" s="7">
        <v>0</v>
      </c>
      <c r="R476" s="6">
        <v>0</v>
      </c>
      <c r="S476" s="7">
        <v>0</v>
      </c>
      <c r="T476" s="6">
        <v>19.699200000000001</v>
      </c>
      <c r="U476" s="7">
        <v>2.6540905200077297E-4</v>
      </c>
      <c r="V476" s="6">
        <v>20023.660800000001</v>
      </c>
      <c r="W476" s="7">
        <v>0.26978054086018921</v>
      </c>
      <c r="X476" s="6">
        <v>0</v>
      </c>
      <c r="Y476" s="7">
        <v>0</v>
      </c>
      <c r="Z476" s="6">
        <v>17.1648</v>
      </c>
      <c r="AA476" s="7">
        <v>2.3126285817611211E-4</v>
      </c>
      <c r="AB476" s="6">
        <v>0</v>
      </c>
      <c r="AC476" s="7">
        <v>0</v>
      </c>
      <c r="AD476" s="6">
        <v>0</v>
      </c>
      <c r="AE476" s="7">
        <v>0</v>
      </c>
      <c r="AF476" s="6">
        <v>0</v>
      </c>
      <c r="AG476" s="7">
        <v>0</v>
      </c>
      <c r="AH476" s="5">
        <v>0</v>
      </c>
      <c r="AI476" s="5">
        <v>0</v>
      </c>
      <c r="AJ476" s="3">
        <v>0</v>
      </c>
      <c r="AK476" s="1">
        <f t="shared" si="29"/>
        <v>0</v>
      </c>
      <c r="AL476" s="17" t="str">
        <f t="shared" si="30"/>
        <v>no</v>
      </c>
      <c r="AM476" s="17" t="str">
        <f t="shared" si="28"/>
        <v>no</v>
      </c>
      <c r="AN476" s="10" t="str">
        <f t="shared" si="31"/>
        <v>no</v>
      </c>
    </row>
    <row r="477" spans="1:40" x14ac:dyDescent="0.25">
      <c r="A477" s="4" t="s">
        <v>448</v>
      </c>
      <c r="B477" s="4" t="s">
        <v>497</v>
      </c>
      <c r="C477" s="4" t="s">
        <v>498</v>
      </c>
      <c r="D477" s="5">
        <v>40476416</v>
      </c>
      <c r="E477" s="5">
        <v>4550.4576000000006</v>
      </c>
      <c r="F477" s="6">
        <v>3069.9648000000002</v>
      </c>
      <c r="G477" s="7">
        <v>0.67464968797863312</v>
      </c>
      <c r="H477" s="6">
        <v>0.28799999999999998</v>
      </c>
      <c r="I477" s="7">
        <v>6.3290338096986103E-5</v>
      </c>
      <c r="J477" s="6">
        <v>0</v>
      </c>
      <c r="K477" s="7">
        <v>0</v>
      </c>
      <c r="L477" s="6">
        <v>0</v>
      </c>
      <c r="M477" s="7">
        <v>0</v>
      </c>
      <c r="N477" s="6">
        <v>0</v>
      </c>
      <c r="O477" s="7">
        <v>0</v>
      </c>
      <c r="P477" s="6">
        <v>0</v>
      </c>
      <c r="Q477" s="7">
        <v>0</v>
      </c>
      <c r="R477" s="6">
        <v>0</v>
      </c>
      <c r="S477" s="7">
        <v>0</v>
      </c>
      <c r="T477" s="6">
        <v>564.82560000000001</v>
      </c>
      <c r="U477" s="7">
        <v>0.12412501107580916</v>
      </c>
      <c r="V477" s="6">
        <v>109.6704</v>
      </c>
      <c r="W477" s="7">
        <v>2.4100960747332308E-2</v>
      </c>
      <c r="X477" s="6">
        <v>0</v>
      </c>
      <c r="Y477" s="7">
        <v>0</v>
      </c>
      <c r="Z477" s="6">
        <v>805.7088</v>
      </c>
      <c r="AA477" s="7">
        <v>0.17706104986012833</v>
      </c>
      <c r="AB477" s="6">
        <v>0</v>
      </c>
      <c r="AC477" s="7">
        <v>0</v>
      </c>
      <c r="AD477" s="6">
        <v>0</v>
      </c>
      <c r="AE477" s="7">
        <v>0</v>
      </c>
      <c r="AF477" s="6">
        <v>0</v>
      </c>
      <c r="AG477" s="7">
        <v>0</v>
      </c>
      <c r="AH477" s="5">
        <v>8963</v>
      </c>
      <c r="AI477" s="5">
        <v>37734</v>
      </c>
      <c r="AJ477" s="3">
        <v>0</v>
      </c>
      <c r="AK477" s="1">
        <f t="shared" si="29"/>
        <v>0</v>
      </c>
      <c r="AL477" s="17" t="str">
        <f t="shared" si="30"/>
        <v>no</v>
      </c>
      <c r="AM477" s="17" t="str">
        <f t="shared" si="28"/>
        <v>no</v>
      </c>
      <c r="AN477" s="10" t="str">
        <f t="shared" si="31"/>
        <v>no</v>
      </c>
    </row>
    <row r="478" spans="1:40" x14ac:dyDescent="0.25">
      <c r="A478" s="4" t="s">
        <v>448</v>
      </c>
      <c r="B478" s="4" t="s">
        <v>497</v>
      </c>
      <c r="C478" s="4" t="s">
        <v>499</v>
      </c>
      <c r="D478" s="5">
        <v>40476427</v>
      </c>
      <c r="E478" s="5">
        <v>4592.6207999999997</v>
      </c>
      <c r="F478" s="6">
        <v>2142.8352</v>
      </c>
      <c r="G478" s="7">
        <v>0.46658221815308593</v>
      </c>
      <c r="H478" s="6">
        <v>0</v>
      </c>
      <c r="I478" s="7">
        <v>0</v>
      </c>
      <c r="J478" s="6">
        <v>0</v>
      </c>
      <c r="K478" s="7">
        <v>0</v>
      </c>
      <c r="L478" s="6">
        <v>0</v>
      </c>
      <c r="M478" s="7">
        <v>0</v>
      </c>
      <c r="N478" s="6">
        <v>0</v>
      </c>
      <c r="O478" s="7">
        <v>0</v>
      </c>
      <c r="P478" s="6">
        <v>0</v>
      </c>
      <c r="Q478" s="7">
        <v>0</v>
      </c>
      <c r="R478" s="6">
        <v>0</v>
      </c>
      <c r="S478" s="7">
        <v>0</v>
      </c>
      <c r="T478" s="6">
        <v>1257.1199999999999</v>
      </c>
      <c r="U478" s="7">
        <v>0.27372606072767863</v>
      </c>
      <c r="V478" s="6">
        <v>792.97919999999999</v>
      </c>
      <c r="W478" s="7">
        <v>0.17266376531674466</v>
      </c>
      <c r="X478" s="6">
        <v>0</v>
      </c>
      <c r="Y478" s="7">
        <v>0</v>
      </c>
      <c r="Z478" s="6">
        <v>399.68639999999999</v>
      </c>
      <c r="AA478" s="7">
        <v>8.7027955802490814E-2</v>
      </c>
      <c r="AB478" s="6">
        <v>0</v>
      </c>
      <c r="AC478" s="7">
        <v>0</v>
      </c>
      <c r="AD478" s="6">
        <v>0</v>
      </c>
      <c r="AE478" s="7">
        <v>0</v>
      </c>
      <c r="AF478" s="6">
        <v>0</v>
      </c>
      <c r="AG478" s="7">
        <v>0</v>
      </c>
      <c r="AH478" s="5">
        <v>3817</v>
      </c>
      <c r="AI478" s="5">
        <v>15554</v>
      </c>
      <c r="AJ478" s="3">
        <v>0</v>
      </c>
      <c r="AK478" s="1">
        <f t="shared" si="29"/>
        <v>0</v>
      </c>
      <c r="AL478" s="17" t="str">
        <f t="shared" si="30"/>
        <v>no</v>
      </c>
      <c r="AM478" s="17" t="str">
        <f t="shared" si="28"/>
        <v>no</v>
      </c>
      <c r="AN478" s="10" t="str">
        <f t="shared" si="31"/>
        <v>no</v>
      </c>
    </row>
    <row r="479" spans="1:40" x14ac:dyDescent="0.25">
      <c r="A479" s="4" t="s">
        <v>448</v>
      </c>
      <c r="B479" s="4" t="s">
        <v>497</v>
      </c>
      <c r="C479" s="4" t="s">
        <v>500</v>
      </c>
      <c r="D479" s="5">
        <v>40476433</v>
      </c>
      <c r="E479" s="5">
        <v>2031.8976</v>
      </c>
      <c r="F479" s="6">
        <v>1143.4752000000001</v>
      </c>
      <c r="G479" s="7">
        <v>0.56276221793854186</v>
      </c>
      <c r="H479" s="6">
        <v>27.820799999999998</v>
      </c>
      <c r="I479" s="7">
        <v>1.3692028574668329E-2</v>
      </c>
      <c r="J479" s="6">
        <v>0</v>
      </c>
      <c r="K479" s="7">
        <v>0</v>
      </c>
      <c r="L479" s="6">
        <v>0</v>
      </c>
      <c r="M479" s="7">
        <v>0</v>
      </c>
      <c r="N479" s="6">
        <v>0</v>
      </c>
      <c r="O479" s="7">
        <v>0</v>
      </c>
      <c r="P479" s="6">
        <v>0</v>
      </c>
      <c r="Q479" s="7">
        <v>0</v>
      </c>
      <c r="R479" s="6">
        <v>0</v>
      </c>
      <c r="S479" s="7">
        <v>0</v>
      </c>
      <c r="T479" s="6">
        <v>38.1312</v>
      </c>
      <c r="U479" s="7">
        <v>1.8766300034017462E-2</v>
      </c>
      <c r="V479" s="6">
        <v>74.476799999999997</v>
      </c>
      <c r="W479" s="7">
        <v>3.6653815625354344E-2</v>
      </c>
      <c r="X479" s="6">
        <v>0</v>
      </c>
      <c r="Y479" s="7">
        <v>0</v>
      </c>
      <c r="Z479" s="6">
        <v>719.19359999999995</v>
      </c>
      <c r="AA479" s="7">
        <v>0.35395169520353781</v>
      </c>
      <c r="AB479" s="6">
        <v>25.747199999999999</v>
      </c>
      <c r="AC479" s="7">
        <v>1.2671504705748951E-2</v>
      </c>
      <c r="AD479" s="6">
        <v>3.0528</v>
      </c>
      <c r="AE479" s="7">
        <v>1.5024379181313074E-3</v>
      </c>
      <c r="AF479" s="6">
        <v>0</v>
      </c>
      <c r="AG479" s="7">
        <v>0</v>
      </c>
      <c r="AH479" s="5">
        <v>4802</v>
      </c>
      <c r="AI479" s="5">
        <v>19669</v>
      </c>
      <c r="AJ479" s="3">
        <v>0</v>
      </c>
      <c r="AK479" s="1">
        <f t="shared" si="29"/>
        <v>0</v>
      </c>
      <c r="AL479" s="17" t="str">
        <f t="shared" si="30"/>
        <v>no</v>
      </c>
      <c r="AM479" s="17" t="str">
        <f t="shared" si="28"/>
        <v>no</v>
      </c>
      <c r="AN479" s="10" t="str">
        <f t="shared" si="31"/>
        <v>no</v>
      </c>
    </row>
    <row r="480" spans="1:40" x14ac:dyDescent="0.25">
      <c r="A480" s="4" t="s">
        <v>448</v>
      </c>
      <c r="B480" s="4" t="s">
        <v>497</v>
      </c>
      <c r="C480" s="4" t="s">
        <v>501</v>
      </c>
      <c r="D480" s="5">
        <v>40476439</v>
      </c>
      <c r="E480" s="5">
        <v>4272.192</v>
      </c>
      <c r="F480" s="6">
        <v>682.84799999999996</v>
      </c>
      <c r="G480" s="7">
        <v>0.15983551301065119</v>
      </c>
      <c r="H480" s="6">
        <v>0</v>
      </c>
      <c r="I480" s="7">
        <v>0</v>
      </c>
      <c r="J480" s="6">
        <v>0</v>
      </c>
      <c r="K480" s="7">
        <v>0</v>
      </c>
      <c r="L480" s="6">
        <v>17.798400000000001</v>
      </c>
      <c r="M480" s="7">
        <v>4.1661048941620607E-3</v>
      </c>
      <c r="N480" s="6">
        <v>0</v>
      </c>
      <c r="O480" s="7">
        <v>0</v>
      </c>
      <c r="P480" s="6">
        <v>0</v>
      </c>
      <c r="Q480" s="7">
        <v>0</v>
      </c>
      <c r="R480" s="6">
        <v>0</v>
      </c>
      <c r="S480" s="7">
        <v>0</v>
      </c>
      <c r="T480" s="6">
        <v>2537.3375999999998</v>
      </c>
      <c r="U480" s="7">
        <v>0.59391937441013887</v>
      </c>
      <c r="V480" s="6">
        <v>539.42399999999998</v>
      </c>
      <c r="W480" s="7">
        <v>0.12626398813536469</v>
      </c>
      <c r="X480" s="6">
        <v>0</v>
      </c>
      <c r="Y480" s="7">
        <v>0</v>
      </c>
      <c r="Z480" s="6">
        <v>494.78399999999999</v>
      </c>
      <c r="AA480" s="7">
        <v>0.11581501954968315</v>
      </c>
      <c r="AB480" s="6">
        <v>0</v>
      </c>
      <c r="AC480" s="7">
        <v>0</v>
      </c>
      <c r="AD480" s="6">
        <v>0</v>
      </c>
      <c r="AE480" s="7">
        <v>0</v>
      </c>
      <c r="AF480" s="6">
        <v>0</v>
      </c>
      <c r="AG480" s="7">
        <v>0</v>
      </c>
      <c r="AH480" s="5">
        <v>5620</v>
      </c>
      <c r="AI480" s="5">
        <v>22805</v>
      </c>
      <c r="AJ480" s="3">
        <v>0</v>
      </c>
      <c r="AK480" s="1">
        <f t="shared" si="29"/>
        <v>0</v>
      </c>
      <c r="AL480" s="17" t="str">
        <f t="shared" si="30"/>
        <v>no</v>
      </c>
      <c r="AM480" s="17" t="str">
        <f t="shared" si="28"/>
        <v>no</v>
      </c>
      <c r="AN480" s="10" t="str">
        <f t="shared" si="31"/>
        <v>no</v>
      </c>
    </row>
    <row r="481" spans="1:40" x14ac:dyDescent="0.25">
      <c r="A481" s="4" t="s">
        <v>448</v>
      </c>
      <c r="B481" s="4" t="s">
        <v>497</v>
      </c>
      <c r="C481" s="4" t="s">
        <v>502</v>
      </c>
      <c r="D481" s="5">
        <v>40476444</v>
      </c>
      <c r="E481" s="5">
        <v>1967.1551999999999</v>
      </c>
      <c r="F481" s="6">
        <v>435.85919999999999</v>
      </c>
      <c r="G481" s="7">
        <v>0.22156828297025064</v>
      </c>
      <c r="H481" s="6">
        <v>228.9024</v>
      </c>
      <c r="I481" s="7">
        <v>0.11636214570156946</v>
      </c>
      <c r="J481" s="6">
        <v>0</v>
      </c>
      <c r="K481" s="7">
        <v>0</v>
      </c>
      <c r="L481" s="6">
        <v>0</v>
      </c>
      <c r="M481" s="7">
        <v>0</v>
      </c>
      <c r="N481" s="6">
        <v>0</v>
      </c>
      <c r="O481" s="7">
        <v>0</v>
      </c>
      <c r="P481" s="6">
        <v>0</v>
      </c>
      <c r="Q481" s="7">
        <v>0</v>
      </c>
      <c r="R481" s="6">
        <v>0</v>
      </c>
      <c r="S481" s="7">
        <v>0</v>
      </c>
      <c r="T481" s="6">
        <v>131.78880000000001</v>
      </c>
      <c r="U481" s="7">
        <v>6.6994612321386746E-2</v>
      </c>
      <c r="V481" s="6">
        <v>99.820800000000006</v>
      </c>
      <c r="W481" s="7">
        <v>5.0743733895525889E-2</v>
      </c>
      <c r="X481" s="6">
        <v>0</v>
      </c>
      <c r="Y481" s="7">
        <v>0</v>
      </c>
      <c r="Z481" s="6">
        <v>1069.2864</v>
      </c>
      <c r="AA481" s="7">
        <v>0.54356992269852422</v>
      </c>
      <c r="AB481" s="6">
        <v>0</v>
      </c>
      <c r="AC481" s="7">
        <v>0</v>
      </c>
      <c r="AD481" s="6">
        <v>1.4976</v>
      </c>
      <c r="AE481" s="7">
        <v>7.6130241274303121E-4</v>
      </c>
      <c r="AF481" s="6">
        <v>0</v>
      </c>
      <c r="AG481" s="7">
        <v>0</v>
      </c>
      <c r="AH481" s="5">
        <v>5855</v>
      </c>
      <c r="AI481" s="5">
        <v>23415</v>
      </c>
      <c r="AJ481" s="3">
        <v>0</v>
      </c>
      <c r="AK481" s="1">
        <f t="shared" si="29"/>
        <v>0</v>
      </c>
      <c r="AL481" s="17" t="str">
        <f t="shared" si="30"/>
        <v>no</v>
      </c>
      <c r="AM481" s="17" t="str">
        <f t="shared" si="28"/>
        <v>no</v>
      </c>
      <c r="AN481" s="10" t="str">
        <f t="shared" si="31"/>
        <v>no</v>
      </c>
    </row>
    <row r="482" spans="1:40" x14ac:dyDescent="0.25">
      <c r="A482" s="4" t="s">
        <v>448</v>
      </c>
      <c r="B482" s="4" t="s">
        <v>497</v>
      </c>
      <c r="C482" s="4" t="s">
        <v>503</v>
      </c>
      <c r="D482" s="5">
        <v>40476450</v>
      </c>
      <c r="E482" s="5">
        <v>3786.6815999999994</v>
      </c>
      <c r="F482" s="6">
        <v>2393.0495999999998</v>
      </c>
      <c r="G482" s="7">
        <v>0.63196483168798778</v>
      </c>
      <c r="H482" s="6">
        <v>149.29920000000001</v>
      </c>
      <c r="I482" s="7">
        <v>3.9427450145267044E-2</v>
      </c>
      <c r="J482" s="6">
        <v>0</v>
      </c>
      <c r="K482" s="7">
        <v>0</v>
      </c>
      <c r="L482" s="6">
        <v>0</v>
      </c>
      <c r="M482" s="7">
        <v>0</v>
      </c>
      <c r="N482" s="6">
        <v>0</v>
      </c>
      <c r="O482" s="7">
        <v>0</v>
      </c>
      <c r="P482" s="6">
        <v>0</v>
      </c>
      <c r="Q482" s="7">
        <v>0</v>
      </c>
      <c r="R482" s="6">
        <v>0</v>
      </c>
      <c r="S482" s="7">
        <v>0</v>
      </c>
      <c r="T482" s="6">
        <v>136.62719999999999</v>
      </c>
      <c r="U482" s="7">
        <v>3.6080984469357022E-2</v>
      </c>
      <c r="V482" s="6">
        <v>43.603200000000001</v>
      </c>
      <c r="W482" s="7">
        <v>1.1514884166653992E-2</v>
      </c>
      <c r="X482" s="6">
        <v>0</v>
      </c>
      <c r="Y482" s="7">
        <v>0</v>
      </c>
      <c r="Z482" s="6">
        <v>1062.0863999999999</v>
      </c>
      <c r="AA482" s="7">
        <v>0.28047945726411222</v>
      </c>
      <c r="AB482" s="6">
        <v>0</v>
      </c>
      <c r="AC482" s="7">
        <v>0</v>
      </c>
      <c r="AD482" s="6">
        <v>2.016</v>
      </c>
      <c r="AE482" s="7">
        <v>5.3239226662204716E-4</v>
      </c>
      <c r="AF482" s="6">
        <v>0</v>
      </c>
      <c r="AG482" s="7">
        <v>0</v>
      </c>
      <c r="AH482" s="5">
        <v>8230</v>
      </c>
      <c r="AI482" s="5">
        <v>33011</v>
      </c>
      <c r="AJ482" s="3">
        <v>0</v>
      </c>
      <c r="AK482" s="1">
        <f t="shared" si="29"/>
        <v>0</v>
      </c>
      <c r="AL482" s="17" t="str">
        <f t="shared" si="30"/>
        <v>no</v>
      </c>
      <c r="AM482" s="17" t="str">
        <f t="shared" si="28"/>
        <v>no</v>
      </c>
      <c r="AN482" s="10" t="str">
        <f t="shared" si="31"/>
        <v>no</v>
      </c>
    </row>
    <row r="483" spans="1:40" x14ac:dyDescent="0.25">
      <c r="A483" s="4" t="s">
        <v>448</v>
      </c>
      <c r="B483" s="4" t="s">
        <v>497</v>
      </c>
      <c r="C483" s="4" t="s">
        <v>504</v>
      </c>
      <c r="D483" s="5">
        <v>40476461</v>
      </c>
      <c r="E483" s="5">
        <v>4201.6895999999997</v>
      </c>
      <c r="F483" s="6">
        <v>3528.6336000000001</v>
      </c>
      <c r="G483" s="7">
        <v>0.83981301236531136</v>
      </c>
      <c r="H483" s="6">
        <v>0</v>
      </c>
      <c r="I483" s="7">
        <v>0</v>
      </c>
      <c r="J483" s="6">
        <v>0</v>
      </c>
      <c r="K483" s="7">
        <v>0</v>
      </c>
      <c r="L483" s="6">
        <v>0</v>
      </c>
      <c r="M483" s="7">
        <v>0</v>
      </c>
      <c r="N483" s="6">
        <v>0</v>
      </c>
      <c r="O483" s="7">
        <v>0</v>
      </c>
      <c r="P483" s="6">
        <v>0</v>
      </c>
      <c r="Q483" s="7">
        <v>0</v>
      </c>
      <c r="R483" s="6">
        <v>0</v>
      </c>
      <c r="S483" s="7">
        <v>0</v>
      </c>
      <c r="T483" s="6">
        <v>14.3424</v>
      </c>
      <c r="U483" s="7">
        <v>3.4134839470293097E-3</v>
      </c>
      <c r="V483" s="6">
        <v>355.2192</v>
      </c>
      <c r="W483" s="7">
        <v>8.4541989965179726E-2</v>
      </c>
      <c r="X483" s="6">
        <v>0</v>
      </c>
      <c r="Y483" s="7">
        <v>0</v>
      </c>
      <c r="Z483" s="6">
        <v>303.49439999999998</v>
      </c>
      <c r="AA483" s="7">
        <v>7.2231513722479643E-2</v>
      </c>
      <c r="AB483" s="6">
        <v>0</v>
      </c>
      <c r="AC483" s="7">
        <v>0</v>
      </c>
      <c r="AD483" s="6">
        <v>0</v>
      </c>
      <c r="AE483" s="7">
        <v>0</v>
      </c>
      <c r="AF483" s="6">
        <v>0</v>
      </c>
      <c r="AG483" s="7">
        <v>0</v>
      </c>
      <c r="AH483" s="5">
        <v>4590</v>
      </c>
      <c r="AI483" s="5">
        <v>20463</v>
      </c>
      <c r="AJ483" s="3">
        <v>0</v>
      </c>
      <c r="AK483" s="1">
        <f t="shared" si="29"/>
        <v>0</v>
      </c>
      <c r="AL483" s="17" t="str">
        <f t="shared" si="30"/>
        <v>YES</v>
      </c>
      <c r="AM483" s="17" t="str">
        <f t="shared" si="28"/>
        <v>no</v>
      </c>
      <c r="AN483" s="10" t="str">
        <f t="shared" si="31"/>
        <v>no</v>
      </c>
    </row>
    <row r="484" spans="1:40" x14ac:dyDescent="0.25">
      <c r="A484" s="4" t="s">
        <v>448</v>
      </c>
      <c r="B484" s="4" t="s">
        <v>497</v>
      </c>
      <c r="C484" s="4" t="s">
        <v>121</v>
      </c>
      <c r="D484" s="5">
        <v>40476467</v>
      </c>
      <c r="E484" s="5">
        <v>4809.2543999999989</v>
      </c>
      <c r="F484" s="6">
        <v>4317.1776</v>
      </c>
      <c r="G484" s="7">
        <v>0.8976812705104561</v>
      </c>
      <c r="H484" s="6">
        <v>0</v>
      </c>
      <c r="I484" s="7">
        <v>0</v>
      </c>
      <c r="J484" s="6">
        <v>0</v>
      </c>
      <c r="K484" s="7">
        <v>0</v>
      </c>
      <c r="L484" s="6">
        <v>0</v>
      </c>
      <c r="M484" s="7">
        <v>0</v>
      </c>
      <c r="N484" s="6">
        <v>0</v>
      </c>
      <c r="O484" s="7">
        <v>0</v>
      </c>
      <c r="P484" s="6">
        <v>0</v>
      </c>
      <c r="Q484" s="7">
        <v>0</v>
      </c>
      <c r="R484" s="6">
        <v>0</v>
      </c>
      <c r="S484" s="7">
        <v>0</v>
      </c>
      <c r="T484" s="6">
        <v>9.8496000000000006</v>
      </c>
      <c r="U484" s="7">
        <v>2.0480513569837359E-3</v>
      </c>
      <c r="V484" s="6">
        <v>278.84160000000003</v>
      </c>
      <c r="W484" s="7">
        <v>5.7980214147124363E-2</v>
      </c>
      <c r="X484" s="6">
        <v>0</v>
      </c>
      <c r="Y484" s="7">
        <v>0</v>
      </c>
      <c r="Z484" s="6">
        <v>203.38560000000001</v>
      </c>
      <c r="AA484" s="7">
        <v>4.2290463985436094E-2</v>
      </c>
      <c r="AB484" s="6">
        <v>0</v>
      </c>
      <c r="AC484" s="7">
        <v>0</v>
      </c>
      <c r="AD484" s="6">
        <v>0</v>
      </c>
      <c r="AE484" s="7">
        <v>0</v>
      </c>
      <c r="AF484" s="6">
        <v>0</v>
      </c>
      <c r="AG484" s="7">
        <v>0</v>
      </c>
      <c r="AH484" s="5">
        <v>2636</v>
      </c>
      <c r="AI484" s="5">
        <v>10856</v>
      </c>
      <c r="AJ484" s="3">
        <v>0</v>
      </c>
      <c r="AK484" s="1">
        <f t="shared" si="29"/>
        <v>0</v>
      </c>
      <c r="AL484" s="17" t="str">
        <f t="shared" si="30"/>
        <v>YES</v>
      </c>
      <c r="AM484" s="17" t="str">
        <f t="shared" si="28"/>
        <v>no</v>
      </c>
      <c r="AN484" s="10" t="str">
        <f t="shared" si="31"/>
        <v>no</v>
      </c>
    </row>
    <row r="485" spans="1:40" x14ac:dyDescent="0.25">
      <c r="A485" s="4" t="s">
        <v>448</v>
      </c>
      <c r="B485" s="4" t="s">
        <v>497</v>
      </c>
      <c r="C485" s="4" t="s">
        <v>505</v>
      </c>
      <c r="D485" s="5">
        <v>40476483</v>
      </c>
      <c r="E485" s="5">
        <v>2527.2000000000003</v>
      </c>
      <c r="F485" s="6">
        <v>1147.3920000000001</v>
      </c>
      <c r="G485" s="7">
        <v>0.454017094017094</v>
      </c>
      <c r="H485" s="6">
        <v>143.07839999999999</v>
      </c>
      <c r="I485" s="7">
        <v>5.6615384615384602E-2</v>
      </c>
      <c r="J485" s="6">
        <v>0</v>
      </c>
      <c r="K485" s="7">
        <v>0</v>
      </c>
      <c r="L485" s="6">
        <v>0</v>
      </c>
      <c r="M485" s="7">
        <v>0</v>
      </c>
      <c r="N485" s="6">
        <v>0</v>
      </c>
      <c r="O485" s="7">
        <v>0</v>
      </c>
      <c r="P485" s="6">
        <v>0</v>
      </c>
      <c r="Q485" s="7">
        <v>0</v>
      </c>
      <c r="R485" s="6">
        <v>0</v>
      </c>
      <c r="S485" s="7">
        <v>0</v>
      </c>
      <c r="T485" s="6">
        <v>175.2192</v>
      </c>
      <c r="U485" s="7">
        <v>6.933333333333333E-2</v>
      </c>
      <c r="V485" s="6">
        <v>99.36</v>
      </c>
      <c r="W485" s="7">
        <v>3.9316239316239308E-2</v>
      </c>
      <c r="X485" s="6">
        <v>0</v>
      </c>
      <c r="Y485" s="7">
        <v>0</v>
      </c>
      <c r="Z485" s="6">
        <v>960.76800000000003</v>
      </c>
      <c r="AA485" s="7">
        <v>0.38017094017094016</v>
      </c>
      <c r="AB485" s="6">
        <v>0</v>
      </c>
      <c r="AC485" s="7">
        <v>0</v>
      </c>
      <c r="AD485" s="6">
        <v>1.3824000000000001</v>
      </c>
      <c r="AE485" s="7">
        <v>5.4700854700854694E-4</v>
      </c>
      <c r="AF485" s="6">
        <v>0</v>
      </c>
      <c r="AG485" s="7">
        <v>0</v>
      </c>
      <c r="AH485" s="5">
        <v>6500</v>
      </c>
      <c r="AI485" s="5">
        <v>26152</v>
      </c>
      <c r="AJ485" s="3">
        <v>0</v>
      </c>
      <c r="AK485" s="1">
        <f t="shared" si="29"/>
        <v>0</v>
      </c>
      <c r="AL485" s="17" t="str">
        <f t="shared" si="30"/>
        <v>no</v>
      </c>
      <c r="AM485" s="17" t="str">
        <f t="shared" si="28"/>
        <v>no</v>
      </c>
      <c r="AN485" s="10" t="str">
        <f t="shared" si="31"/>
        <v>no</v>
      </c>
    </row>
    <row r="486" spans="1:40" x14ac:dyDescent="0.25">
      <c r="A486" s="4" t="s">
        <v>448</v>
      </c>
      <c r="B486" s="4" t="s">
        <v>497</v>
      </c>
      <c r="C486" s="4" t="s">
        <v>506</v>
      </c>
      <c r="D486" s="5">
        <v>40476489</v>
      </c>
      <c r="E486" s="5">
        <v>4915.1232</v>
      </c>
      <c r="F486" s="6">
        <v>3969.8496</v>
      </c>
      <c r="G486" s="7">
        <v>0.80768058875919935</v>
      </c>
      <c r="H486" s="6">
        <v>0</v>
      </c>
      <c r="I486" s="7">
        <v>0</v>
      </c>
      <c r="J486" s="6">
        <v>0</v>
      </c>
      <c r="K486" s="7">
        <v>0</v>
      </c>
      <c r="L486" s="6">
        <v>0</v>
      </c>
      <c r="M486" s="7">
        <v>0</v>
      </c>
      <c r="N486" s="6">
        <v>0</v>
      </c>
      <c r="O486" s="7">
        <v>0</v>
      </c>
      <c r="P486" s="6">
        <v>0</v>
      </c>
      <c r="Q486" s="7">
        <v>0</v>
      </c>
      <c r="R486" s="6">
        <v>0</v>
      </c>
      <c r="S486" s="7">
        <v>0</v>
      </c>
      <c r="T486" s="6">
        <v>4.4927999999999999</v>
      </c>
      <c r="U486" s="7">
        <v>9.1407678244972577E-4</v>
      </c>
      <c r="V486" s="6">
        <v>587.57759999999996</v>
      </c>
      <c r="W486" s="7">
        <v>0.11954483663807246</v>
      </c>
      <c r="X486" s="6">
        <v>0</v>
      </c>
      <c r="Y486" s="7">
        <v>0</v>
      </c>
      <c r="Z486" s="6">
        <v>353.20319999999998</v>
      </c>
      <c r="AA486" s="7">
        <v>7.1860497820278438E-2</v>
      </c>
      <c r="AB486" s="6">
        <v>0</v>
      </c>
      <c r="AC486" s="7">
        <v>0</v>
      </c>
      <c r="AD486" s="6">
        <v>0</v>
      </c>
      <c r="AE486" s="7">
        <v>0</v>
      </c>
      <c r="AF486" s="6">
        <v>0</v>
      </c>
      <c r="AG486" s="7">
        <v>0</v>
      </c>
      <c r="AH486" s="5">
        <v>5072</v>
      </c>
      <c r="AI486" s="5">
        <v>22307</v>
      </c>
      <c r="AJ486" s="3">
        <v>0</v>
      </c>
      <c r="AK486" s="1">
        <f t="shared" si="29"/>
        <v>0</v>
      </c>
      <c r="AL486" s="17" t="str">
        <f t="shared" si="30"/>
        <v>YES</v>
      </c>
      <c r="AM486" s="17" t="str">
        <f t="shared" si="28"/>
        <v>no</v>
      </c>
      <c r="AN486" s="10" t="str">
        <f t="shared" si="31"/>
        <v>no</v>
      </c>
    </row>
    <row r="487" spans="1:40" x14ac:dyDescent="0.25">
      <c r="A487" s="4" t="s">
        <v>448</v>
      </c>
      <c r="B487" s="4" t="s">
        <v>507</v>
      </c>
      <c r="C487" s="4" t="s">
        <v>508</v>
      </c>
      <c r="D487" s="5">
        <v>40476938</v>
      </c>
      <c r="E487" s="5">
        <v>2115.9935999999998</v>
      </c>
      <c r="F487" s="6">
        <v>0</v>
      </c>
      <c r="G487" s="7">
        <v>0</v>
      </c>
      <c r="H487" s="6">
        <v>129.36959999999999</v>
      </c>
      <c r="I487" s="7">
        <v>6.1138937282229966E-2</v>
      </c>
      <c r="J487" s="6">
        <v>0</v>
      </c>
      <c r="K487" s="7">
        <v>0</v>
      </c>
      <c r="L487" s="6">
        <v>0</v>
      </c>
      <c r="M487" s="7">
        <v>0</v>
      </c>
      <c r="N487" s="6">
        <v>91.756799999999998</v>
      </c>
      <c r="O487" s="7">
        <v>4.3363458188153313E-2</v>
      </c>
      <c r="P487" s="6">
        <v>812.50559999999996</v>
      </c>
      <c r="Q487" s="7">
        <v>0.38398301393728224</v>
      </c>
      <c r="R487" s="6">
        <v>0</v>
      </c>
      <c r="S487" s="7">
        <v>0</v>
      </c>
      <c r="T487" s="6">
        <v>147.45599999999999</v>
      </c>
      <c r="U487" s="7">
        <v>6.968641114982578E-2</v>
      </c>
      <c r="V487" s="6">
        <v>12.441599999999999</v>
      </c>
      <c r="W487" s="7">
        <v>5.8797909407665508E-3</v>
      </c>
      <c r="X487" s="6">
        <v>0</v>
      </c>
      <c r="Y487" s="7">
        <v>0</v>
      </c>
      <c r="Z487" s="6">
        <v>460.10879999999997</v>
      </c>
      <c r="AA487" s="7">
        <v>0.21744337979094078</v>
      </c>
      <c r="AB487" s="6">
        <v>456.30720000000002</v>
      </c>
      <c r="AC487" s="7">
        <v>0.21564677700348436</v>
      </c>
      <c r="AD487" s="6">
        <v>6.048</v>
      </c>
      <c r="AE487" s="7">
        <v>2.8582317073170735E-3</v>
      </c>
      <c r="AF487" s="6">
        <v>0</v>
      </c>
      <c r="AG487" s="7">
        <v>0</v>
      </c>
      <c r="AH487" s="5">
        <v>8493</v>
      </c>
      <c r="AI487" s="5">
        <v>36742</v>
      </c>
      <c r="AJ487" s="3">
        <v>0</v>
      </c>
      <c r="AK487" s="1">
        <f t="shared" si="29"/>
        <v>0</v>
      </c>
      <c r="AL487" s="17" t="str">
        <f t="shared" si="30"/>
        <v>no</v>
      </c>
      <c r="AM487" s="17" t="str">
        <f t="shared" si="28"/>
        <v>no</v>
      </c>
      <c r="AN487" s="10" t="str">
        <f t="shared" si="31"/>
        <v>no</v>
      </c>
    </row>
    <row r="488" spans="1:40" x14ac:dyDescent="0.25">
      <c r="A488" s="4" t="s">
        <v>448</v>
      </c>
      <c r="B488" s="4" t="s">
        <v>507</v>
      </c>
      <c r="C488" s="4" t="s">
        <v>509</v>
      </c>
      <c r="D488" s="5">
        <v>40476957</v>
      </c>
      <c r="E488" s="5">
        <v>2012.1984000000002</v>
      </c>
      <c r="F488" s="6">
        <v>0</v>
      </c>
      <c r="G488" s="7">
        <v>0</v>
      </c>
      <c r="H488" s="6">
        <v>228.96</v>
      </c>
      <c r="I488" s="7">
        <v>0.11378599645044941</v>
      </c>
      <c r="J488" s="6">
        <v>0</v>
      </c>
      <c r="K488" s="7">
        <v>0</v>
      </c>
      <c r="L488" s="6">
        <v>0</v>
      </c>
      <c r="M488" s="7">
        <v>0</v>
      </c>
      <c r="N488" s="6">
        <v>30.412800000000001</v>
      </c>
      <c r="O488" s="7">
        <v>1.5114215377569129E-2</v>
      </c>
      <c r="P488" s="6">
        <v>1189.9584</v>
      </c>
      <c r="Q488" s="7">
        <v>0.59137230205530422</v>
      </c>
      <c r="R488" s="6">
        <v>0</v>
      </c>
      <c r="S488" s="7">
        <v>0</v>
      </c>
      <c r="T488" s="6">
        <v>108.46080000000001</v>
      </c>
      <c r="U488" s="7">
        <v>5.3901643098414151E-2</v>
      </c>
      <c r="V488" s="6">
        <v>0</v>
      </c>
      <c r="W488" s="7">
        <v>0</v>
      </c>
      <c r="X488" s="6">
        <v>0</v>
      </c>
      <c r="Y488" s="7">
        <v>0</v>
      </c>
      <c r="Z488" s="6">
        <v>450.89280000000002</v>
      </c>
      <c r="AA488" s="7">
        <v>0.22407969313562717</v>
      </c>
      <c r="AB488" s="6">
        <v>0</v>
      </c>
      <c r="AC488" s="7">
        <v>0</v>
      </c>
      <c r="AD488" s="6">
        <v>3.5135999999999998</v>
      </c>
      <c r="AE488" s="7">
        <v>1.7461498826358273E-3</v>
      </c>
      <c r="AF488" s="6">
        <v>0</v>
      </c>
      <c r="AG488" s="7">
        <v>0</v>
      </c>
      <c r="AH488" s="5">
        <v>4416</v>
      </c>
      <c r="AI488" s="5">
        <v>19138</v>
      </c>
      <c r="AJ488" s="3">
        <v>0</v>
      </c>
      <c r="AK488" s="1">
        <f t="shared" si="29"/>
        <v>0</v>
      </c>
      <c r="AL488" s="17" t="str">
        <f t="shared" si="30"/>
        <v>no</v>
      </c>
      <c r="AM488" s="17" t="str">
        <f t="shared" si="28"/>
        <v>no</v>
      </c>
      <c r="AN488" s="10" t="str">
        <f t="shared" si="31"/>
        <v>no</v>
      </c>
    </row>
    <row r="489" spans="1:40" x14ac:dyDescent="0.25">
      <c r="A489" s="4" t="s">
        <v>448</v>
      </c>
      <c r="B489" s="4" t="s">
        <v>507</v>
      </c>
      <c r="C489" s="4" t="s">
        <v>507</v>
      </c>
      <c r="D489" s="5">
        <v>40476976</v>
      </c>
      <c r="E489" s="5">
        <v>1513.7855999999999</v>
      </c>
      <c r="F489" s="6">
        <v>0</v>
      </c>
      <c r="G489" s="7">
        <v>0</v>
      </c>
      <c r="H489" s="6">
        <v>268.81920000000002</v>
      </c>
      <c r="I489" s="7">
        <v>0.17758076176705606</v>
      </c>
      <c r="J489" s="6">
        <v>0</v>
      </c>
      <c r="K489" s="7">
        <v>0</v>
      </c>
      <c r="L489" s="6">
        <v>0</v>
      </c>
      <c r="M489" s="7">
        <v>0</v>
      </c>
      <c r="N489" s="6">
        <v>23.731200000000001</v>
      </c>
      <c r="O489" s="7">
        <v>1.5676724629960809E-2</v>
      </c>
      <c r="P489" s="6">
        <v>118.25279999999999</v>
      </c>
      <c r="Q489" s="7">
        <v>7.8117271032304703E-2</v>
      </c>
      <c r="R489" s="6">
        <v>0</v>
      </c>
      <c r="S489" s="7">
        <v>0</v>
      </c>
      <c r="T489" s="6">
        <v>73.843199999999996</v>
      </c>
      <c r="U489" s="7">
        <v>4.878048780487805E-2</v>
      </c>
      <c r="V489" s="6">
        <v>16.3584</v>
      </c>
      <c r="W489" s="7">
        <v>1.0806285909972985E-2</v>
      </c>
      <c r="X489" s="6">
        <v>0</v>
      </c>
      <c r="Y489" s="7">
        <v>0</v>
      </c>
      <c r="Z489" s="6">
        <v>875.98080000000004</v>
      </c>
      <c r="AA489" s="7">
        <v>0.5786690004185534</v>
      </c>
      <c r="AB489" s="6">
        <v>132.71039999999999</v>
      </c>
      <c r="AC489" s="7">
        <v>8.7667896959780833E-2</v>
      </c>
      <c r="AD489" s="6">
        <v>4.0895999999999999</v>
      </c>
      <c r="AE489" s="7">
        <v>2.7015714774932462E-3</v>
      </c>
      <c r="AF489" s="6">
        <v>0</v>
      </c>
      <c r="AG489" s="7">
        <v>0</v>
      </c>
      <c r="AH489" s="5">
        <v>6646</v>
      </c>
      <c r="AI489" s="5">
        <v>28001</v>
      </c>
      <c r="AJ489" s="3">
        <v>0</v>
      </c>
      <c r="AK489" s="1">
        <f t="shared" si="29"/>
        <v>0</v>
      </c>
      <c r="AL489" s="17" t="str">
        <f t="shared" si="30"/>
        <v>no</v>
      </c>
      <c r="AM489" s="17" t="str">
        <f t="shared" si="28"/>
        <v>no</v>
      </c>
      <c r="AN489" s="10" t="str">
        <f t="shared" si="31"/>
        <v>no</v>
      </c>
    </row>
    <row r="490" spans="1:40" x14ac:dyDescent="0.25">
      <c r="A490" s="4" t="s">
        <v>448</v>
      </c>
      <c r="B490" s="4" t="s">
        <v>510</v>
      </c>
      <c r="C490" s="4" t="s">
        <v>511</v>
      </c>
      <c r="D490" s="5">
        <v>40477513</v>
      </c>
      <c r="E490" s="5">
        <v>942.10559999999998</v>
      </c>
      <c r="F490" s="6">
        <v>0</v>
      </c>
      <c r="G490" s="7">
        <v>0</v>
      </c>
      <c r="H490" s="6">
        <v>183.62880000000001</v>
      </c>
      <c r="I490" s="7">
        <v>0.19491318170701885</v>
      </c>
      <c r="J490" s="6">
        <v>0</v>
      </c>
      <c r="K490" s="7">
        <v>0</v>
      </c>
      <c r="L490" s="6">
        <v>0</v>
      </c>
      <c r="M490" s="7">
        <v>0</v>
      </c>
      <c r="N490" s="6">
        <v>21.312000000000001</v>
      </c>
      <c r="O490" s="7">
        <v>2.2621667889459528E-2</v>
      </c>
      <c r="P490" s="6">
        <v>21.081600000000002</v>
      </c>
      <c r="Q490" s="7">
        <v>2.2377109317681589E-2</v>
      </c>
      <c r="R490" s="6">
        <v>0</v>
      </c>
      <c r="S490" s="7">
        <v>0</v>
      </c>
      <c r="T490" s="6">
        <v>105.408</v>
      </c>
      <c r="U490" s="7">
        <v>0.11188554658840792</v>
      </c>
      <c r="V490" s="6">
        <v>131.9616</v>
      </c>
      <c r="W490" s="7">
        <v>0.14007092198581561</v>
      </c>
      <c r="X490" s="6">
        <v>0</v>
      </c>
      <c r="Y490" s="7">
        <v>0</v>
      </c>
      <c r="Z490" s="6">
        <v>139.73759999999999</v>
      </c>
      <c r="AA490" s="7">
        <v>0.1483247737833211</v>
      </c>
      <c r="AB490" s="6">
        <v>337.47840000000002</v>
      </c>
      <c r="AC490" s="7">
        <v>0.35821716801173886</v>
      </c>
      <c r="AD490" s="6">
        <v>1.4976</v>
      </c>
      <c r="AE490" s="7">
        <v>1.5896307165566153E-3</v>
      </c>
      <c r="AF490" s="6">
        <v>0</v>
      </c>
      <c r="AG490" s="7">
        <v>0</v>
      </c>
      <c r="AH490" s="5">
        <v>10369</v>
      </c>
      <c r="AI490" s="5">
        <v>44318</v>
      </c>
      <c r="AJ490" s="3">
        <v>0</v>
      </c>
      <c r="AK490" s="1">
        <f t="shared" si="29"/>
        <v>0</v>
      </c>
      <c r="AL490" s="17" t="str">
        <f t="shared" si="30"/>
        <v>no</v>
      </c>
      <c r="AM490" s="17" t="str">
        <f t="shared" si="28"/>
        <v>no</v>
      </c>
      <c r="AN490" s="10" t="str">
        <f t="shared" si="31"/>
        <v>no</v>
      </c>
    </row>
    <row r="491" spans="1:40" x14ac:dyDescent="0.25">
      <c r="A491" s="4" t="s">
        <v>448</v>
      </c>
      <c r="B491" s="4" t="s">
        <v>510</v>
      </c>
      <c r="C491" s="4" t="s">
        <v>512</v>
      </c>
      <c r="D491" s="5">
        <v>40477527</v>
      </c>
      <c r="E491" s="5">
        <v>5096.217599999999</v>
      </c>
      <c r="F491" s="6">
        <v>0</v>
      </c>
      <c r="G491" s="7">
        <v>0</v>
      </c>
      <c r="H491" s="6">
        <v>485.28</v>
      </c>
      <c r="I491" s="7">
        <v>9.5223563452235649E-2</v>
      </c>
      <c r="J491" s="6">
        <v>0</v>
      </c>
      <c r="K491" s="7">
        <v>0</v>
      </c>
      <c r="L491" s="6">
        <v>0</v>
      </c>
      <c r="M491" s="7">
        <v>0</v>
      </c>
      <c r="N491" s="6">
        <v>1635.84</v>
      </c>
      <c r="O491" s="7">
        <v>0.32099100320991009</v>
      </c>
      <c r="P491" s="6">
        <v>1349.9136000000001</v>
      </c>
      <c r="Q491" s="7">
        <v>0.26488539264885397</v>
      </c>
      <c r="R491" s="6">
        <v>0</v>
      </c>
      <c r="S491" s="7">
        <v>0</v>
      </c>
      <c r="T491" s="6">
        <v>372.44159999999999</v>
      </c>
      <c r="U491" s="7">
        <v>7.3081965730819667E-2</v>
      </c>
      <c r="V491" s="6">
        <v>42.220799999999997</v>
      </c>
      <c r="W491" s="7">
        <v>8.2847325828473272E-3</v>
      </c>
      <c r="X491" s="6">
        <v>0</v>
      </c>
      <c r="Y491" s="7">
        <v>0</v>
      </c>
      <c r="Z491" s="6">
        <v>859.39200000000005</v>
      </c>
      <c r="AA491" s="7">
        <v>0.16863330168633306</v>
      </c>
      <c r="AB491" s="6">
        <v>0</v>
      </c>
      <c r="AC491" s="7">
        <v>0</v>
      </c>
      <c r="AD491" s="6">
        <v>3.1680000000000001</v>
      </c>
      <c r="AE491" s="7">
        <v>6.2163750621637521E-4</v>
      </c>
      <c r="AF491" s="6">
        <v>347.96159999999998</v>
      </c>
      <c r="AG491" s="7">
        <v>6.8278403182784039E-2</v>
      </c>
      <c r="AH491" s="5">
        <v>7188</v>
      </c>
      <c r="AI491" s="5">
        <v>33786</v>
      </c>
      <c r="AJ491" s="3">
        <v>0</v>
      </c>
      <c r="AK491" s="1">
        <f t="shared" si="29"/>
        <v>0</v>
      </c>
      <c r="AL491" s="17" t="str">
        <f t="shared" si="30"/>
        <v>no</v>
      </c>
      <c r="AM491" s="17" t="str">
        <f t="shared" si="28"/>
        <v>no</v>
      </c>
      <c r="AN491" s="10" t="str">
        <f t="shared" si="31"/>
        <v>no</v>
      </c>
    </row>
    <row r="492" spans="1:40" x14ac:dyDescent="0.25">
      <c r="A492" s="4" t="s">
        <v>448</v>
      </c>
      <c r="B492" s="4" t="s">
        <v>510</v>
      </c>
      <c r="C492" s="4" t="s">
        <v>513</v>
      </c>
      <c r="D492" s="5">
        <v>40477554</v>
      </c>
      <c r="E492" s="5">
        <v>2705.4144000000001</v>
      </c>
      <c r="F492" s="6">
        <v>0</v>
      </c>
      <c r="G492" s="7">
        <v>0</v>
      </c>
      <c r="H492" s="6">
        <v>298.88639999999998</v>
      </c>
      <c r="I492" s="7">
        <v>0.11047712320892503</v>
      </c>
      <c r="J492" s="6">
        <v>0</v>
      </c>
      <c r="K492" s="7">
        <v>0</v>
      </c>
      <c r="L492" s="6">
        <v>0</v>
      </c>
      <c r="M492" s="7">
        <v>0</v>
      </c>
      <c r="N492" s="6">
        <v>342.54719999999998</v>
      </c>
      <c r="O492" s="7">
        <v>0.12661542719666161</v>
      </c>
      <c r="P492" s="6">
        <v>190.1952</v>
      </c>
      <c r="Q492" s="7">
        <v>7.0301688347633548E-2</v>
      </c>
      <c r="R492" s="6">
        <v>0</v>
      </c>
      <c r="S492" s="7">
        <v>0</v>
      </c>
      <c r="T492" s="6">
        <v>531.93600000000004</v>
      </c>
      <c r="U492" s="7">
        <v>0.19661904660520768</v>
      </c>
      <c r="V492" s="6">
        <v>253.0368</v>
      </c>
      <c r="W492" s="7">
        <v>9.3529774957950979E-2</v>
      </c>
      <c r="X492" s="6">
        <v>0</v>
      </c>
      <c r="Y492" s="7">
        <v>0</v>
      </c>
      <c r="Z492" s="6">
        <v>836.81280000000004</v>
      </c>
      <c r="AA492" s="7">
        <v>0.30931039621878259</v>
      </c>
      <c r="AB492" s="6">
        <v>249.46559999999999</v>
      </c>
      <c r="AC492" s="7">
        <v>9.2209755370563556E-2</v>
      </c>
      <c r="AD492" s="6">
        <v>2.5344000000000002</v>
      </c>
      <c r="AE492" s="7">
        <v>9.3678809427494736E-4</v>
      </c>
      <c r="AF492" s="6">
        <v>0</v>
      </c>
      <c r="AG492" s="7">
        <v>0</v>
      </c>
      <c r="AH492" s="5">
        <v>14456</v>
      </c>
      <c r="AI492" s="5">
        <v>58299</v>
      </c>
      <c r="AJ492" s="3">
        <v>0</v>
      </c>
      <c r="AK492" s="1">
        <f t="shared" si="29"/>
        <v>0</v>
      </c>
      <c r="AL492" s="17" t="str">
        <f t="shared" si="30"/>
        <v>no</v>
      </c>
      <c r="AM492" s="17" t="str">
        <f t="shared" si="28"/>
        <v>no</v>
      </c>
      <c r="AN492" s="10" t="str">
        <f t="shared" si="31"/>
        <v>no</v>
      </c>
    </row>
    <row r="493" spans="1:40" x14ac:dyDescent="0.25">
      <c r="A493" s="4" t="s">
        <v>448</v>
      </c>
      <c r="B493" s="4" t="s">
        <v>510</v>
      </c>
      <c r="C493" s="4" t="s">
        <v>514</v>
      </c>
      <c r="D493" s="5">
        <v>40477567</v>
      </c>
      <c r="E493" s="5">
        <v>1532.6784</v>
      </c>
      <c r="F493" s="6">
        <v>0</v>
      </c>
      <c r="G493" s="7">
        <v>0</v>
      </c>
      <c r="H493" s="6">
        <v>458.78399999999999</v>
      </c>
      <c r="I493" s="7">
        <v>0.29933481152993346</v>
      </c>
      <c r="J493" s="6">
        <v>0</v>
      </c>
      <c r="K493" s="7">
        <v>0</v>
      </c>
      <c r="L493" s="6">
        <v>0</v>
      </c>
      <c r="M493" s="7">
        <v>0</v>
      </c>
      <c r="N493" s="6">
        <v>0</v>
      </c>
      <c r="O493" s="7">
        <v>0</v>
      </c>
      <c r="P493" s="6">
        <v>106.6176</v>
      </c>
      <c r="Q493" s="7">
        <v>6.9562929835769852E-2</v>
      </c>
      <c r="R493" s="6">
        <v>0</v>
      </c>
      <c r="S493" s="7">
        <v>0</v>
      </c>
      <c r="T493" s="6">
        <v>320.25599999999997</v>
      </c>
      <c r="U493" s="7">
        <v>0.20895185839377653</v>
      </c>
      <c r="V493" s="6">
        <v>127.1808</v>
      </c>
      <c r="W493" s="7">
        <v>8.2979443045586077E-2</v>
      </c>
      <c r="X493" s="6">
        <v>0</v>
      </c>
      <c r="Y493" s="7">
        <v>0</v>
      </c>
      <c r="Z493" s="6">
        <v>450.66239999999999</v>
      </c>
      <c r="AA493" s="7">
        <v>0.29403585253109848</v>
      </c>
      <c r="AB493" s="6">
        <v>63.302399999999999</v>
      </c>
      <c r="AC493" s="7">
        <v>4.1301815175316621E-2</v>
      </c>
      <c r="AD493" s="6">
        <v>5.8752000000000004</v>
      </c>
      <c r="AE493" s="7">
        <v>3.8332894885189225E-3</v>
      </c>
      <c r="AF493" s="6">
        <v>0</v>
      </c>
      <c r="AG493" s="7">
        <v>0</v>
      </c>
      <c r="AH493" s="5">
        <v>5802</v>
      </c>
      <c r="AI493" s="5">
        <v>25242</v>
      </c>
      <c r="AJ493" s="3">
        <v>0</v>
      </c>
      <c r="AK493" s="1">
        <f t="shared" si="29"/>
        <v>0</v>
      </c>
      <c r="AL493" s="17" t="str">
        <f t="shared" si="30"/>
        <v>no</v>
      </c>
      <c r="AM493" s="17" t="str">
        <f t="shared" si="28"/>
        <v>no</v>
      </c>
      <c r="AN493" s="10" t="str">
        <f t="shared" si="31"/>
        <v>no</v>
      </c>
    </row>
    <row r="494" spans="1:40" x14ac:dyDescent="0.25">
      <c r="A494" s="4" t="s">
        <v>448</v>
      </c>
      <c r="B494" s="4" t="s">
        <v>510</v>
      </c>
      <c r="C494" s="4" t="s">
        <v>515</v>
      </c>
      <c r="D494" s="5">
        <v>40477581</v>
      </c>
      <c r="E494" s="5">
        <v>1687.2191999999998</v>
      </c>
      <c r="F494" s="6">
        <v>0</v>
      </c>
      <c r="G494" s="7">
        <v>0</v>
      </c>
      <c r="H494" s="6">
        <v>269.33760000000001</v>
      </c>
      <c r="I494" s="7">
        <v>0.15963402976922028</v>
      </c>
      <c r="J494" s="6">
        <v>0</v>
      </c>
      <c r="K494" s="7">
        <v>0</v>
      </c>
      <c r="L494" s="6">
        <v>0</v>
      </c>
      <c r="M494" s="7">
        <v>0</v>
      </c>
      <c r="N494" s="6">
        <v>41.241599999999998</v>
      </c>
      <c r="O494" s="7">
        <v>2.4443534070736038E-2</v>
      </c>
      <c r="P494" s="6">
        <v>461.83679999999998</v>
      </c>
      <c r="Q494" s="7">
        <v>0.27372661477536531</v>
      </c>
      <c r="R494" s="6">
        <v>0</v>
      </c>
      <c r="S494" s="7">
        <v>0</v>
      </c>
      <c r="T494" s="6">
        <v>101.664</v>
      </c>
      <c r="U494" s="7">
        <v>6.0255359825208257E-2</v>
      </c>
      <c r="V494" s="6">
        <v>9.0432000000000006</v>
      </c>
      <c r="W494" s="7">
        <v>5.3598252082479869E-3</v>
      </c>
      <c r="X494" s="6">
        <v>0</v>
      </c>
      <c r="Y494" s="7">
        <v>0</v>
      </c>
      <c r="Z494" s="6">
        <v>800.87040000000002</v>
      </c>
      <c r="AA494" s="7">
        <v>0.47466885156356692</v>
      </c>
      <c r="AB494" s="6">
        <v>0</v>
      </c>
      <c r="AC494" s="7">
        <v>0</v>
      </c>
      <c r="AD494" s="6">
        <v>3.2256</v>
      </c>
      <c r="AE494" s="7">
        <v>1.9117847876553328E-3</v>
      </c>
      <c r="AF494" s="6">
        <v>0</v>
      </c>
      <c r="AG494" s="7">
        <v>0</v>
      </c>
      <c r="AH494" s="5">
        <v>4080</v>
      </c>
      <c r="AI494" s="5">
        <v>17874</v>
      </c>
      <c r="AJ494" s="3">
        <v>0</v>
      </c>
      <c r="AK494" s="1">
        <f t="shared" si="29"/>
        <v>0</v>
      </c>
      <c r="AL494" s="17" t="str">
        <f t="shared" si="30"/>
        <v>no</v>
      </c>
      <c r="AM494" s="17" t="str">
        <f t="shared" si="28"/>
        <v>no</v>
      </c>
      <c r="AN494" s="10" t="str">
        <f t="shared" si="31"/>
        <v>no</v>
      </c>
    </row>
    <row r="495" spans="1:40" x14ac:dyDescent="0.25">
      <c r="A495" s="4" t="s">
        <v>448</v>
      </c>
      <c r="B495" s="4" t="s">
        <v>516</v>
      </c>
      <c r="C495" s="4" t="s">
        <v>517</v>
      </c>
      <c r="D495" s="5">
        <v>40479413</v>
      </c>
      <c r="E495" s="5">
        <v>1352.5632000000003</v>
      </c>
      <c r="F495" s="6">
        <v>0</v>
      </c>
      <c r="G495" s="7">
        <v>0</v>
      </c>
      <c r="H495" s="6">
        <v>391.10399999999998</v>
      </c>
      <c r="I495" s="7">
        <v>0.28915765267013022</v>
      </c>
      <c r="J495" s="6">
        <v>0</v>
      </c>
      <c r="K495" s="7">
        <v>0</v>
      </c>
      <c r="L495" s="6">
        <v>0</v>
      </c>
      <c r="M495" s="7">
        <v>0</v>
      </c>
      <c r="N495" s="6">
        <v>0</v>
      </c>
      <c r="O495" s="7">
        <v>0</v>
      </c>
      <c r="P495" s="6">
        <v>365.4144</v>
      </c>
      <c r="Q495" s="7">
        <v>0.27016438122817471</v>
      </c>
      <c r="R495" s="6">
        <v>0</v>
      </c>
      <c r="S495" s="7">
        <v>0</v>
      </c>
      <c r="T495" s="6">
        <v>329.99040000000002</v>
      </c>
      <c r="U495" s="7">
        <v>0.24397410782727191</v>
      </c>
      <c r="V495" s="6">
        <v>5.6448</v>
      </c>
      <c r="W495" s="7">
        <v>4.173409419981261E-3</v>
      </c>
      <c r="X495" s="6">
        <v>0</v>
      </c>
      <c r="Y495" s="7">
        <v>0</v>
      </c>
      <c r="Z495" s="6">
        <v>259.94880000000001</v>
      </c>
      <c r="AA495" s="7">
        <v>0.19218976237117788</v>
      </c>
      <c r="AB495" s="6">
        <v>0</v>
      </c>
      <c r="AC495" s="7">
        <v>0</v>
      </c>
      <c r="AD495" s="6">
        <v>0.46079999999999999</v>
      </c>
      <c r="AE495" s="7">
        <v>3.4068648326377642E-4</v>
      </c>
      <c r="AF495" s="6">
        <v>0</v>
      </c>
      <c r="AG495" s="7">
        <v>0</v>
      </c>
      <c r="AH495" s="5">
        <v>3422</v>
      </c>
      <c r="AI495" s="5">
        <v>14709</v>
      </c>
      <c r="AJ495" s="3">
        <v>0</v>
      </c>
      <c r="AK495" s="1">
        <f t="shared" si="29"/>
        <v>0</v>
      </c>
      <c r="AL495" s="17" t="str">
        <f t="shared" si="30"/>
        <v>no</v>
      </c>
      <c r="AM495" s="17" t="str">
        <f t="shared" si="28"/>
        <v>no</v>
      </c>
      <c r="AN495" s="10" t="str">
        <f t="shared" si="31"/>
        <v>no</v>
      </c>
    </row>
    <row r="496" spans="1:40" x14ac:dyDescent="0.25">
      <c r="A496" s="4" t="s">
        <v>448</v>
      </c>
      <c r="B496" s="4" t="s">
        <v>516</v>
      </c>
      <c r="C496" s="4" t="s">
        <v>518</v>
      </c>
      <c r="D496" s="5">
        <v>40479427</v>
      </c>
      <c r="E496" s="5">
        <v>4164.0191999999997</v>
      </c>
      <c r="F496" s="6">
        <v>0</v>
      </c>
      <c r="G496" s="7">
        <v>0</v>
      </c>
      <c r="H496" s="6">
        <v>704.62080000000003</v>
      </c>
      <c r="I496" s="7">
        <v>0.16921651081724121</v>
      </c>
      <c r="J496" s="6">
        <v>0</v>
      </c>
      <c r="K496" s="7">
        <v>0</v>
      </c>
      <c r="L496" s="6">
        <v>0</v>
      </c>
      <c r="M496" s="7">
        <v>0</v>
      </c>
      <c r="N496" s="6">
        <v>0</v>
      </c>
      <c r="O496" s="7">
        <v>0</v>
      </c>
      <c r="P496" s="6">
        <v>555.66719999999998</v>
      </c>
      <c r="Q496" s="7">
        <v>0.1334449178332319</v>
      </c>
      <c r="R496" s="6">
        <v>0</v>
      </c>
      <c r="S496" s="7">
        <v>0</v>
      </c>
      <c r="T496" s="6">
        <v>2429.8560000000002</v>
      </c>
      <c r="U496" s="7">
        <v>0.58353621424223989</v>
      </c>
      <c r="V496" s="6">
        <v>0</v>
      </c>
      <c r="W496" s="7">
        <v>0</v>
      </c>
      <c r="X496" s="6">
        <v>0</v>
      </c>
      <c r="Y496" s="7">
        <v>0</v>
      </c>
      <c r="Z496" s="6">
        <v>433.55520000000001</v>
      </c>
      <c r="AA496" s="7">
        <v>0.10411940463675097</v>
      </c>
      <c r="AB496" s="6">
        <v>40.32</v>
      </c>
      <c r="AC496" s="7">
        <v>9.6829524705361603E-3</v>
      </c>
      <c r="AD496" s="6">
        <v>0</v>
      </c>
      <c r="AE496" s="7">
        <v>0</v>
      </c>
      <c r="AF496" s="6">
        <v>0</v>
      </c>
      <c r="AG496" s="7">
        <v>0</v>
      </c>
      <c r="AH496" s="5">
        <v>4854</v>
      </c>
      <c r="AI496" s="5">
        <v>22099</v>
      </c>
      <c r="AJ496" s="3">
        <v>0</v>
      </c>
      <c r="AK496" s="1">
        <f t="shared" si="29"/>
        <v>0</v>
      </c>
      <c r="AL496" s="17" t="str">
        <f t="shared" si="30"/>
        <v>no</v>
      </c>
      <c r="AM496" s="17" t="str">
        <f t="shared" si="28"/>
        <v>no</v>
      </c>
      <c r="AN496" s="10" t="str">
        <f t="shared" si="31"/>
        <v>no</v>
      </c>
    </row>
    <row r="497" spans="1:40" x14ac:dyDescent="0.25">
      <c r="A497" s="4" t="s">
        <v>448</v>
      </c>
      <c r="B497" s="4" t="s">
        <v>516</v>
      </c>
      <c r="C497" s="4" t="s">
        <v>519</v>
      </c>
      <c r="D497" s="5">
        <v>40479440</v>
      </c>
      <c r="E497" s="5">
        <v>4883.616</v>
      </c>
      <c r="F497" s="6">
        <v>0</v>
      </c>
      <c r="G497" s="7">
        <v>0</v>
      </c>
      <c r="H497" s="6">
        <v>1688.2560000000001</v>
      </c>
      <c r="I497" s="7">
        <v>0.34569794185292213</v>
      </c>
      <c r="J497" s="6">
        <v>0</v>
      </c>
      <c r="K497" s="7">
        <v>0</v>
      </c>
      <c r="L497" s="6">
        <v>0</v>
      </c>
      <c r="M497" s="7">
        <v>0</v>
      </c>
      <c r="N497" s="6">
        <v>0</v>
      </c>
      <c r="O497" s="7">
        <v>0</v>
      </c>
      <c r="P497" s="6">
        <v>452.79360000000003</v>
      </c>
      <c r="Q497" s="7">
        <v>9.2716872088223157E-2</v>
      </c>
      <c r="R497" s="6">
        <v>0</v>
      </c>
      <c r="S497" s="7">
        <v>0</v>
      </c>
      <c r="T497" s="6">
        <v>2221.9776000000002</v>
      </c>
      <c r="U497" s="7">
        <v>0.45498614141652416</v>
      </c>
      <c r="V497" s="6">
        <v>93.772800000000004</v>
      </c>
      <c r="W497" s="7">
        <v>1.9201509701008434E-2</v>
      </c>
      <c r="X497" s="6">
        <v>0</v>
      </c>
      <c r="Y497" s="7">
        <v>0</v>
      </c>
      <c r="Z497" s="6">
        <v>426.81599999999997</v>
      </c>
      <c r="AA497" s="7">
        <v>8.7397534941322158E-2</v>
      </c>
      <c r="AB497" s="6">
        <v>0</v>
      </c>
      <c r="AC497" s="7">
        <v>0</v>
      </c>
      <c r="AD497" s="6">
        <v>0</v>
      </c>
      <c r="AE497" s="7">
        <v>0</v>
      </c>
      <c r="AF497" s="6">
        <v>0</v>
      </c>
      <c r="AG497" s="7">
        <v>0</v>
      </c>
      <c r="AH497" s="5">
        <v>4149</v>
      </c>
      <c r="AI497" s="5">
        <v>20254</v>
      </c>
      <c r="AJ497" s="3">
        <v>0</v>
      </c>
      <c r="AK497" s="1">
        <f t="shared" si="29"/>
        <v>0</v>
      </c>
      <c r="AL497" s="17" t="str">
        <f t="shared" si="30"/>
        <v>no</v>
      </c>
      <c r="AM497" s="17" t="str">
        <f t="shared" si="28"/>
        <v>no</v>
      </c>
      <c r="AN497" s="10" t="str">
        <f t="shared" si="31"/>
        <v>no</v>
      </c>
    </row>
    <row r="498" spans="1:40" x14ac:dyDescent="0.25">
      <c r="A498" s="4" t="s">
        <v>448</v>
      </c>
      <c r="B498" s="4" t="s">
        <v>516</v>
      </c>
      <c r="C498" s="4" t="s">
        <v>520</v>
      </c>
      <c r="D498" s="5">
        <v>40479454</v>
      </c>
      <c r="E498" s="5">
        <v>3478.8096</v>
      </c>
      <c r="F498" s="6">
        <v>0</v>
      </c>
      <c r="G498" s="7">
        <v>0</v>
      </c>
      <c r="H498" s="6">
        <v>275.96159999999998</v>
      </c>
      <c r="I498" s="7">
        <v>7.9326445459964229E-2</v>
      </c>
      <c r="J498" s="6">
        <v>0</v>
      </c>
      <c r="K498" s="7">
        <v>0</v>
      </c>
      <c r="L498" s="6">
        <v>0</v>
      </c>
      <c r="M498" s="7">
        <v>0</v>
      </c>
      <c r="N498" s="6">
        <v>0</v>
      </c>
      <c r="O498" s="7">
        <v>0</v>
      </c>
      <c r="P498" s="6">
        <v>251.8272</v>
      </c>
      <c r="Q498" s="7">
        <v>7.238889992714749E-2</v>
      </c>
      <c r="R498" s="6">
        <v>0</v>
      </c>
      <c r="S498" s="7">
        <v>0</v>
      </c>
      <c r="T498" s="6">
        <v>446.4</v>
      </c>
      <c r="U498" s="7">
        <v>0.12831975627525</v>
      </c>
      <c r="V498" s="6">
        <v>0</v>
      </c>
      <c r="W498" s="7">
        <v>0</v>
      </c>
      <c r="X498" s="6">
        <v>0</v>
      </c>
      <c r="Y498" s="7">
        <v>0</v>
      </c>
      <c r="Z498" s="6">
        <v>467.02080000000001</v>
      </c>
      <c r="AA498" s="7">
        <v>0.13424730114577124</v>
      </c>
      <c r="AB498" s="6">
        <v>0</v>
      </c>
      <c r="AC498" s="7">
        <v>0</v>
      </c>
      <c r="AD498" s="6">
        <v>0</v>
      </c>
      <c r="AE498" s="7">
        <v>0</v>
      </c>
      <c r="AF498" s="6">
        <v>2037.6</v>
      </c>
      <c r="AG498" s="7">
        <v>0.585717597191867</v>
      </c>
      <c r="AH498" s="5">
        <v>3995</v>
      </c>
      <c r="AI498" s="5">
        <v>17596</v>
      </c>
      <c r="AJ498" s="3">
        <v>0</v>
      </c>
      <c r="AK498" s="1">
        <f t="shared" si="29"/>
        <v>0</v>
      </c>
      <c r="AL498" s="17" t="str">
        <f t="shared" si="30"/>
        <v>no</v>
      </c>
      <c r="AM498" s="17" t="str">
        <f t="shared" si="28"/>
        <v>no</v>
      </c>
      <c r="AN498" s="10" t="str">
        <f t="shared" si="31"/>
        <v>no</v>
      </c>
    </row>
    <row r="499" spans="1:40" x14ac:dyDescent="0.25">
      <c r="A499" s="4" t="s">
        <v>448</v>
      </c>
      <c r="B499" s="4" t="s">
        <v>516</v>
      </c>
      <c r="C499" s="4" t="s">
        <v>521</v>
      </c>
      <c r="D499" s="5">
        <v>40479467</v>
      </c>
      <c r="E499" s="5">
        <v>2471.1551999999997</v>
      </c>
      <c r="F499" s="6">
        <v>0</v>
      </c>
      <c r="G499" s="7">
        <v>0</v>
      </c>
      <c r="H499" s="6">
        <v>527.09760000000006</v>
      </c>
      <c r="I499" s="7">
        <v>0.21330007925038463</v>
      </c>
      <c r="J499" s="6">
        <v>0</v>
      </c>
      <c r="K499" s="7">
        <v>0</v>
      </c>
      <c r="L499" s="6">
        <v>0</v>
      </c>
      <c r="M499" s="7">
        <v>0</v>
      </c>
      <c r="N499" s="6">
        <v>87.206400000000002</v>
      </c>
      <c r="O499" s="7">
        <v>3.528973008251364E-2</v>
      </c>
      <c r="P499" s="6">
        <v>156.21119999999999</v>
      </c>
      <c r="Q499" s="7">
        <v>6.3213836184793259E-2</v>
      </c>
      <c r="R499" s="6">
        <v>0</v>
      </c>
      <c r="S499" s="7">
        <v>0</v>
      </c>
      <c r="T499" s="6">
        <v>420.71039999999999</v>
      </c>
      <c r="U499" s="7">
        <v>0.17024847326464967</v>
      </c>
      <c r="V499" s="6">
        <v>0</v>
      </c>
      <c r="W499" s="7">
        <v>0</v>
      </c>
      <c r="X499" s="6">
        <v>0</v>
      </c>
      <c r="Y499" s="7">
        <v>0</v>
      </c>
      <c r="Z499" s="6">
        <v>428.14080000000001</v>
      </c>
      <c r="AA499" s="7">
        <v>0.17325532609202371</v>
      </c>
      <c r="AB499" s="6">
        <v>0</v>
      </c>
      <c r="AC499" s="7">
        <v>0</v>
      </c>
      <c r="AD499" s="6">
        <v>0.23039999999999999</v>
      </c>
      <c r="AE499" s="7">
        <v>9.3235746585240784E-5</v>
      </c>
      <c r="AF499" s="6">
        <v>851.55840000000001</v>
      </c>
      <c r="AG499" s="7">
        <v>0.34459931937904997</v>
      </c>
      <c r="AH499" s="5">
        <v>4490</v>
      </c>
      <c r="AI499" s="5">
        <v>20126</v>
      </c>
      <c r="AJ499" s="3">
        <v>0</v>
      </c>
      <c r="AK499" s="1">
        <f t="shared" si="29"/>
        <v>0</v>
      </c>
      <c r="AL499" s="17" t="str">
        <f t="shared" si="30"/>
        <v>no</v>
      </c>
      <c r="AM499" s="17" t="str">
        <f t="shared" si="28"/>
        <v>no</v>
      </c>
      <c r="AN499" s="10" t="str">
        <f t="shared" si="31"/>
        <v>no</v>
      </c>
    </row>
    <row r="500" spans="1:40" x14ac:dyDescent="0.25">
      <c r="A500" s="4" t="s">
        <v>448</v>
      </c>
      <c r="B500" s="4" t="s">
        <v>516</v>
      </c>
      <c r="C500" s="4" t="s">
        <v>516</v>
      </c>
      <c r="D500" s="5">
        <v>40479481</v>
      </c>
      <c r="E500" s="5">
        <v>2052.9792000000002</v>
      </c>
      <c r="F500" s="6">
        <v>0</v>
      </c>
      <c r="G500" s="7">
        <v>0</v>
      </c>
      <c r="H500" s="6">
        <v>308.04480000000001</v>
      </c>
      <c r="I500" s="7">
        <v>0.15004769653779249</v>
      </c>
      <c r="J500" s="6">
        <v>0</v>
      </c>
      <c r="K500" s="7">
        <v>0</v>
      </c>
      <c r="L500" s="6">
        <v>0</v>
      </c>
      <c r="M500" s="7">
        <v>0</v>
      </c>
      <c r="N500" s="6">
        <v>0</v>
      </c>
      <c r="O500" s="7">
        <v>0</v>
      </c>
      <c r="P500" s="6">
        <v>316.91520000000003</v>
      </c>
      <c r="Q500" s="7">
        <v>0.15436844172605352</v>
      </c>
      <c r="R500" s="6">
        <v>0</v>
      </c>
      <c r="S500" s="7">
        <v>0</v>
      </c>
      <c r="T500" s="6">
        <v>302.8032</v>
      </c>
      <c r="U500" s="7">
        <v>0.14749452892654732</v>
      </c>
      <c r="V500" s="6">
        <v>8.5248000000000008</v>
      </c>
      <c r="W500" s="7">
        <v>4.1524044666404799E-3</v>
      </c>
      <c r="X500" s="6">
        <v>0</v>
      </c>
      <c r="Y500" s="7">
        <v>0</v>
      </c>
      <c r="Z500" s="6">
        <v>280.74239999999998</v>
      </c>
      <c r="AA500" s="7">
        <v>0.13674877952976822</v>
      </c>
      <c r="AB500" s="6">
        <v>67.391999999999996</v>
      </c>
      <c r="AC500" s="7">
        <v>3.2826440716009195E-2</v>
      </c>
      <c r="AD500" s="6">
        <v>0.23039999999999999</v>
      </c>
      <c r="AE500" s="7">
        <v>1.1222714774703999E-4</v>
      </c>
      <c r="AF500" s="6">
        <v>768.32640000000004</v>
      </c>
      <c r="AG500" s="7">
        <v>0.37424948094944166</v>
      </c>
      <c r="AH500" s="5">
        <v>5430</v>
      </c>
      <c r="AI500" s="5">
        <v>21925</v>
      </c>
      <c r="AJ500" s="3">
        <v>0</v>
      </c>
      <c r="AK500" s="1">
        <f t="shared" si="29"/>
        <v>0</v>
      </c>
      <c r="AL500" s="17" t="str">
        <f t="shared" si="30"/>
        <v>no</v>
      </c>
      <c r="AM500" s="17" t="str">
        <f t="shared" si="28"/>
        <v>no</v>
      </c>
      <c r="AN500" s="10" t="str">
        <f t="shared" si="31"/>
        <v>no</v>
      </c>
    </row>
    <row r="501" spans="1:40" x14ac:dyDescent="0.25">
      <c r="A501" s="4" t="s">
        <v>522</v>
      </c>
      <c r="B501" s="4" t="s">
        <v>523</v>
      </c>
      <c r="C501" s="4" t="s">
        <v>524</v>
      </c>
      <c r="D501" s="5">
        <v>40870415</v>
      </c>
      <c r="E501" s="5">
        <v>2872.6848</v>
      </c>
      <c r="F501" s="6">
        <v>1444.3776</v>
      </c>
      <c r="G501" s="7">
        <v>0.5027971046458003</v>
      </c>
      <c r="H501" s="6">
        <v>25.344000000000001</v>
      </c>
      <c r="I501" s="7">
        <v>8.8224089186533794E-3</v>
      </c>
      <c r="J501" s="6">
        <v>0</v>
      </c>
      <c r="K501" s="7">
        <v>0</v>
      </c>
      <c r="L501" s="6">
        <v>0</v>
      </c>
      <c r="M501" s="7">
        <v>0</v>
      </c>
      <c r="N501" s="6">
        <v>0</v>
      </c>
      <c r="O501" s="7">
        <v>0</v>
      </c>
      <c r="P501" s="6">
        <v>0</v>
      </c>
      <c r="Q501" s="7">
        <v>0</v>
      </c>
      <c r="R501" s="6">
        <v>0</v>
      </c>
      <c r="S501" s="7">
        <v>0</v>
      </c>
      <c r="T501" s="6">
        <v>589.47839999999997</v>
      </c>
      <c r="U501" s="7">
        <v>0.20520121107613337</v>
      </c>
      <c r="V501" s="6">
        <v>263.0016</v>
      </c>
      <c r="W501" s="7">
        <v>9.1552543460389393E-2</v>
      </c>
      <c r="X501" s="6">
        <v>0</v>
      </c>
      <c r="Y501" s="7">
        <v>0</v>
      </c>
      <c r="Z501" s="6">
        <v>550.48320000000001</v>
      </c>
      <c r="AA501" s="7">
        <v>0.19162673189902352</v>
      </c>
      <c r="AB501" s="6">
        <v>0</v>
      </c>
      <c r="AC501" s="7">
        <v>0</v>
      </c>
      <c r="AD501" s="6">
        <v>0</v>
      </c>
      <c r="AE501" s="7">
        <v>0</v>
      </c>
      <c r="AF501" s="6">
        <v>0</v>
      </c>
      <c r="AG501" s="7">
        <v>0</v>
      </c>
      <c r="AH501" s="5">
        <v>5508</v>
      </c>
      <c r="AI501" s="5">
        <v>24710</v>
      </c>
      <c r="AJ501" s="3">
        <v>0</v>
      </c>
      <c r="AK501" s="1">
        <f t="shared" si="29"/>
        <v>0</v>
      </c>
      <c r="AL501" s="17" t="str">
        <f t="shared" si="30"/>
        <v>no</v>
      </c>
      <c r="AM501" s="17" t="str">
        <f t="shared" si="28"/>
        <v>no</v>
      </c>
      <c r="AN501" s="10" t="str">
        <f t="shared" si="31"/>
        <v>no</v>
      </c>
    </row>
    <row r="502" spans="1:40" x14ac:dyDescent="0.25">
      <c r="A502" s="4" t="s">
        <v>522</v>
      </c>
      <c r="B502" s="4" t="s">
        <v>523</v>
      </c>
      <c r="C502" s="4" t="s">
        <v>523</v>
      </c>
      <c r="D502" s="5">
        <v>40870417</v>
      </c>
      <c r="E502" s="5">
        <v>3471.7248000000004</v>
      </c>
      <c r="F502" s="6">
        <v>2480.1984000000002</v>
      </c>
      <c r="G502" s="7">
        <v>0.71439948235528339</v>
      </c>
      <c r="H502" s="6">
        <v>43.315199999999997</v>
      </c>
      <c r="I502" s="7">
        <v>1.2476564962752805E-2</v>
      </c>
      <c r="J502" s="6">
        <v>0</v>
      </c>
      <c r="K502" s="7">
        <v>0</v>
      </c>
      <c r="L502" s="6">
        <v>0</v>
      </c>
      <c r="M502" s="7">
        <v>0</v>
      </c>
      <c r="N502" s="6">
        <v>0</v>
      </c>
      <c r="O502" s="7">
        <v>0</v>
      </c>
      <c r="P502" s="6">
        <v>0</v>
      </c>
      <c r="Q502" s="7">
        <v>0</v>
      </c>
      <c r="R502" s="6">
        <v>0</v>
      </c>
      <c r="S502" s="7">
        <v>0</v>
      </c>
      <c r="T502" s="6">
        <v>161.79839999999999</v>
      </c>
      <c r="U502" s="7">
        <v>4.6604615665389135E-2</v>
      </c>
      <c r="V502" s="6">
        <v>213.00479999999999</v>
      </c>
      <c r="W502" s="7">
        <v>6.1354171851409407E-2</v>
      </c>
      <c r="X502" s="6">
        <v>0</v>
      </c>
      <c r="Y502" s="7">
        <v>0</v>
      </c>
      <c r="Z502" s="6">
        <v>573.40800000000002</v>
      </c>
      <c r="AA502" s="7">
        <v>0.16516516516516516</v>
      </c>
      <c r="AB502" s="6">
        <v>0</v>
      </c>
      <c r="AC502" s="7">
        <v>0</v>
      </c>
      <c r="AD502" s="6">
        <v>0</v>
      </c>
      <c r="AE502" s="7">
        <v>0</v>
      </c>
      <c r="AF502" s="6">
        <v>0</v>
      </c>
      <c r="AG502" s="7">
        <v>0</v>
      </c>
      <c r="AH502" s="5">
        <v>5432</v>
      </c>
      <c r="AI502" s="5">
        <v>23624</v>
      </c>
      <c r="AJ502" s="3">
        <v>0</v>
      </c>
      <c r="AK502" s="1">
        <f t="shared" si="29"/>
        <v>0</v>
      </c>
      <c r="AL502" s="17" t="str">
        <f t="shared" si="30"/>
        <v>YES</v>
      </c>
      <c r="AM502" s="17" t="str">
        <f t="shared" si="28"/>
        <v>no</v>
      </c>
      <c r="AN502" s="10" t="str">
        <f t="shared" si="31"/>
        <v>no</v>
      </c>
    </row>
    <row r="503" spans="1:40" x14ac:dyDescent="0.25">
      <c r="A503" s="4" t="s">
        <v>522</v>
      </c>
      <c r="B503" s="4" t="s">
        <v>523</v>
      </c>
      <c r="C503" s="4" t="s">
        <v>525</v>
      </c>
      <c r="D503" s="5">
        <v>40870425</v>
      </c>
      <c r="E503" s="5">
        <v>3601.9583999999995</v>
      </c>
      <c r="F503" s="6">
        <v>676.91520000000003</v>
      </c>
      <c r="G503" s="7">
        <v>0.18792976620718332</v>
      </c>
      <c r="H503" s="6">
        <v>6.1055999999999999</v>
      </c>
      <c r="I503" s="7">
        <v>1.6950778776345669E-3</v>
      </c>
      <c r="J503" s="6">
        <v>0</v>
      </c>
      <c r="K503" s="7">
        <v>0</v>
      </c>
      <c r="L503" s="6">
        <v>0</v>
      </c>
      <c r="M503" s="7">
        <v>0</v>
      </c>
      <c r="N503" s="6">
        <v>0</v>
      </c>
      <c r="O503" s="7">
        <v>0</v>
      </c>
      <c r="P503" s="6">
        <v>0</v>
      </c>
      <c r="Q503" s="7">
        <v>0</v>
      </c>
      <c r="R503" s="6">
        <v>0</v>
      </c>
      <c r="S503" s="7">
        <v>0</v>
      </c>
      <c r="T503" s="6">
        <v>2113.4591999999998</v>
      </c>
      <c r="U503" s="7">
        <v>0.58675280647327854</v>
      </c>
      <c r="V503" s="6">
        <v>124.58880000000001</v>
      </c>
      <c r="W503" s="7">
        <v>3.4589183484184612E-2</v>
      </c>
      <c r="X503" s="6">
        <v>0</v>
      </c>
      <c r="Y503" s="7">
        <v>0</v>
      </c>
      <c r="Z503" s="6">
        <v>680.88959999999997</v>
      </c>
      <c r="AA503" s="7">
        <v>0.18903316595771902</v>
      </c>
      <c r="AB503" s="6">
        <v>0</v>
      </c>
      <c r="AC503" s="7">
        <v>0</v>
      </c>
      <c r="AD503" s="6">
        <v>0</v>
      </c>
      <c r="AE503" s="7">
        <v>0</v>
      </c>
      <c r="AF503" s="6">
        <v>0</v>
      </c>
      <c r="AG503" s="7">
        <v>0</v>
      </c>
      <c r="AH503" s="5">
        <v>6520</v>
      </c>
      <c r="AI503" s="5">
        <v>28037</v>
      </c>
      <c r="AJ503" s="3">
        <v>0</v>
      </c>
      <c r="AK503" s="1">
        <f t="shared" si="29"/>
        <v>0</v>
      </c>
      <c r="AL503" s="17" t="str">
        <f t="shared" si="30"/>
        <v>no</v>
      </c>
      <c r="AM503" s="17" t="str">
        <f t="shared" si="28"/>
        <v>no</v>
      </c>
      <c r="AN503" s="10" t="str">
        <f t="shared" si="31"/>
        <v>no</v>
      </c>
    </row>
    <row r="504" spans="1:40" x14ac:dyDescent="0.25">
      <c r="A504" s="4" t="s">
        <v>522</v>
      </c>
      <c r="B504" s="4" t="s">
        <v>523</v>
      </c>
      <c r="C504" s="4" t="s">
        <v>526</v>
      </c>
      <c r="D504" s="5">
        <v>40870434</v>
      </c>
      <c r="E504" s="5">
        <v>3357.1583999999998</v>
      </c>
      <c r="F504" s="6">
        <v>1567.8144</v>
      </c>
      <c r="G504" s="7">
        <v>0.46700638254066296</v>
      </c>
      <c r="H504" s="6">
        <v>733.99680000000001</v>
      </c>
      <c r="I504" s="7">
        <v>0.21863633244115024</v>
      </c>
      <c r="J504" s="6">
        <v>0</v>
      </c>
      <c r="K504" s="7">
        <v>0</v>
      </c>
      <c r="L504" s="6">
        <v>0</v>
      </c>
      <c r="M504" s="7">
        <v>0</v>
      </c>
      <c r="N504" s="6">
        <v>0</v>
      </c>
      <c r="O504" s="7">
        <v>0</v>
      </c>
      <c r="P504" s="6">
        <v>0</v>
      </c>
      <c r="Q504" s="7">
        <v>0</v>
      </c>
      <c r="R504" s="6">
        <v>0</v>
      </c>
      <c r="S504" s="7">
        <v>0</v>
      </c>
      <c r="T504" s="6">
        <v>205.34399999999999</v>
      </c>
      <c r="U504" s="7">
        <v>6.1166014686706474E-2</v>
      </c>
      <c r="V504" s="6">
        <v>57.311999999999998</v>
      </c>
      <c r="W504" s="7">
        <v>1.7071580536682451E-2</v>
      </c>
      <c r="X504" s="6">
        <v>0</v>
      </c>
      <c r="Y504" s="7">
        <v>0</v>
      </c>
      <c r="Z504" s="6">
        <v>791.42399999999998</v>
      </c>
      <c r="AA504" s="7">
        <v>0.2357422277125798</v>
      </c>
      <c r="AB504" s="6">
        <v>0</v>
      </c>
      <c r="AC504" s="7">
        <v>0</v>
      </c>
      <c r="AD504" s="6">
        <v>1.2672000000000001</v>
      </c>
      <c r="AE504" s="7">
        <v>3.7746208221810452E-4</v>
      </c>
      <c r="AF504" s="6">
        <v>0</v>
      </c>
      <c r="AG504" s="7">
        <v>0</v>
      </c>
      <c r="AH504" s="5">
        <v>6903</v>
      </c>
      <c r="AI504" s="5">
        <v>29540</v>
      </c>
      <c r="AJ504" s="3">
        <v>0</v>
      </c>
      <c r="AK504" s="1">
        <f t="shared" si="29"/>
        <v>0</v>
      </c>
      <c r="AL504" s="17" t="str">
        <f t="shared" si="30"/>
        <v>no</v>
      </c>
      <c r="AM504" s="17" t="str">
        <f t="shared" si="28"/>
        <v>no</v>
      </c>
      <c r="AN504" s="10" t="str">
        <f t="shared" si="31"/>
        <v>no</v>
      </c>
    </row>
    <row r="505" spans="1:40" x14ac:dyDescent="0.25">
      <c r="A505" s="4" t="s">
        <v>522</v>
      </c>
      <c r="B505" s="4" t="s">
        <v>523</v>
      </c>
      <c r="C505" s="4" t="s">
        <v>349</v>
      </c>
      <c r="D505" s="5">
        <v>40870443</v>
      </c>
      <c r="E505" s="5">
        <v>2416.0319999999997</v>
      </c>
      <c r="F505" s="6">
        <v>1353.1967999999999</v>
      </c>
      <c r="G505" s="7">
        <v>0.56009059482655865</v>
      </c>
      <c r="H505" s="6">
        <v>487.46879999999999</v>
      </c>
      <c r="I505" s="7">
        <v>0.20176421504350939</v>
      </c>
      <c r="J505" s="6">
        <v>0</v>
      </c>
      <c r="K505" s="7">
        <v>0</v>
      </c>
      <c r="L505" s="6">
        <v>0</v>
      </c>
      <c r="M505" s="7">
        <v>0</v>
      </c>
      <c r="N505" s="6">
        <v>0</v>
      </c>
      <c r="O505" s="7">
        <v>0</v>
      </c>
      <c r="P505" s="6">
        <v>0</v>
      </c>
      <c r="Q505" s="7">
        <v>0</v>
      </c>
      <c r="R505" s="6">
        <v>0</v>
      </c>
      <c r="S505" s="7">
        <v>0</v>
      </c>
      <c r="T505" s="6">
        <v>150.39359999999999</v>
      </c>
      <c r="U505" s="7">
        <v>6.2248182143282878E-2</v>
      </c>
      <c r="V505" s="6">
        <v>6.4512</v>
      </c>
      <c r="W505" s="7">
        <v>2.6701633090952443E-3</v>
      </c>
      <c r="X505" s="6">
        <v>0</v>
      </c>
      <c r="Y505" s="7">
        <v>0</v>
      </c>
      <c r="Z505" s="6">
        <v>418.52159999999998</v>
      </c>
      <c r="AA505" s="7">
        <v>0.17322684467755395</v>
      </c>
      <c r="AB505" s="6">
        <v>0</v>
      </c>
      <c r="AC505" s="7">
        <v>0</v>
      </c>
      <c r="AD505" s="6">
        <v>0</v>
      </c>
      <c r="AE505" s="7">
        <v>0</v>
      </c>
      <c r="AF505" s="6">
        <v>0</v>
      </c>
      <c r="AG505" s="7">
        <v>0</v>
      </c>
      <c r="AH505" s="5">
        <v>4021</v>
      </c>
      <c r="AI505" s="5">
        <v>16200</v>
      </c>
      <c r="AJ505" s="3">
        <v>0</v>
      </c>
      <c r="AK505" s="1">
        <f t="shared" si="29"/>
        <v>0</v>
      </c>
      <c r="AL505" s="17" t="str">
        <f t="shared" si="30"/>
        <v>no</v>
      </c>
      <c r="AM505" s="17" t="str">
        <f t="shared" si="28"/>
        <v>no</v>
      </c>
      <c r="AN505" s="10" t="str">
        <f t="shared" si="31"/>
        <v>no</v>
      </c>
    </row>
    <row r="506" spans="1:40" x14ac:dyDescent="0.25">
      <c r="A506" s="4" t="s">
        <v>522</v>
      </c>
      <c r="B506" s="4" t="s">
        <v>523</v>
      </c>
      <c r="C506" s="4" t="s">
        <v>527</v>
      </c>
      <c r="D506" s="5">
        <v>40870456</v>
      </c>
      <c r="E506" s="5">
        <v>2813.4143999999997</v>
      </c>
      <c r="F506" s="6">
        <v>2213.9135999999999</v>
      </c>
      <c r="G506" s="7">
        <v>0.78691343870280894</v>
      </c>
      <c r="H506" s="6">
        <v>231.3792</v>
      </c>
      <c r="I506" s="7">
        <v>8.2241421668986986E-2</v>
      </c>
      <c r="J506" s="6">
        <v>0</v>
      </c>
      <c r="K506" s="7">
        <v>0</v>
      </c>
      <c r="L506" s="6">
        <v>0</v>
      </c>
      <c r="M506" s="7">
        <v>0</v>
      </c>
      <c r="N506" s="6">
        <v>0</v>
      </c>
      <c r="O506" s="7">
        <v>0</v>
      </c>
      <c r="P506" s="6">
        <v>0</v>
      </c>
      <c r="Q506" s="7">
        <v>0</v>
      </c>
      <c r="R506" s="6">
        <v>0</v>
      </c>
      <c r="S506" s="7">
        <v>0</v>
      </c>
      <c r="T506" s="6">
        <v>67.103999999999999</v>
      </c>
      <c r="U506" s="7">
        <v>2.3851445418065682E-2</v>
      </c>
      <c r="V506" s="6">
        <v>50.4</v>
      </c>
      <c r="W506" s="7">
        <v>1.7914175743182378E-2</v>
      </c>
      <c r="X506" s="6">
        <v>0</v>
      </c>
      <c r="Y506" s="7">
        <v>0</v>
      </c>
      <c r="Z506" s="6">
        <v>250.61760000000001</v>
      </c>
      <c r="AA506" s="7">
        <v>8.907951846695604E-2</v>
      </c>
      <c r="AB506" s="6">
        <v>0</v>
      </c>
      <c r="AC506" s="7">
        <v>0</v>
      </c>
      <c r="AD506" s="6">
        <v>0</v>
      </c>
      <c r="AE506" s="7">
        <v>0</v>
      </c>
      <c r="AF506" s="6">
        <v>0</v>
      </c>
      <c r="AG506" s="7">
        <v>0</v>
      </c>
      <c r="AH506" s="5">
        <v>3239</v>
      </c>
      <c r="AI506" s="5">
        <v>14120</v>
      </c>
      <c r="AJ506" s="3">
        <v>0</v>
      </c>
      <c r="AK506" s="1">
        <f t="shared" si="29"/>
        <v>0</v>
      </c>
      <c r="AL506" s="17" t="str">
        <f t="shared" si="30"/>
        <v>YES</v>
      </c>
      <c r="AM506" s="17" t="str">
        <f t="shared" si="28"/>
        <v>no</v>
      </c>
      <c r="AN506" s="10" t="str">
        <f t="shared" si="31"/>
        <v>no</v>
      </c>
    </row>
    <row r="507" spans="1:40" x14ac:dyDescent="0.25">
      <c r="A507" s="4" t="s">
        <v>522</v>
      </c>
      <c r="B507" s="4" t="s">
        <v>523</v>
      </c>
      <c r="C507" s="4" t="s">
        <v>528</v>
      </c>
      <c r="D507" s="5">
        <v>40870460</v>
      </c>
      <c r="E507" s="5">
        <v>3715.8336000000004</v>
      </c>
      <c r="F507" s="6">
        <v>1831.3344</v>
      </c>
      <c r="G507" s="7">
        <v>0.492846181271411</v>
      </c>
      <c r="H507" s="6">
        <v>0</v>
      </c>
      <c r="I507" s="7">
        <v>0</v>
      </c>
      <c r="J507" s="6">
        <v>0</v>
      </c>
      <c r="K507" s="7">
        <v>0</v>
      </c>
      <c r="L507" s="6">
        <v>0</v>
      </c>
      <c r="M507" s="7">
        <v>0</v>
      </c>
      <c r="N507" s="6">
        <v>0</v>
      </c>
      <c r="O507" s="7">
        <v>0</v>
      </c>
      <c r="P507" s="6">
        <v>0</v>
      </c>
      <c r="Q507" s="7">
        <v>0</v>
      </c>
      <c r="R507" s="6">
        <v>0</v>
      </c>
      <c r="S507" s="7">
        <v>0</v>
      </c>
      <c r="T507" s="6">
        <v>1072.9728</v>
      </c>
      <c r="U507" s="7">
        <v>0.28875695617801611</v>
      </c>
      <c r="V507" s="6">
        <v>158.1696</v>
      </c>
      <c r="W507" s="7">
        <v>4.2566384027530185E-2</v>
      </c>
      <c r="X507" s="6">
        <v>0</v>
      </c>
      <c r="Y507" s="7">
        <v>0</v>
      </c>
      <c r="Z507" s="6">
        <v>652.03200000000004</v>
      </c>
      <c r="AA507" s="7">
        <v>0.17547395017903922</v>
      </c>
      <c r="AB507" s="6">
        <v>0</v>
      </c>
      <c r="AC507" s="7">
        <v>0</v>
      </c>
      <c r="AD507" s="6">
        <v>1.3248</v>
      </c>
      <c r="AE507" s="7">
        <v>3.5652834400334821E-4</v>
      </c>
      <c r="AF507" s="6">
        <v>0</v>
      </c>
      <c r="AG507" s="7">
        <v>0</v>
      </c>
      <c r="AH507" s="5">
        <v>5743</v>
      </c>
      <c r="AI507" s="5">
        <v>26046</v>
      </c>
      <c r="AJ507" s="3">
        <v>0</v>
      </c>
      <c r="AK507" s="1">
        <f t="shared" si="29"/>
        <v>0</v>
      </c>
      <c r="AL507" s="17" t="str">
        <f t="shared" si="30"/>
        <v>no</v>
      </c>
      <c r="AM507" s="17" t="str">
        <f t="shared" si="28"/>
        <v>no</v>
      </c>
      <c r="AN507" s="10" t="str">
        <f t="shared" si="31"/>
        <v>no</v>
      </c>
    </row>
    <row r="508" spans="1:40" x14ac:dyDescent="0.25">
      <c r="A508" s="4" t="s">
        <v>522</v>
      </c>
      <c r="B508" s="4" t="s">
        <v>523</v>
      </c>
      <c r="C508" s="4" t="s">
        <v>529</v>
      </c>
      <c r="D508" s="5">
        <v>40870469</v>
      </c>
      <c r="E508" s="5">
        <v>3249.5039999999999</v>
      </c>
      <c r="F508" s="6">
        <v>1153.2672</v>
      </c>
      <c r="G508" s="7">
        <v>0.35490561021005052</v>
      </c>
      <c r="H508" s="6">
        <v>1062.432</v>
      </c>
      <c r="I508" s="7">
        <v>0.32695205175928388</v>
      </c>
      <c r="J508" s="6">
        <v>0</v>
      </c>
      <c r="K508" s="7">
        <v>0</v>
      </c>
      <c r="L508" s="6">
        <v>0</v>
      </c>
      <c r="M508" s="7">
        <v>0</v>
      </c>
      <c r="N508" s="6">
        <v>0</v>
      </c>
      <c r="O508" s="7">
        <v>0</v>
      </c>
      <c r="P508" s="6">
        <v>0</v>
      </c>
      <c r="Q508" s="7">
        <v>0</v>
      </c>
      <c r="R508" s="6">
        <v>0</v>
      </c>
      <c r="S508" s="7">
        <v>0</v>
      </c>
      <c r="T508" s="6">
        <v>128.2176</v>
      </c>
      <c r="U508" s="7">
        <v>3.9457591066205798E-2</v>
      </c>
      <c r="V508" s="6">
        <v>195.49440000000001</v>
      </c>
      <c r="W508" s="7">
        <v>6.0161304617566254E-2</v>
      </c>
      <c r="X508" s="6">
        <v>0</v>
      </c>
      <c r="Y508" s="7">
        <v>0</v>
      </c>
      <c r="Z508" s="6">
        <v>709.28639999999996</v>
      </c>
      <c r="AA508" s="7">
        <v>0.21827528139679162</v>
      </c>
      <c r="AB508" s="6">
        <v>0</v>
      </c>
      <c r="AC508" s="7">
        <v>0</v>
      </c>
      <c r="AD508" s="6">
        <v>0.80640000000000001</v>
      </c>
      <c r="AE508" s="7">
        <v>2.4816095010192328E-4</v>
      </c>
      <c r="AF508" s="6">
        <v>0</v>
      </c>
      <c r="AG508" s="7">
        <v>0</v>
      </c>
      <c r="AH508" s="5">
        <v>5957</v>
      </c>
      <c r="AI508" s="5">
        <v>24562</v>
      </c>
      <c r="AJ508" s="3">
        <v>0</v>
      </c>
      <c r="AK508" s="1">
        <f t="shared" si="29"/>
        <v>0</v>
      </c>
      <c r="AL508" s="17" t="str">
        <f t="shared" si="30"/>
        <v>no</v>
      </c>
      <c r="AM508" s="17" t="str">
        <f t="shared" si="28"/>
        <v>no</v>
      </c>
      <c r="AN508" s="10" t="str">
        <f t="shared" si="31"/>
        <v>no</v>
      </c>
    </row>
    <row r="509" spans="1:40" x14ac:dyDescent="0.25">
      <c r="A509" s="4" t="s">
        <v>522</v>
      </c>
      <c r="B509" s="4" t="s">
        <v>523</v>
      </c>
      <c r="C509" s="4" t="s">
        <v>530</v>
      </c>
      <c r="D509" s="5">
        <v>40870477</v>
      </c>
      <c r="E509" s="5">
        <v>3335.6160000000004</v>
      </c>
      <c r="F509" s="6">
        <v>1540.7424000000001</v>
      </c>
      <c r="G509" s="7">
        <v>0.46190640649283365</v>
      </c>
      <c r="H509" s="6">
        <v>157.536</v>
      </c>
      <c r="I509" s="7">
        <v>4.7228457951994471E-2</v>
      </c>
      <c r="J509" s="6">
        <v>0</v>
      </c>
      <c r="K509" s="7">
        <v>0</v>
      </c>
      <c r="L509" s="6">
        <v>0</v>
      </c>
      <c r="M509" s="7">
        <v>0</v>
      </c>
      <c r="N509" s="6">
        <v>0</v>
      </c>
      <c r="O509" s="7">
        <v>0</v>
      </c>
      <c r="P509" s="6">
        <v>0</v>
      </c>
      <c r="Q509" s="7">
        <v>0</v>
      </c>
      <c r="R509" s="6">
        <v>0</v>
      </c>
      <c r="S509" s="7">
        <v>0</v>
      </c>
      <c r="T509" s="6">
        <v>434.93759999999997</v>
      </c>
      <c r="U509" s="7">
        <v>0.13039198756691414</v>
      </c>
      <c r="V509" s="6">
        <v>661.0752</v>
      </c>
      <c r="W509" s="7">
        <v>0.19818684165083747</v>
      </c>
      <c r="X509" s="6">
        <v>0</v>
      </c>
      <c r="Y509" s="7">
        <v>0</v>
      </c>
      <c r="Z509" s="6">
        <v>541.32479999999998</v>
      </c>
      <c r="AA509" s="7">
        <v>0.16228630633742011</v>
      </c>
      <c r="AB509" s="6">
        <v>0</v>
      </c>
      <c r="AC509" s="7">
        <v>0</v>
      </c>
      <c r="AD509" s="6">
        <v>0</v>
      </c>
      <c r="AE509" s="7">
        <v>0</v>
      </c>
      <c r="AF509" s="6">
        <v>0</v>
      </c>
      <c r="AG509" s="7">
        <v>0</v>
      </c>
      <c r="AH509" s="5">
        <v>6562</v>
      </c>
      <c r="AI509" s="5">
        <v>29250</v>
      </c>
      <c r="AJ509" s="3">
        <v>0</v>
      </c>
      <c r="AK509" s="1">
        <f t="shared" si="29"/>
        <v>0</v>
      </c>
      <c r="AL509" s="17" t="str">
        <f t="shared" si="30"/>
        <v>no</v>
      </c>
      <c r="AM509" s="17" t="str">
        <f t="shared" si="28"/>
        <v>no</v>
      </c>
      <c r="AN509" s="10" t="str">
        <f t="shared" si="31"/>
        <v>no</v>
      </c>
    </row>
    <row r="510" spans="1:40" x14ac:dyDescent="0.25">
      <c r="A510" s="4" t="s">
        <v>522</v>
      </c>
      <c r="B510" s="4" t="s">
        <v>523</v>
      </c>
      <c r="C510" s="4" t="s">
        <v>531</v>
      </c>
      <c r="D510" s="5">
        <v>40870486</v>
      </c>
      <c r="E510" s="5">
        <v>4621.5936000000002</v>
      </c>
      <c r="F510" s="6">
        <v>3991.5648000000001</v>
      </c>
      <c r="G510" s="7">
        <v>0.86367715240041876</v>
      </c>
      <c r="H510" s="6">
        <v>12.441599999999999</v>
      </c>
      <c r="I510" s="7">
        <v>2.6920584276384661E-3</v>
      </c>
      <c r="J510" s="6">
        <v>0</v>
      </c>
      <c r="K510" s="7">
        <v>0</v>
      </c>
      <c r="L510" s="6">
        <v>0</v>
      </c>
      <c r="M510" s="7">
        <v>0</v>
      </c>
      <c r="N510" s="6">
        <v>0</v>
      </c>
      <c r="O510" s="7">
        <v>0</v>
      </c>
      <c r="P510" s="6">
        <v>0</v>
      </c>
      <c r="Q510" s="7">
        <v>0</v>
      </c>
      <c r="R510" s="6">
        <v>0</v>
      </c>
      <c r="S510" s="7">
        <v>0</v>
      </c>
      <c r="T510" s="6">
        <v>30.3552</v>
      </c>
      <c r="U510" s="7">
        <v>6.5681240340994063E-3</v>
      </c>
      <c r="V510" s="6">
        <v>8.9855999999999998</v>
      </c>
      <c r="W510" s="7">
        <v>1.9442644199611145E-3</v>
      </c>
      <c r="X510" s="6">
        <v>0</v>
      </c>
      <c r="Y510" s="7">
        <v>0</v>
      </c>
      <c r="Z510" s="6">
        <v>578.24639999999999</v>
      </c>
      <c r="AA510" s="7">
        <v>0.12511840071788224</v>
      </c>
      <c r="AB510" s="6">
        <v>0</v>
      </c>
      <c r="AC510" s="7">
        <v>0</v>
      </c>
      <c r="AD510" s="6">
        <v>0</v>
      </c>
      <c r="AE510" s="7">
        <v>0</v>
      </c>
      <c r="AF510" s="6">
        <v>0</v>
      </c>
      <c r="AG510" s="7">
        <v>0</v>
      </c>
      <c r="AH510" s="5">
        <v>6306</v>
      </c>
      <c r="AI510" s="5">
        <v>26703</v>
      </c>
      <c r="AJ510" s="3">
        <v>0</v>
      </c>
      <c r="AK510" s="1">
        <f t="shared" si="29"/>
        <v>0</v>
      </c>
      <c r="AL510" s="17" t="str">
        <f t="shared" si="30"/>
        <v>YES</v>
      </c>
      <c r="AM510" s="17" t="str">
        <f t="shared" si="28"/>
        <v>no</v>
      </c>
      <c r="AN510" s="10" t="str">
        <f t="shared" si="31"/>
        <v>no</v>
      </c>
    </row>
    <row r="511" spans="1:40" x14ac:dyDescent="0.25">
      <c r="A511" s="4" t="s">
        <v>522</v>
      </c>
      <c r="B511" s="4" t="s">
        <v>523</v>
      </c>
      <c r="C511" s="4" t="s">
        <v>532</v>
      </c>
      <c r="D511" s="5">
        <v>40870494</v>
      </c>
      <c r="E511" s="5">
        <v>4350.2976000000008</v>
      </c>
      <c r="F511" s="6">
        <v>3544.6464000000001</v>
      </c>
      <c r="G511" s="7">
        <v>0.81480549744458852</v>
      </c>
      <c r="H511" s="6">
        <v>5.1840000000000002</v>
      </c>
      <c r="I511" s="7">
        <v>1.1916426131398457E-3</v>
      </c>
      <c r="J511" s="6">
        <v>0</v>
      </c>
      <c r="K511" s="7">
        <v>0</v>
      </c>
      <c r="L511" s="6">
        <v>0</v>
      </c>
      <c r="M511" s="7">
        <v>0</v>
      </c>
      <c r="N511" s="6">
        <v>0</v>
      </c>
      <c r="O511" s="7">
        <v>0</v>
      </c>
      <c r="P511" s="6">
        <v>0</v>
      </c>
      <c r="Q511" s="7">
        <v>0</v>
      </c>
      <c r="R511" s="6">
        <v>0</v>
      </c>
      <c r="S511" s="7">
        <v>0</v>
      </c>
      <c r="T511" s="6">
        <v>81.504000000000005</v>
      </c>
      <c r="U511" s="7">
        <v>1.873526997325424E-2</v>
      </c>
      <c r="V511" s="6">
        <v>250.7328</v>
      </c>
      <c r="W511" s="7">
        <v>5.7635781055530536E-2</v>
      </c>
      <c r="X511" s="6">
        <v>0</v>
      </c>
      <c r="Y511" s="7">
        <v>0</v>
      </c>
      <c r="Z511" s="6">
        <v>468.23039999999997</v>
      </c>
      <c r="AA511" s="7">
        <v>0.10763180891348673</v>
      </c>
      <c r="AB511" s="6">
        <v>0</v>
      </c>
      <c r="AC511" s="7">
        <v>0</v>
      </c>
      <c r="AD511" s="6">
        <v>0</v>
      </c>
      <c r="AE511" s="7">
        <v>0</v>
      </c>
      <c r="AF511" s="6">
        <v>0</v>
      </c>
      <c r="AG511" s="7">
        <v>0</v>
      </c>
      <c r="AH511" s="5">
        <v>5846</v>
      </c>
      <c r="AI511" s="5">
        <v>25962</v>
      </c>
      <c r="AJ511" s="3">
        <v>0</v>
      </c>
      <c r="AK511" s="1">
        <f t="shared" si="29"/>
        <v>0</v>
      </c>
      <c r="AL511" s="17" t="str">
        <f t="shared" si="30"/>
        <v>YES</v>
      </c>
      <c r="AM511" s="17" t="str">
        <f t="shared" si="28"/>
        <v>no</v>
      </c>
      <c r="AN511" s="10" t="str">
        <f t="shared" si="31"/>
        <v>no</v>
      </c>
    </row>
    <row r="512" spans="1:40" x14ac:dyDescent="0.25">
      <c r="A512" s="4" t="s">
        <v>522</v>
      </c>
      <c r="B512" s="4" t="s">
        <v>533</v>
      </c>
      <c r="C512" s="4" t="s">
        <v>533</v>
      </c>
      <c r="D512" s="5">
        <v>40872515</v>
      </c>
      <c r="E512" s="5">
        <v>2009.664</v>
      </c>
      <c r="F512" s="6">
        <v>1010.8224</v>
      </c>
      <c r="G512" s="7">
        <v>0.50298079678991114</v>
      </c>
      <c r="H512" s="6">
        <v>148.32</v>
      </c>
      <c r="I512" s="7">
        <v>7.3803382057896244E-2</v>
      </c>
      <c r="J512" s="6">
        <v>0</v>
      </c>
      <c r="K512" s="7">
        <v>0</v>
      </c>
      <c r="L512" s="6">
        <v>0</v>
      </c>
      <c r="M512" s="7">
        <v>0</v>
      </c>
      <c r="N512" s="6">
        <v>0</v>
      </c>
      <c r="O512" s="7">
        <v>0</v>
      </c>
      <c r="P512" s="6">
        <v>0</v>
      </c>
      <c r="Q512" s="7">
        <v>0</v>
      </c>
      <c r="R512" s="6">
        <v>0</v>
      </c>
      <c r="S512" s="7">
        <v>0</v>
      </c>
      <c r="T512" s="6">
        <v>41.990400000000001</v>
      </c>
      <c r="U512" s="7">
        <v>2.0894239036973346E-2</v>
      </c>
      <c r="V512" s="6">
        <v>233.85599999999999</v>
      </c>
      <c r="W512" s="7">
        <v>0.11636572083691601</v>
      </c>
      <c r="X512" s="6">
        <v>0</v>
      </c>
      <c r="Y512" s="7">
        <v>0</v>
      </c>
      <c r="Z512" s="6">
        <v>573.98400000000004</v>
      </c>
      <c r="AA512" s="7">
        <v>0.28561192318715967</v>
      </c>
      <c r="AB512" s="6">
        <v>0</v>
      </c>
      <c r="AC512" s="7">
        <v>0</v>
      </c>
      <c r="AD512" s="6">
        <v>0.69120000000000004</v>
      </c>
      <c r="AE512" s="7">
        <v>3.4393809114359415E-4</v>
      </c>
      <c r="AF512" s="6">
        <v>0</v>
      </c>
      <c r="AG512" s="7">
        <v>0</v>
      </c>
      <c r="AH512" s="5">
        <v>3901</v>
      </c>
      <c r="AI512" s="5">
        <v>16036</v>
      </c>
      <c r="AJ512" s="3">
        <v>0</v>
      </c>
      <c r="AK512" s="1">
        <f t="shared" si="29"/>
        <v>0</v>
      </c>
      <c r="AL512" s="17" t="str">
        <f t="shared" si="30"/>
        <v>no</v>
      </c>
      <c r="AM512" s="17" t="str">
        <f t="shared" si="28"/>
        <v>no</v>
      </c>
      <c r="AN512" s="10" t="str">
        <f t="shared" si="31"/>
        <v>no</v>
      </c>
    </row>
    <row r="513" spans="1:40" x14ac:dyDescent="0.25">
      <c r="A513" s="4" t="s">
        <v>522</v>
      </c>
      <c r="B513" s="4" t="s">
        <v>533</v>
      </c>
      <c r="C513" s="4" t="s">
        <v>407</v>
      </c>
      <c r="D513" s="5">
        <v>40872531</v>
      </c>
      <c r="E513" s="5">
        <v>5668.7039999999997</v>
      </c>
      <c r="F513" s="6">
        <v>4390.7903999999999</v>
      </c>
      <c r="G513" s="7">
        <v>0.77456688512929939</v>
      </c>
      <c r="H513" s="6">
        <v>412.93439999999998</v>
      </c>
      <c r="I513" s="7">
        <v>7.2844586699182035E-2</v>
      </c>
      <c r="J513" s="6">
        <v>0</v>
      </c>
      <c r="K513" s="7">
        <v>0</v>
      </c>
      <c r="L513" s="6">
        <v>0</v>
      </c>
      <c r="M513" s="7">
        <v>0</v>
      </c>
      <c r="N513" s="6">
        <v>7.3727999999999998</v>
      </c>
      <c r="O513" s="7">
        <v>1.3006147436874461E-3</v>
      </c>
      <c r="P513" s="6">
        <v>0</v>
      </c>
      <c r="Q513" s="7">
        <v>0</v>
      </c>
      <c r="R513" s="6">
        <v>0</v>
      </c>
      <c r="S513" s="7">
        <v>0</v>
      </c>
      <c r="T513" s="6">
        <v>191.75040000000001</v>
      </c>
      <c r="U513" s="7">
        <v>3.382614438855866E-2</v>
      </c>
      <c r="V513" s="6">
        <v>49.478400000000001</v>
      </c>
      <c r="W513" s="7">
        <v>8.7283442564649698E-3</v>
      </c>
      <c r="X513" s="6">
        <v>0</v>
      </c>
      <c r="Y513" s="7">
        <v>0</v>
      </c>
      <c r="Z513" s="6">
        <v>614.88</v>
      </c>
      <c r="AA513" s="7">
        <v>0.10846923741299599</v>
      </c>
      <c r="AB513" s="6">
        <v>0</v>
      </c>
      <c r="AC513" s="7">
        <v>0</v>
      </c>
      <c r="AD513" s="6">
        <v>1.4976</v>
      </c>
      <c r="AE513" s="7">
        <v>2.641873698115125E-4</v>
      </c>
      <c r="AF513" s="6">
        <v>0</v>
      </c>
      <c r="AG513" s="7">
        <v>0</v>
      </c>
      <c r="AH513" s="5">
        <v>6734</v>
      </c>
      <c r="AI513" s="5">
        <v>28794</v>
      </c>
      <c r="AJ513" s="3">
        <v>0</v>
      </c>
      <c r="AK513" s="1">
        <f t="shared" si="29"/>
        <v>0</v>
      </c>
      <c r="AL513" s="17" t="str">
        <f t="shared" si="30"/>
        <v>YES</v>
      </c>
      <c r="AM513" s="17" t="str">
        <f t="shared" si="28"/>
        <v>no</v>
      </c>
      <c r="AN513" s="10" t="str">
        <f t="shared" si="31"/>
        <v>no</v>
      </c>
    </row>
    <row r="514" spans="1:40" x14ac:dyDescent="0.25">
      <c r="A514" s="4" t="s">
        <v>522</v>
      </c>
      <c r="B514" s="4" t="s">
        <v>533</v>
      </c>
      <c r="C514" s="4" t="s">
        <v>534</v>
      </c>
      <c r="D514" s="5">
        <v>40872547</v>
      </c>
      <c r="E514" s="5">
        <v>3632.7168000000001</v>
      </c>
      <c r="F514" s="6">
        <v>2223.8784000000001</v>
      </c>
      <c r="G514" s="7">
        <v>0.61218050358343379</v>
      </c>
      <c r="H514" s="6">
        <v>414.25920000000002</v>
      </c>
      <c r="I514" s="7">
        <v>0.11403564406672163</v>
      </c>
      <c r="J514" s="6">
        <v>0</v>
      </c>
      <c r="K514" s="7">
        <v>0</v>
      </c>
      <c r="L514" s="6">
        <v>0</v>
      </c>
      <c r="M514" s="7">
        <v>0</v>
      </c>
      <c r="N514" s="6">
        <v>0</v>
      </c>
      <c r="O514" s="7">
        <v>0</v>
      </c>
      <c r="P514" s="6">
        <v>0</v>
      </c>
      <c r="Q514" s="7">
        <v>0</v>
      </c>
      <c r="R514" s="6">
        <v>0</v>
      </c>
      <c r="S514" s="7">
        <v>0</v>
      </c>
      <c r="T514" s="6">
        <v>116.2368</v>
      </c>
      <c r="U514" s="7">
        <v>3.1997209361324282E-2</v>
      </c>
      <c r="V514" s="6">
        <v>42.393599999999999</v>
      </c>
      <c r="W514" s="7">
        <v>1.1669943552990423E-2</v>
      </c>
      <c r="X514" s="6">
        <v>0</v>
      </c>
      <c r="Y514" s="7">
        <v>0</v>
      </c>
      <c r="Z514" s="6">
        <v>830.24639999999999</v>
      </c>
      <c r="AA514" s="7">
        <v>0.22854696518044015</v>
      </c>
      <c r="AB514" s="6">
        <v>0</v>
      </c>
      <c r="AC514" s="7">
        <v>0</v>
      </c>
      <c r="AD514" s="6">
        <v>5.7023999999999999</v>
      </c>
      <c r="AE514" s="7">
        <v>1.5697342550897444E-3</v>
      </c>
      <c r="AF514" s="6">
        <v>0</v>
      </c>
      <c r="AG514" s="7">
        <v>0</v>
      </c>
      <c r="AH514" s="5">
        <v>6597</v>
      </c>
      <c r="AI514" s="5">
        <v>27943</v>
      </c>
      <c r="AJ514" s="3">
        <v>0</v>
      </c>
      <c r="AK514" s="1">
        <f t="shared" si="29"/>
        <v>0</v>
      </c>
      <c r="AL514" s="17" t="str">
        <f t="shared" si="30"/>
        <v>no</v>
      </c>
      <c r="AM514" s="17" t="str">
        <f t="shared" si="28"/>
        <v>no</v>
      </c>
      <c r="AN514" s="10" t="str">
        <f t="shared" si="31"/>
        <v>no</v>
      </c>
    </row>
    <row r="515" spans="1:40" x14ac:dyDescent="0.25">
      <c r="A515" s="4" t="s">
        <v>522</v>
      </c>
      <c r="B515" s="4" t="s">
        <v>533</v>
      </c>
      <c r="C515" s="4" t="s">
        <v>535</v>
      </c>
      <c r="D515" s="5">
        <v>40872563</v>
      </c>
      <c r="E515" s="5">
        <v>4416.192</v>
      </c>
      <c r="F515" s="6">
        <v>3269.3760000000002</v>
      </c>
      <c r="G515" s="7">
        <v>0.74031563845050219</v>
      </c>
      <c r="H515" s="6">
        <v>348.9984</v>
      </c>
      <c r="I515" s="7">
        <v>7.9026998826137992E-2</v>
      </c>
      <c r="J515" s="6">
        <v>0</v>
      </c>
      <c r="K515" s="7">
        <v>0</v>
      </c>
      <c r="L515" s="6">
        <v>0</v>
      </c>
      <c r="M515" s="7">
        <v>0</v>
      </c>
      <c r="N515" s="6">
        <v>0</v>
      </c>
      <c r="O515" s="7">
        <v>0</v>
      </c>
      <c r="P515" s="6">
        <v>0</v>
      </c>
      <c r="Q515" s="7">
        <v>0</v>
      </c>
      <c r="R515" s="6">
        <v>0</v>
      </c>
      <c r="S515" s="7">
        <v>0</v>
      </c>
      <c r="T515" s="6">
        <v>69.811199999999999</v>
      </c>
      <c r="U515" s="7">
        <v>1.5808008347463154E-2</v>
      </c>
      <c r="V515" s="6">
        <v>30.412800000000001</v>
      </c>
      <c r="W515" s="7">
        <v>6.8866571018651361E-3</v>
      </c>
      <c r="X515" s="6">
        <v>0</v>
      </c>
      <c r="Y515" s="7">
        <v>0</v>
      </c>
      <c r="Z515" s="6">
        <v>694.88639999999998</v>
      </c>
      <c r="AA515" s="7">
        <v>0.15734968044867614</v>
      </c>
      <c r="AB515" s="6">
        <v>0</v>
      </c>
      <c r="AC515" s="7">
        <v>0</v>
      </c>
      <c r="AD515" s="6">
        <v>2.7071999999999998</v>
      </c>
      <c r="AE515" s="7">
        <v>6.1301682535541929E-4</v>
      </c>
      <c r="AF515" s="6">
        <v>0</v>
      </c>
      <c r="AG515" s="7">
        <v>0</v>
      </c>
      <c r="AH515" s="5">
        <v>7784</v>
      </c>
      <c r="AI515" s="5">
        <v>32179</v>
      </c>
      <c r="AJ515" s="3">
        <v>0</v>
      </c>
      <c r="AK515" s="1">
        <f t="shared" si="29"/>
        <v>0</v>
      </c>
      <c r="AL515" s="17" t="str">
        <f t="shared" si="30"/>
        <v>YES</v>
      </c>
      <c r="AM515" s="17" t="str">
        <f t="shared" si="28"/>
        <v>no</v>
      </c>
      <c r="AN515" s="10" t="str">
        <f t="shared" si="31"/>
        <v>no</v>
      </c>
    </row>
    <row r="516" spans="1:40" x14ac:dyDescent="0.25">
      <c r="A516" s="4" t="s">
        <v>522</v>
      </c>
      <c r="B516" s="4" t="s">
        <v>533</v>
      </c>
      <c r="C516" s="4" t="s">
        <v>536</v>
      </c>
      <c r="D516" s="5">
        <v>40872579</v>
      </c>
      <c r="E516" s="5">
        <v>1800.3455999999999</v>
      </c>
      <c r="F516" s="6">
        <v>869.64480000000003</v>
      </c>
      <c r="G516" s="7">
        <v>0.48304325569490664</v>
      </c>
      <c r="H516" s="6">
        <v>345.6576</v>
      </c>
      <c r="I516" s="7">
        <v>0.19199513693370873</v>
      </c>
      <c r="J516" s="6">
        <v>0</v>
      </c>
      <c r="K516" s="7">
        <v>0</v>
      </c>
      <c r="L516" s="6">
        <v>0</v>
      </c>
      <c r="M516" s="7">
        <v>0</v>
      </c>
      <c r="N516" s="6">
        <v>0</v>
      </c>
      <c r="O516" s="7">
        <v>0</v>
      </c>
      <c r="P516" s="6">
        <v>0</v>
      </c>
      <c r="Q516" s="7">
        <v>0</v>
      </c>
      <c r="R516" s="6">
        <v>0</v>
      </c>
      <c r="S516" s="7">
        <v>0</v>
      </c>
      <c r="T516" s="6">
        <v>30.6432</v>
      </c>
      <c r="U516" s="7">
        <v>1.7020732019452266E-2</v>
      </c>
      <c r="V516" s="6">
        <v>0</v>
      </c>
      <c r="W516" s="7">
        <v>0</v>
      </c>
      <c r="X516" s="6">
        <v>0</v>
      </c>
      <c r="Y516" s="7">
        <v>0</v>
      </c>
      <c r="Z516" s="6">
        <v>550.02239999999995</v>
      </c>
      <c r="AA516" s="7">
        <v>0.30550934220629639</v>
      </c>
      <c r="AB516" s="6">
        <v>0</v>
      </c>
      <c r="AC516" s="7">
        <v>0</v>
      </c>
      <c r="AD516" s="6">
        <v>4.3776000000000002</v>
      </c>
      <c r="AE516" s="7">
        <v>2.431533145636038E-3</v>
      </c>
      <c r="AF516" s="6">
        <v>0</v>
      </c>
      <c r="AG516" s="7">
        <v>0</v>
      </c>
      <c r="AH516" s="5">
        <v>4797</v>
      </c>
      <c r="AI516" s="5">
        <v>20406</v>
      </c>
      <c r="AJ516" s="3">
        <v>0</v>
      </c>
      <c r="AK516" s="1">
        <f t="shared" si="29"/>
        <v>0</v>
      </c>
      <c r="AL516" s="17" t="str">
        <f t="shared" si="30"/>
        <v>no</v>
      </c>
      <c r="AM516" s="17" t="str">
        <f t="shared" si="28"/>
        <v>no</v>
      </c>
      <c r="AN516" s="10" t="str">
        <f t="shared" si="31"/>
        <v>no</v>
      </c>
    </row>
    <row r="517" spans="1:40" x14ac:dyDescent="0.25">
      <c r="A517" s="4" t="s">
        <v>522</v>
      </c>
      <c r="B517" s="4" t="s">
        <v>537</v>
      </c>
      <c r="C517" s="4" t="s">
        <v>538</v>
      </c>
      <c r="D517" s="5">
        <v>40874313</v>
      </c>
      <c r="E517" s="5">
        <v>1806.3936000000001</v>
      </c>
      <c r="F517" s="6">
        <v>0</v>
      </c>
      <c r="G517" s="7">
        <v>0</v>
      </c>
      <c r="H517" s="6">
        <v>692.64</v>
      </c>
      <c r="I517" s="7">
        <v>0.38343802812410316</v>
      </c>
      <c r="J517" s="6">
        <v>14.284800000000001</v>
      </c>
      <c r="K517" s="7">
        <v>7.9079110997736044E-3</v>
      </c>
      <c r="L517" s="6">
        <v>0</v>
      </c>
      <c r="M517" s="7">
        <v>0</v>
      </c>
      <c r="N517" s="6">
        <v>0</v>
      </c>
      <c r="O517" s="7">
        <v>0</v>
      </c>
      <c r="P517" s="6">
        <v>0</v>
      </c>
      <c r="Q517" s="7">
        <v>0</v>
      </c>
      <c r="R517" s="6">
        <v>0</v>
      </c>
      <c r="S517" s="7">
        <v>0</v>
      </c>
      <c r="T517" s="6">
        <v>657.10080000000005</v>
      </c>
      <c r="U517" s="7">
        <v>0.36376391058958579</v>
      </c>
      <c r="V517" s="6">
        <v>16.9344</v>
      </c>
      <c r="W517" s="7">
        <v>9.3747010618283853E-3</v>
      </c>
      <c r="X517" s="6">
        <v>0</v>
      </c>
      <c r="Y517" s="7">
        <v>0</v>
      </c>
      <c r="Z517" s="6">
        <v>417.8304</v>
      </c>
      <c r="AA517" s="7">
        <v>0.2313063996683779</v>
      </c>
      <c r="AB517" s="6">
        <v>0</v>
      </c>
      <c r="AC517" s="7">
        <v>0</v>
      </c>
      <c r="AD517" s="6">
        <v>7.6032000000000002</v>
      </c>
      <c r="AE517" s="7">
        <v>4.2090494563311121E-3</v>
      </c>
      <c r="AF517" s="6">
        <v>0</v>
      </c>
      <c r="AG517" s="7">
        <v>0</v>
      </c>
      <c r="AH517" s="5">
        <v>6529</v>
      </c>
      <c r="AI517" s="5">
        <v>24710</v>
      </c>
      <c r="AJ517" s="3">
        <v>0</v>
      </c>
      <c r="AK517" s="1">
        <f t="shared" si="29"/>
        <v>0</v>
      </c>
      <c r="AL517" s="17" t="str">
        <f t="shared" si="30"/>
        <v>no</v>
      </c>
      <c r="AM517" s="17" t="str">
        <f t="shared" si="28"/>
        <v>no</v>
      </c>
      <c r="AN517" s="10" t="str">
        <f t="shared" si="31"/>
        <v>no</v>
      </c>
    </row>
    <row r="518" spans="1:40" x14ac:dyDescent="0.25">
      <c r="A518" s="4" t="s">
        <v>522</v>
      </c>
      <c r="B518" s="4" t="s">
        <v>537</v>
      </c>
      <c r="C518" s="4" t="s">
        <v>539</v>
      </c>
      <c r="D518" s="5">
        <v>40874315</v>
      </c>
      <c r="E518" s="5">
        <v>2018.2463999999998</v>
      </c>
      <c r="F518" s="6">
        <v>0</v>
      </c>
      <c r="G518" s="7">
        <v>0</v>
      </c>
      <c r="H518" s="6">
        <v>772.07039999999995</v>
      </c>
      <c r="I518" s="7">
        <v>0.3825451639601587</v>
      </c>
      <c r="J518" s="6">
        <v>108</v>
      </c>
      <c r="K518" s="7">
        <v>5.3511801135877168E-2</v>
      </c>
      <c r="L518" s="6">
        <v>0</v>
      </c>
      <c r="M518" s="7">
        <v>0</v>
      </c>
      <c r="N518" s="6">
        <v>0</v>
      </c>
      <c r="O518" s="7">
        <v>0</v>
      </c>
      <c r="P518" s="6">
        <v>0</v>
      </c>
      <c r="Q518" s="7">
        <v>0</v>
      </c>
      <c r="R518" s="6">
        <v>0</v>
      </c>
      <c r="S518" s="7">
        <v>0</v>
      </c>
      <c r="T518" s="6">
        <v>234.72</v>
      </c>
      <c r="U518" s="7">
        <v>0.11629898113530639</v>
      </c>
      <c r="V518" s="6">
        <v>33.580800000000004</v>
      </c>
      <c r="W518" s="7">
        <v>1.6638602699848744E-2</v>
      </c>
      <c r="X518" s="6">
        <v>0</v>
      </c>
      <c r="Y518" s="7">
        <v>0</v>
      </c>
      <c r="Z518" s="6">
        <v>807.55200000000002</v>
      </c>
      <c r="AA518" s="7">
        <v>0.4001255743599989</v>
      </c>
      <c r="AB518" s="6">
        <v>0</v>
      </c>
      <c r="AC518" s="7">
        <v>0</v>
      </c>
      <c r="AD518" s="6">
        <v>62.3232</v>
      </c>
      <c r="AE518" s="7">
        <v>3.0879876708810188E-2</v>
      </c>
      <c r="AF518" s="6">
        <v>0</v>
      </c>
      <c r="AG518" s="7">
        <v>0</v>
      </c>
      <c r="AH518" s="5">
        <v>5157</v>
      </c>
      <c r="AI518" s="5">
        <v>20881</v>
      </c>
      <c r="AJ518" s="3">
        <v>0</v>
      </c>
      <c r="AK518" s="1">
        <f t="shared" si="29"/>
        <v>0</v>
      </c>
      <c r="AL518" s="17" t="str">
        <f t="shared" si="30"/>
        <v>no</v>
      </c>
      <c r="AM518" s="17" t="str">
        <f t="shared" ref="AM518:AM579" si="32">IF(I518&gt;=70%, "YES","no")</f>
        <v>no</v>
      </c>
      <c r="AN518" s="10" t="str">
        <f t="shared" si="31"/>
        <v>no</v>
      </c>
    </row>
    <row r="519" spans="1:40" x14ac:dyDescent="0.25">
      <c r="A519" s="4" t="s">
        <v>522</v>
      </c>
      <c r="B519" s="4" t="s">
        <v>537</v>
      </c>
      <c r="C519" s="4" t="s">
        <v>540</v>
      </c>
      <c r="D519" s="5">
        <v>40874323</v>
      </c>
      <c r="E519" s="5">
        <v>1243.5840000000001</v>
      </c>
      <c r="F519" s="6">
        <v>0</v>
      </c>
      <c r="G519" s="7">
        <v>0</v>
      </c>
      <c r="H519" s="6">
        <v>588.67200000000003</v>
      </c>
      <c r="I519" s="7">
        <v>0.47336729967577584</v>
      </c>
      <c r="J519" s="6">
        <v>128.85120000000001</v>
      </c>
      <c r="K519" s="7">
        <v>0.10361278369615563</v>
      </c>
      <c r="L519" s="6">
        <v>0</v>
      </c>
      <c r="M519" s="7">
        <v>0</v>
      </c>
      <c r="N519" s="6">
        <v>0</v>
      </c>
      <c r="O519" s="7">
        <v>0</v>
      </c>
      <c r="P519" s="6">
        <v>0</v>
      </c>
      <c r="Q519" s="7">
        <v>0</v>
      </c>
      <c r="R519" s="6">
        <v>0</v>
      </c>
      <c r="S519" s="7">
        <v>0</v>
      </c>
      <c r="T519" s="6">
        <v>163.584</v>
      </c>
      <c r="U519" s="7">
        <v>0.13154238073182029</v>
      </c>
      <c r="V519" s="6">
        <v>4.2624000000000004</v>
      </c>
      <c r="W519" s="7">
        <v>3.4275127373784159E-3</v>
      </c>
      <c r="X519" s="6">
        <v>0</v>
      </c>
      <c r="Y519" s="7">
        <v>0</v>
      </c>
      <c r="Z519" s="6">
        <v>301.13279999999997</v>
      </c>
      <c r="AA519" s="7">
        <v>0.24214914312181562</v>
      </c>
      <c r="AB519" s="6">
        <v>54.892800000000001</v>
      </c>
      <c r="AC519" s="7">
        <v>4.414080592867068E-2</v>
      </c>
      <c r="AD519" s="6">
        <v>2.1888000000000001</v>
      </c>
      <c r="AE519" s="7">
        <v>1.7600741083835109E-3</v>
      </c>
      <c r="AF519" s="6">
        <v>0</v>
      </c>
      <c r="AG519" s="7">
        <v>0</v>
      </c>
      <c r="AH519" s="5">
        <v>2578</v>
      </c>
      <c r="AI519" s="5">
        <v>10408</v>
      </c>
      <c r="AJ519" s="3">
        <v>0</v>
      </c>
      <c r="AK519" s="1">
        <f t="shared" ref="AK519:AK579" si="33">AJ519/E519</f>
        <v>0</v>
      </c>
      <c r="AL519" s="17" t="str">
        <f t="shared" ref="AL519:AL579" si="34">IF(G519&gt;=70%, "YES","no")</f>
        <v>no</v>
      </c>
      <c r="AM519" s="17" t="str">
        <f t="shared" si="32"/>
        <v>no</v>
      </c>
      <c r="AN519" s="10" t="str">
        <f t="shared" ref="AN519:AN579" si="35">IF(AK519&gt;=70%,"YES","no")</f>
        <v>no</v>
      </c>
    </row>
    <row r="520" spans="1:40" x14ac:dyDescent="0.25">
      <c r="A520" s="4" t="s">
        <v>522</v>
      </c>
      <c r="B520" s="4" t="s">
        <v>537</v>
      </c>
      <c r="C520" s="4" t="s">
        <v>541</v>
      </c>
      <c r="D520" s="5">
        <v>40874331</v>
      </c>
      <c r="E520" s="5">
        <v>1840.5504000000001</v>
      </c>
      <c r="F520" s="6">
        <v>0</v>
      </c>
      <c r="G520" s="7">
        <v>0</v>
      </c>
      <c r="H520" s="6">
        <v>690.91200000000003</v>
      </c>
      <c r="I520" s="7">
        <v>0.37538336358515367</v>
      </c>
      <c r="J520" s="6">
        <v>47.577599999999997</v>
      </c>
      <c r="K520" s="7">
        <v>2.5849658884646676E-2</v>
      </c>
      <c r="L520" s="6">
        <v>0</v>
      </c>
      <c r="M520" s="7">
        <v>0</v>
      </c>
      <c r="N520" s="6">
        <v>0</v>
      </c>
      <c r="O520" s="7">
        <v>0</v>
      </c>
      <c r="P520" s="6">
        <v>0</v>
      </c>
      <c r="Q520" s="7">
        <v>0</v>
      </c>
      <c r="R520" s="6">
        <v>0</v>
      </c>
      <c r="S520" s="7">
        <v>0</v>
      </c>
      <c r="T520" s="6">
        <v>532.22400000000005</v>
      </c>
      <c r="U520" s="7">
        <v>0.2891656756587595</v>
      </c>
      <c r="V520" s="6">
        <v>1.5551999999999999</v>
      </c>
      <c r="W520" s="7">
        <v>8.4496463666520615E-4</v>
      </c>
      <c r="X520" s="6">
        <v>0</v>
      </c>
      <c r="Y520" s="7">
        <v>0</v>
      </c>
      <c r="Z520" s="6">
        <v>556.2432</v>
      </c>
      <c r="AA520" s="7">
        <v>0.30221568504725543</v>
      </c>
      <c r="AB520" s="6">
        <v>9.9648000000000003</v>
      </c>
      <c r="AC520" s="7">
        <v>5.4140326719659508E-3</v>
      </c>
      <c r="AD520" s="6">
        <v>2.0735999999999999</v>
      </c>
      <c r="AE520" s="7">
        <v>1.1266195155536082E-3</v>
      </c>
      <c r="AF520" s="6">
        <v>0</v>
      </c>
      <c r="AG520" s="7">
        <v>0</v>
      </c>
      <c r="AH520" s="5">
        <v>5138</v>
      </c>
      <c r="AI520" s="5">
        <v>20287</v>
      </c>
      <c r="AJ520" s="3">
        <v>0</v>
      </c>
      <c r="AK520" s="1">
        <f t="shared" si="33"/>
        <v>0</v>
      </c>
      <c r="AL520" s="17" t="str">
        <f t="shared" si="34"/>
        <v>no</v>
      </c>
      <c r="AM520" s="17" t="str">
        <f t="shared" si="32"/>
        <v>no</v>
      </c>
      <c r="AN520" s="10" t="str">
        <f t="shared" si="35"/>
        <v>no</v>
      </c>
    </row>
    <row r="521" spans="1:40" x14ac:dyDescent="0.25">
      <c r="A521" s="4" t="s">
        <v>522</v>
      </c>
      <c r="B521" s="4" t="s">
        <v>537</v>
      </c>
      <c r="C521" s="4" t="s">
        <v>542</v>
      </c>
      <c r="D521" s="5">
        <v>40874339</v>
      </c>
      <c r="E521" s="5">
        <v>1849.4207999999999</v>
      </c>
      <c r="F521" s="6">
        <v>0</v>
      </c>
      <c r="G521" s="7">
        <v>0</v>
      </c>
      <c r="H521" s="6">
        <v>899.65440000000001</v>
      </c>
      <c r="I521" s="7">
        <v>0.48645197458577305</v>
      </c>
      <c r="J521" s="6">
        <v>333.79199999999997</v>
      </c>
      <c r="K521" s="7">
        <v>0.1804846144263112</v>
      </c>
      <c r="L521" s="6">
        <v>0</v>
      </c>
      <c r="M521" s="7">
        <v>0</v>
      </c>
      <c r="N521" s="6">
        <v>0</v>
      </c>
      <c r="O521" s="7">
        <v>0</v>
      </c>
      <c r="P521" s="6">
        <v>0</v>
      </c>
      <c r="Q521" s="7">
        <v>0</v>
      </c>
      <c r="R521" s="6">
        <v>0</v>
      </c>
      <c r="S521" s="7">
        <v>0</v>
      </c>
      <c r="T521" s="6">
        <v>36.230400000000003</v>
      </c>
      <c r="U521" s="7">
        <v>1.9590133300112125E-2</v>
      </c>
      <c r="V521" s="6">
        <v>0</v>
      </c>
      <c r="W521" s="7">
        <v>0</v>
      </c>
      <c r="X521" s="6">
        <v>0</v>
      </c>
      <c r="Y521" s="7">
        <v>0</v>
      </c>
      <c r="Z521" s="6">
        <v>579.74400000000003</v>
      </c>
      <c r="AA521" s="7">
        <v>0.3134732776878037</v>
      </c>
      <c r="AB521" s="6">
        <v>0</v>
      </c>
      <c r="AC521" s="7">
        <v>0</v>
      </c>
      <c r="AD521" s="6">
        <v>0</v>
      </c>
      <c r="AE521" s="7">
        <v>0</v>
      </c>
      <c r="AF521" s="6">
        <v>0</v>
      </c>
      <c r="AG521" s="7">
        <v>0</v>
      </c>
      <c r="AH521" s="5">
        <v>4171</v>
      </c>
      <c r="AI521" s="5">
        <v>17290</v>
      </c>
      <c r="AJ521" s="3">
        <v>0</v>
      </c>
      <c r="AK521" s="1">
        <f t="shared" si="33"/>
        <v>0</v>
      </c>
      <c r="AL521" s="17" t="str">
        <f t="shared" si="34"/>
        <v>no</v>
      </c>
      <c r="AM521" s="17" t="str">
        <f t="shared" si="32"/>
        <v>no</v>
      </c>
      <c r="AN521" s="10" t="str">
        <f t="shared" si="35"/>
        <v>no</v>
      </c>
    </row>
    <row r="522" spans="1:40" x14ac:dyDescent="0.25">
      <c r="A522" s="4" t="s">
        <v>522</v>
      </c>
      <c r="B522" s="4" t="s">
        <v>537</v>
      </c>
      <c r="C522" s="4" t="s">
        <v>543</v>
      </c>
      <c r="D522" s="5">
        <v>40874347</v>
      </c>
      <c r="E522" s="5">
        <v>1606.0608</v>
      </c>
      <c r="F522" s="6">
        <v>0</v>
      </c>
      <c r="G522" s="7">
        <v>0</v>
      </c>
      <c r="H522" s="6">
        <v>838.65599999999995</v>
      </c>
      <c r="I522" s="7">
        <v>0.52218197467991245</v>
      </c>
      <c r="J522" s="6">
        <v>114.048</v>
      </c>
      <c r="K522" s="7">
        <v>7.1011010293010074E-2</v>
      </c>
      <c r="L522" s="6">
        <v>0</v>
      </c>
      <c r="M522" s="7">
        <v>0</v>
      </c>
      <c r="N522" s="6">
        <v>0</v>
      </c>
      <c r="O522" s="7">
        <v>0</v>
      </c>
      <c r="P522" s="6">
        <v>0</v>
      </c>
      <c r="Q522" s="7">
        <v>0</v>
      </c>
      <c r="R522" s="6">
        <v>0</v>
      </c>
      <c r="S522" s="7">
        <v>0</v>
      </c>
      <c r="T522" s="6">
        <v>134.95679999999999</v>
      </c>
      <c r="U522" s="7">
        <v>8.4029695513395258E-2</v>
      </c>
      <c r="V522" s="6">
        <v>31.507200000000001</v>
      </c>
      <c r="W522" s="7">
        <v>1.9617688197109351E-2</v>
      </c>
      <c r="X522" s="6">
        <v>0</v>
      </c>
      <c r="Y522" s="7">
        <v>0</v>
      </c>
      <c r="Z522" s="6">
        <v>486.54719999999998</v>
      </c>
      <c r="AA522" s="7">
        <v>0.302944446436897</v>
      </c>
      <c r="AB522" s="6">
        <v>0</v>
      </c>
      <c r="AC522" s="7">
        <v>0</v>
      </c>
      <c r="AD522" s="6">
        <v>0.34560000000000002</v>
      </c>
      <c r="AE522" s="7">
        <v>2.1518487967578812E-4</v>
      </c>
      <c r="AF522" s="6">
        <v>0</v>
      </c>
      <c r="AG522" s="7">
        <v>0</v>
      </c>
      <c r="AH522" s="5">
        <v>3564</v>
      </c>
      <c r="AI522" s="5">
        <v>14144</v>
      </c>
      <c r="AJ522" s="3">
        <v>0</v>
      </c>
      <c r="AK522" s="1">
        <f t="shared" si="33"/>
        <v>0</v>
      </c>
      <c r="AL522" s="17" t="str">
        <f t="shared" si="34"/>
        <v>no</v>
      </c>
      <c r="AM522" s="17" t="str">
        <f t="shared" si="32"/>
        <v>no</v>
      </c>
      <c r="AN522" s="10" t="str">
        <f t="shared" si="35"/>
        <v>no</v>
      </c>
    </row>
    <row r="523" spans="1:40" x14ac:dyDescent="0.25">
      <c r="A523" s="4" t="s">
        <v>522</v>
      </c>
      <c r="B523" s="4" t="s">
        <v>537</v>
      </c>
      <c r="C523" s="4" t="s">
        <v>544</v>
      </c>
      <c r="D523" s="5">
        <v>40874355</v>
      </c>
      <c r="E523" s="5">
        <v>1775.7503999999997</v>
      </c>
      <c r="F523" s="6">
        <v>0</v>
      </c>
      <c r="G523" s="7">
        <v>0</v>
      </c>
      <c r="H523" s="6">
        <v>997.45920000000001</v>
      </c>
      <c r="I523" s="7">
        <v>0.56171137565279461</v>
      </c>
      <c r="J523" s="6">
        <v>51.148800000000001</v>
      </c>
      <c r="K523" s="7">
        <v>2.8804048136494866E-2</v>
      </c>
      <c r="L523" s="6">
        <v>0</v>
      </c>
      <c r="M523" s="7">
        <v>0</v>
      </c>
      <c r="N523" s="6">
        <v>0</v>
      </c>
      <c r="O523" s="7">
        <v>0</v>
      </c>
      <c r="P523" s="6">
        <v>0</v>
      </c>
      <c r="Q523" s="7">
        <v>0</v>
      </c>
      <c r="R523" s="6">
        <v>0</v>
      </c>
      <c r="S523" s="7">
        <v>0</v>
      </c>
      <c r="T523" s="6">
        <v>163.3536</v>
      </c>
      <c r="U523" s="7">
        <v>9.1991306886373234E-2</v>
      </c>
      <c r="V523" s="6">
        <v>8.8127999999999993</v>
      </c>
      <c r="W523" s="7">
        <v>4.962859645139317E-3</v>
      </c>
      <c r="X523" s="6">
        <v>0</v>
      </c>
      <c r="Y523" s="7">
        <v>0</v>
      </c>
      <c r="Z523" s="6">
        <v>549.79200000000003</v>
      </c>
      <c r="AA523" s="7">
        <v>0.30961108047617508</v>
      </c>
      <c r="AB523" s="6">
        <v>0</v>
      </c>
      <c r="AC523" s="7">
        <v>0</v>
      </c>
      <c r="AD523" s="6">
        <v>5.1840000000000002</v>
      </c>
      <c r="AE523" s="7">
        <v>2.9193292030231283E-3</v>
      </c>
      <c r="AF523" s="6">
        <v>0</v>
      </c>
      <c r="AG523" s="7">
        <v>0</v>
      </c>
      <c r="AH523" s="5">
        <v>3663</v>
      </c>
      <c r="AI523" s="5">
        <v>14550</v>
      </c>
      <c r="AJ523" s="3">
        <v>0</v>
      </c>
      <c r="AK523" s="1">
        <f t="shared" si="33"/>
        <v>0</v>
      </c>
      <c r="AL523" s="17" t="str">
        <f t="shared" si="34"/>
        <v>no</v>
      </c>
      <c r="AM523" s="17" t="str">
        <f t="shared" si="32"/>
        <v>no</v>
      </c>
      <c r="AN523" s="10" t="str">
        <f t="shared" si="35"/>
        <v>no</v>
      </c>
    </row>
    <row r="524" spans="1:40" x14ac:dyDescent="0.25">
      <c r="A524" s="4" t="s">
        <v>522</v>
      </c>
      <c r="B524" s="4" t="s">
        <v>537</v>
      </c>
      <c r="C524" s="4" t="s">
        <v>545</v>
      </c>
      <c r="D524" s="5">
        <v>40874363</v>
      </c>
      <c r="E524" s="5">
        <v>1918.8288000000002</v>
      </c>
      <c r="F524" s="6">
        <v>0</v>
      </c>
      <c r="G524" s="7">
        <v>0</v>
      </c>
      <c r="H524" s="6">
        <v>959.21280000000002</v>
      </c>
      <c r="I524" s="7">
        <v>0.49989493591090561</v>
      </c>
      <c r="J524" s="6">
        <v>35.020800000000001</v>
      </c>
      <c r="K524" s="7">
        <v>1.825113319124666E-2</v>
      </c>
      <c r="L524" s="6">
        <v>0</v>
      </c>
      <c r="M524" s="7">
        <v>0</v>
      </c>
      <c r="N524" s="6">
        <v>0</v>
      </c>
      <c r="O524" s="7">
        <v>0</v>
      </c>
      <c r="P524" s="6">
        <v>0</v>
      </c>
      <c r="Q524" s="7">
        <v>0</v>
      </c>
      <c r="R524" s="6">
        <v>0</v>
      </c>
      <c r="S524" s="7">
        <v>0</v>
      </c>
      <c r="T524" s="6">
        <v>348.5376</v>
      </c>
      <c r="U524" s="7">
        <v>0.18164080088854198</v>
      </c>
      <c r="V524" s="6">
        <v>31.7376</v>
      </c>
      <c r="W524" s="7">
        <v>1.6540089454567284E-2</v>
      </c>
      <c r="X524" s="6">
        <v>0</v>
      </c>
      <c r="Y524" s="7">
        <v>0</v>
      </c>
      <c r="Z524" s="6">
        <v>541.20960000000002</v>
      </c>
      <c r="AA524" s="7">
        <v>0.28205205175156844</v>
      </c>
      <c r="AB524" s="6">
        <v>0</v>
      </c>
      <c r="AC524" s="7">
        <v>0</v>
      </c>
      <c r="AD524" s="6">
        <v>3.1103999999999998</v>
      </c>
      <c r="AE524" s="7">
        <v>1.6209888031699334E-3</v>
      </c>
      <c r="AF524" s="6">
        <v>0</v>
      </c>
      <c r="AG524" s="7">
        <v>0</v>
      </c>
      <c r="AH524" s="5">
        <v>5041</v>
      </c>
      <c r="AI524" s="5">
        <v>20845</v>
      </c>
      <c r="AJ524" s="3">
        <v>0</v>
      </c>
      <c r="AK524" s="1">
        <f t="shared" si="33"/>
        <v>0</v>
      </c>
      <c r="AL524" s="17" t="str">
        <f t="shared" si="34"/>
        <v>no</v>
      </c>
      <c r="AM524" s="17" t="str">
        <f t="shared" si="32"/>
        <v>no</v>
      </c>
      <c r="AN524" s="10" t="str">
        <f t="shared" si="35"/>
        <v>no</v>
      </c>
    </row>
    <row r="525" spans="1:40" x14ac:dyDescent="0.25">
      <c r="A525" s="4" t="s">
        <v>522</v>
      </c>
      <c r="B525" s="4" t="s">
        <v>537</v>
      </c>
      <c r="C525" s="4" t="s">
        <v>546</v>
      </c>
      <c r="D525" s="5">
        <v>40874371</v>
      </c>
      <c r="E525" s="5">
        <v>2492.5823999999998</v>
      </c>
      <c r="F525" s="6">
        <v>0</v>
      </c>
      <c r="G525" s="7">
        <v>0</v>
      </c>
      <c r="H525" s="6">
        <v>713.26080000000002</v>
      </c>
      <c r="I525" s="7">
        <v>0.28615334843092854</v>
      </c>
      <c r="J525" s="6">
        <v>61.2288</v>
      </c>
      <c r="K525" s="7">
        <v>2.456440356796229E-2</v>
      </c>
      <c r="L525" s="6">
        <v>0</v>
      </c>
      <c r="M525" s="7">
        <v>0</v>
      </c>
      <c r="N525" s="6">
        <v>0</v>
      </c>
      <c r="O525" s="7">
        <v>0</v>
      </c>
      <c r="P525" s="6">
        <v>0</v>
      </c>
      <c r="Q525" s="7">
        <v>0</v>
      </c>
      <c r="R525" s="6">
        <v>0</v>
      </c>
      <c r="S525" s="7">
        <v>0</v>
      </c>
      <c r="T525" s="6">
        <v>1124.7552000000001</v>
      </c>
      <c r="U525" s="7">
        <v>0.4512409298886168</v>
      </c>
      <c r="V525" s="6">
        <v>30.815999999999999</v>
      </c>
      <c r="W525" s="7">
        <v>1.2363081758099552E-2</v>
      </c>
      <c r="X525" s="6">
        <v>0</v>
      </c>
      <c r="Y525" s="7">
        <v>0</v>
      </c>
      <c r="Z525" s="6">
        <v>558.43200000000002</v>
      </c>
      <c r="AA525" s="7">
        <v>0.22403752830799098</v>
      </c>
      <c r="AB525" s="6">
        <v>0</v>
      </c>
      <c r="AC525" s="7">
        <v>0</v>
      </c>
      <c r="AD525" s="6">
        <v>4.0895999999999999</v>
      </c>
      <c r="AE525" s="7">
        <v>1.6407080464019967E-3</v>
      </c>
      <c r="AF525" s="6">
        <v>0</v>
      </c>
      <c r="AG525" s="7">
        <v>0</v>
      </c>
      <c r="AH525" s="5">
        <v>5371</v>
      </c>
      <c r="AI525" s="5">
        <v>21073</v>
      </c>
      <c r="AJ525" s="3">
        <v>0</v>
      </c>
      <c r="AK525" s="1">
        <f t="shared" si="33"/>
        <v>0</v>
      </c>
      <c r="AL525" s="17" t="str">
        <f t="shared" si="34"/>
        <v>no</v>
      </c>
      <c r="AM525" s="17" t="str">
        <f t="shared" si="32"/>
        <v>no</v>
      </c>
      <c r="AN525" s="10" t="str">
        <f t="shared" si="35"/>
        <v>no</v>
      </c>
    </row>
    <row r="526" spans="1:40" x14ac:dyDescent="0.25">
      <c r="A526" s="4" t="s">
        <v>522</v>
      </c>
      <c r="B526" s="4" t="s">
        <v>537</v>
      </c>
      <c r="C526" s="4" t="s">
        <v>547</v>
      </c>
      <c r="D526" s="5">
        <v>40874379</v>
      </c>
      <c r="E526" s="5">
        <v>2012.6016000000002</v>
      </c>
      <c r="F526" s="6">
        <v>0</v>
      </c>
      <c r="G526" s="7">
        <v>0</v>
      </c>
      <c r="H526" s="6">
        <v>1053.0432000000001</v>
      </c>
      <c r="I526" s="7">
        <v>0.52322486477204433</v>
      </c>
      <c r="J526" s="6">
        <v>109.2672</v>
      </c>
      <c r="K526" s="7">
        <v>5.4291519990841704E-2</v>
      </c>
      <c r="L526" s="6">
        <v>0</v>
      </c>
      <c r="M526" s="7">
        <v>0</v>
      </c>
      <c r="N526" s="6">
        <v>0</v>
      </c>
      <c r="O526" s="7">
        <v>0</v>
      </c>
      <c r="P526" s="6">
        <v>0</v>
      </c>
      <c r="Q526" s="7">
        <v>0</v>
      </c>
      <c r="R526" s="6">
        <v>0</v>
      </c>
      <c r="S526" s="7">
        <v>0</v>
      </c>
      <c r="T526" s="6">
        <v>310.52159999999998</v>
      </c>
      <c r="U526" s="7">
        <v>0.15428865802352534</v>
      </c>
      <c r="V526" s="6">
        <v>0</v>
      </c>
      <c r="W526" s="7">
        <v>0</v>
      </c>
      <c r="X526" s="6">
        <v>0</v>
      </c>
      <c r="Y526" s="7">
        <v>0</v>
      </c>
      <c r="Z526" s="6">
        <v>537.17759999999998</v>
      </c>
      <c r="AA526" s="7">
        <v>0.26690707192123864</v>
      </c>
      <c r="AB526" s="6">
        <v>0</v>
      </c>
      <c r="AC526" s="7">
        <v>0</v>
      </c>
      <c r="AD526" s="6">
        <v>2.5920000000000001</v>
      </c>
      <c r="AE526" s="7">
        <v>1.2878852923499612E-3</v>
      </c>
      <c r="AF526" s="6">
        <v>0</v>
      </c>
      <c r="AG526" s="7">
        <v>0</v>
      </c>
      <c r="AH526" s="5">
        <v>4228</v>
      </c>
      <c r="AI526" s="5">
        <v>17090</v>
      </c>
      <c r="AJ526" s="3">
        <v>0</v>
      </c>
      <c r="AK526" s="1">
        <f t="shared" si="33"/>
        <v>0</v>
      </c>
      <c r="AL526" s="17" t="str">
        <f t="shared" si="34"/>
        <v>no</v>
      </c>
      <c r="AM526" s="17" t="str">
        <f t="shared" si="32"/>
        <v>no</v>
      </c>
      <c r="AN526" s="10" t="str">
        <f t="shared" si="35"/>
        <v>no</v>
      </c>
    </row>
    <row r="527" spans="1:40" x14ac:dyDescent="0.25">
      <c r="A527" s="4" t="s">
        <v>522</v>
      </c>
      <c r="B527" s="4" t="s">
        <v>537</v>
      </c>
      <c r="C527" s="4" t="s">
        <v>548</v>
      </c>
      <c r="D527" s="5">
        <v>40874387</v>
      </c>
      <c r="E527" s="5">
        <v>1410.4512000000002</v>
      </c>
      <c r="F527" s="6">
        <v>0</v>
      </c>
      <c r="G527" s="7">
        <v>0</v>
      </c>
      <c r="H527" s="6">
        <v>671.96159999999998</v>
      </c>
      <c r="I527" s="7">
        <v>0.47641605749989779</v>
      </c>
      <c r="J527" s="6">
        <v>151.19999999999999</v>
      </c>
      <c r="K527" s="7">
        <v>0.10719973863682768</v>
      </c>
      <c r="L527" s="6">
        <v>0</v>
      </c>
      <c r="M527" s="7">
        <v>0</v>
      </c>
      <c r="N527" s="6">
        <v>0</v>
      </c>
      <c r="O527" s="7">
        <v>0</v>
      </c>
      <c r="P527" s="6">
        <v>0</v>
      </c>
      <c r="Q527" s="7">
        <v>0</v>
      </c>
      <c r="R527" s="6">
        <v>0</v>
      </c>
      <c r="S527" s="7">
        <v>0</v>
      </c>
      <c r="T527" s="6">
        <v>63.878399999999999</v>
      </c>
      <c r="U527" s="7">
        <v>4.5289337199330253E-2</v>
      </c>
      <c r="V527" s="6">
        <v>0</v>
      </c>
      <c r="W527" s="7">
        <v>0</v>
      </c>
      <c r="X527" s="6">
        <v>0</v>
      </c>
      <c r="Y527" s="7">
        <v>0</v>
      </c>
      <c r="Z527" s="6">
        <v>310.11840000000001</v>
      </c>
      <c r="AA527" s="7">
        <v>0.21987176869359248</v>
      </c>
      <c r="AB527" s="6">
        <v>210.29759999999999</v>
      </c>
      <c r="AC527" s="7">
        <v>0.14909952219545061</v>
      </c>
      <c r="AD527" s="6">
        <v>2.9952000000000001</v>
      </c>
      <c r="AE527" s="7">
        <v>2.1235757749009676E-3</v>
      </c>
      <c r="AF527" s="6">
        <v>0</v>
      </c>
      <c r="AG527" s="7">
        <v>0</v>
      </c>
      <c r="AH527" s="5">
        <v>2069</v>
      </c>
      <c r="AI527" s="5">
        <v>8582</v>
      </c>
      <c r="AJ527" s="3">
        <v>0</v>
      </c>
      <c r="AK527" s="1">
        <f t="shared" si="33"/>
        <v>0</v>
      </c>
      <c r="AL527" s="17" t="str">
        <f t="shared" si="34"/>
        <v>no</v>
      </c>
      <c r="AM527" s="17" t="str">
        <f t="shared" si="32"/>
        <v>no</v>
      </c>
      <c r="AN527" s="10" t="str">
        <f t="shared" si="35"/>
        <v>no</v>
      </c>
    </row>
    <row r="528" spans="1:40" x14ac:dyDescent="0.25">
      <c r="A528" s="4" t="s">
        <v>522</v>
      </c>
      <c r="B528" s="4" t="s">
        <v>537</v>
      </c>
      <c r="C528" s="4" t="s">
        <v>549</v>
      </c>
      <c r="D528" s="5">
        <v>40874394</v>
      </c>
      <c r="E528" s="5">
        <v>1902.0096000000001</v>
      </c>
      <c r="F528" s="6">
        <v>0</v>
      </c>
      <c r="G528" s="7">
        <v>0</v>
      </c>
      <c r="H528" s="6">
        <v>730.71360000000004</v>
      </c>
      <c r="I528" s="7">
        <v>0.3841797643923564</v>
      </c>
      <c r="J528" s="6">
        <v>27.187200000000001</v>
      </c>
      <c r="K528" s="7">
        <v>1.4293934163108325E-2</v>
      </c>
      <c r="L528" s="6">
        <v>0</v>
      </c>
      <c r="M528" s="7">
        <v>0</v>
      </c>
      <c r="N528" s="6">
        <v>0</v>
      </c>
      <c r="O528" s="7">
        <v>0</v>
      </c>
      <c r="P528" s="6">
        <v>0</v>
      </c>
      <c r="Q528" s="7">
        <v>0</v>
      </c>
      <c r="R528" s="6">
        <v>0</v>
      </c>
      <c r="S528" s="7">
        <v>0</v>
      </c>
      <c r="T528" s="6">
        <v>594.66240000000005</v>
      </c>
      <c r="U528" s="7">
        <v>0.31264952605917445</v>
      </c>
      <c r="V528" s="6">
        <v>28.8</v>
      </c>
      <c r="W528" s="7">
        <v>1.5141879410072378E-2</v>
      </c>
      <c r="X528" s="6">
        <v>0</v>
      </c>
      <c r="Y528" s="7">
        <v>0</v>
      </c>
      <c r="Z528" s="6">
        <v>516.03840000000002</v>
      </c>
      <c r="AA528" s="7">
        <v>0.27131219526967687</v>
      </c>
      <c r="AB528" s="6">
        <v>0</v>
      </c>
      <c r="AC528" s="7">
        <v>0</v>
      </c>
      <c r="AD528" s="6">
        <v>4.6079999999999997</v>
      </c>
      <c r="AE528" s="7">
        <v>2.4227007056115803E-3</v>
      </c>
      <c r="AF528" s="6">
        <v>0</v>
      </c>
      <c r="AG528" s="7">
        <v>0</v>
      </c>
      <c r="AH528" s="5">
        <v>5203</v>
      </c>
      <c r="AI528" s="5">
        <v>20882</v>
      </c>
      <c r="AJ528" s="3">
        <v>0</v>
      </c>
      <c r="AK528" s="1">
        <f t="shared" si="33"/>
        <v>0</v>
      </c>
      <c r="AL528" s="17" t="str">
        <f t="shared" si="34"/>
        <v>no</v>
      </c>
      <c r="AM528" s="17" t="str">
        <f t="shared" si="32"/>
        <v>no</v>
      </c>
      <c r="AN528" s="10" t="str">
        <f t="shared" si="35"/>
        <v>no</v>
      </c>
    </row>
    <row r="529" spans="1:40" x14ac:dyDescent="0.25">
      <c r="A529" s="4" t="s">
        <v>522</v>
      </c>
      <c r="B529" s="4" t="s">
        <v>550</v>
      </c>
      <c r="C529" s="4" t="s">
        <v>551</v>
      </c>
      <c r="D529" s="5">
        <v>40874713</v>
      </c>
      <c r="E529" s="5">
        <v>2278.6559999999999</v>
      </c>
      <c r="F529" s="6">
        <v>708.01919999999996</v>
      </c>
      <c r="G529" s="7">
        <v>0.3107178968655207</v>
      </c>
      <c r="H529" s="6">
        <v>253.49760000000001</v>
      </c>
      <c r="I529" s="7">
        <v>0.11124873609706774</v>
      </c>
      <c r="J529" s="6">
        <v>0</v>
      </c>
      <c r="K529" s="7">
        <v>0</v>
      </c>
      <c r="L529" s="6">
        <v>0</v>
      </c>
      <c r="M529" s="7">
        <v>0</v>
      </c>
      <c r="N529" s="6">
        <v>0</v>
      </c>
      <c r="O529" s="7">
        <v>0</v>
      </c>
      <c r="P529" s="6">
        <v>0</v>
      </c>
      <c r="Q529" s="7">
        <v>0</v>
      </c>
      <c r="R529" s="6">
        <v>0</v>
      </c>
      <c r="S529" s="7">
        <v>0</v>
      </c>
      <c r="T529" s="6">
        <v>357.75360000000001</v>
      </c>
      <c r="U529" s="7">
        <v>0.15700202224469162</v>
      </c>
      <c r="V529" s="6">
        <v>196.8768</v>
      </c>
      <c r="W529" s="7">
        <v>8.6400404448938331E-2</v>
      </c>
      <c r="X529" s="6">
        <v>0</v>
      </c>
      <c r="Y529" s="7">
        <v>0</v>
      </c>
      <c r="Z529" s="6">
        <v>759.39840000000004</v>
      </c>
      <c r="AA529" s="7">
        <v>0.33326592517694642</v>
      </c>
      <c r="AB529" s="6">
        <v>0</v>
      </c>
      <c r="AC529" s="7">
        <v>0</v>
      </c>
      <c r="AD529" s="6">
        <v>3.1103999999999998</v>
      </c>
      <c r="AE529" s="7">
        <v>1.365015166835187E-3</v>
      </c>
      <c r="AF529" s="6">
        <v>0</v>
      </c>
      <c r="AG529" s="7">
        <v>0</v>
      </c>
      <c r="AH529" s="5">
        <v>5749</v>
      </c>
      <c r="AI529" s="5">
        <v>24621</v>
      </c>
      <c r="AJ529" s="3">
        <v>0</v>
      </c>
      <c r="AK529" s="1">
        <f t="shared" si="33"/>
        <v>0</v>
      </c>
      <c r="AL529" s="17" t="str">
        <f t="shared" si="34"/>
        <v>no</v>
      </c>
      <c r="AM529" s="17" t="str">
        <f t="shared" si="32"/>
        <v>no</v>
      </c>
      <c r="AN529" s="10" t="str">
        <f t="shared" si="35"/>
        <v>no</v>
      </c>
    </row>
    <row r="530" spans="1:40" x14ac:dyDescent="0.25">
      <c r="A530" s="4" t="s">
        <v>522</v>
      </c>
      <c r="B530" s="4" t="s">
        <v>550</v>
      </c>
      <c r="C530" s="4" t="s">
        <v>374</v>
      </c>
      <c r="D530" s="5">
        <v>40874715</v>
      </c>
      <c r="E530" s="5">
        <v>1700.5824</v>
      </c>
      <c r="F530" s="6">
        <v>348.71039999999999</v>
      </c>
      <c r="G530" s="7">
        <v>0.20505351578376912</v>
      </c>
      <c r="H530" s="6">
        <v>282.75839999999999</v>
      </c>
      <c r="I530" s="7">
        <v>0.16627150792575532</v>
      </c>
      <c r="J530" s="6">
        <v>0</v>
      </c>
      <c r="K530" s="7">
        <v>0</v>
      </c>
      <c r="L530" s="6">
        <v>0</v>
      </c>
      <c r="M530" s="7">
        <v>0</v>
      </c>
      <c r="N530" s="6">
        <v>0</v>
      </c>
      <c r="O530" s="7">
        <v>0</v>
      </c>
      <c r="P530" s="6">
        <v>0</v>
      </c>
      <c r="Q530" s="7">
        <v>0</v>
      </c>
      <c r="R530" s="6">
        <v>0</v>
      </c>
      <c r="S530" s="7">
        <v>0</v>
      </c>
      <c r="T530" s="6">
        <v>169.22880000000001</v>
      </c>
      <c r="U530" s="7">
        <v>9.9512261211217992E-2</v>
      </c>
      <c r="V530" s="6">
        <v>0.46079999999999999</v>
      </c>
      <c r="W530" s="7">
        <v>2.7096599376778211E-4</v>
      </c>
      <c r="X530" s="6">
        <v>0</v>
      </c>
      <c r="Y530" s="7">
        <v>0</v>
      </c>
      <c r="Z530" s="6">
        <v>898.27200000000005</v>
      </c>
      <c r="AA530" s="7">
        <v>0.52821433410107033</v>
      </c>
      <c r="AB530" s="6">
        <v>0</v>
      </c>
      <c r="AC530" s="7">
        <v>0</v>
      </c>
      <c r="AD530" s="6">
        <v>1.1519999999999999</v>
      </c>
      <c r="AE530" s="7">
        <v>6.7741498441945534E-4</v>
      </c>
      <c r="AF530" s="6">
        <v>0</v>
      </c>
      <c r="AG530" s="7">
        <v>0</v>
      </c>
      <c r="AH530" s="5">
        <v>4777</v>
      </c>
      <c r="AI530" s="5">
        <v>21927</v>
      </c>
      <c r="AJ530" s="3">
        <v>0</v>
      </c>
      <c r="AK530" s="1">
        <f t="shared" si="33"/>
        <v>0</v>
      </c>
      <c r="AL530" s="17" t="str">
        <f t="shared" si="34"/>
        <v>no</v>
      </c>
      <c r="AM530" s="17" t="str">
        <f t="shared" si="32"/>
        <v>no</v>
      </c>
      <c r="AN530" s="10" t="str">
        <f t="shared" si="35"/>
        <v>no</v>
      </c>
    </row>
    <row r="531" spans="1:40" x14ac:dyDescent="0.25">
      <c r="A531" s="4" t="s">
        <v>522</v>
      </c>
      <c r="B531" s="4" t="s">
        <v>550</v>
      </c>
      <c r="C531" s="4" t="s">
        <v>552</v>
      </c>
      <c r="D531" s="5">
        <v>40874723</v>
      </c>
      <c r="E531" s="5">
        <v>2975.8463999999999</v>
      </c>
      <c r="F531" s="6">
        <v>2322.6048000000001</v>
      </c>
      <c r="G531" s="7">
        <v>0.78048544441003409</v>
      </c>
      <c r="H531" s="6">
        <v>35.4816</v>
      </c>
      <c r="I531" s="7">
        <v>1.1923196035924436E-2</v>
      </c>
      <c r="J531" s="6">
        <v>0</v>
      </c>
      <c r="K531" s="7">
        <v>0</v>
      </c>
      <c r="L531" s="6">
        <v>0</v>
      </c>
      <c r="M531" s="7">
        <v>0</v>
      </c>
      <c r="N531" s="6">
        <v>0</v>
      </c>
      <c r="O531" s="7">
        <v>0</v>
      </c>
      <c r="P531" s="6">
        <v>0</v>
      </c>
      <c r="Q531" s="7">
        <v>0</v>
      </c>
      <c r="R531" s="6">
        <v>0</v>
      </c>
      <c r="S531" s="7">
        <v>0</v>
      </c>
      <c r="T531" s="6">
        <v>66.528000000000006</v>
      </c>
      <c r="U531" s="7">
        <v>2.2355992567358318E-2</v>
      </c>
      <c r="V531" s="6">
        <v>32.947200000000002</v>
      </c>
      <c r="W531" s="7">
        <v>1.1071539176215547E-2</v>
      </c>
      <c r="X531" s="6">
        <v>0</v>
      </c>
      <c r="Y531" s="7">
        <v>0</v>
      </c>
      <c r="Z531" s="6">
        <v>517.24800000000005</v>
      </c>
      <c r="AA531" s="7">
        <v>0.17381542273149583</v>
      </c>
      <c r="AB531" s="6">
        <v>0</v>
      </c>
      <c r="AC531" s="7">
        <v>0</v>
      </c>
      <c r="AD531" s="6">
        <v>1.0367999999999999</v>
      </c>
      <c r="AE531" s="7">
        <v>3.4840507897181789E-4</v>
      </c>
      <c r="AF531" s="6">
        <v>0</v>
      </c>
      <c r="AG531" s="7">
        <v>0</v>
      </c>
      <c r="AH531" s="5">
        <v>4357</v>
      </c>
      <c r="AI531" s="5">
        <v>16468</v>
      </c>
      <c r="AJ531" s="3">
        <v>0</v>
      </c>
      <c r="AK531" s="1">
        <f t="shared" si="33"/>
        <v>0</v>
      </c>
      <c r="AL531" s="17" t="str">
        <f t="shared" si="34"/>
        <v>YES</v>
      </c>
      <c r="AM531" s="17" t="str">
        <f t="shared" si="32"/>
        <v>no</v>
      </c>
      <c r="AN531" s="10" t="str">
        <f t="shared" si="35"/>
        <v>no</v>
      </c>
    </row>
    <row r="532" spans="1:40" x14ac:dyDescent="0.25">
      <c r="A532" s="4" t="s">
        <v>522</v>
      </c>
      <c r="B532" s="4" t="s">
        <v>550</v>
      </c>
      <c r="C532" s="4" t="s">
        <v>553</v>
      </c>
      <c r="D532" s="5">
        <v>40874731</v>
      </c>
      <c r="E532" s="5">
        <v>1892.9087999999999</v>
      </c>
      <c r="F532" s="6">
        <v>976.26239999999996</v>
      </c>
      <c r="G532" s="7">
        <v>0.5157471928917019</v>
      </c>
      <c r="H532" s="6">
        <v>152.928</v>
      </c>
      <c r="I532" s="7">
        <v>8.0789946140035915E-2</v>
      </c>
      <c r="J532" s="6">
        <v>0</v>
      </c>
      <c r="K532" s="7">
        <v>0</v>
      </c>
      <c r="L532" s="6">
        <v>0</v>
      </c>
      <c r="M532" s="7">
        <v>0</v>
      </c>
      <c r="N532" s="6">
        <v>0</v>
      </c>
      <c r="O532" s="7">
        <v>0</v>
      </c>
      <c r="P532" s="6">
        <v>0</v>
      </c>
      <c r="Q532" s="7">
        <v>0</v>
      </c>
      <c r="R532" s="6">
        <v>0</v>
      </c>
      <c r="S532" s="7">
        <v>0</v>
      </c>
      <c r="T532" s="6">
        <v>48.671999999999997</v>
      </c>
      <c r="U532" s="7">
        <v>2.571280771688525E-2</v>
      </c>
      <c r="V532" s="6">
        <v>15.091200000000001</v>
      </c>
      <c r="W532" s="7">
        <v>7.9724918601466709E-3</v>
      </c>
      <c r="X532" s="6">
        <v>0</v>
      </c>
      <c r="Y532" s="7">
        <v>0</v>
      </c>
      <c r="Z532" s="6">
        <v>699.03359999999998</v>
      </c>
      <c r="AA532" s="7">
        <v>0.36929069165931289</v>
      </c>
      <c r="AB532" s="6">
        <v>0</v>
      </c>
      <c r="AC532" s="7">
        <v>0</v>
      </c>
      <c r="AD532" s="6">
        <v>0.92159999999999997</v>
      </c>
      <c r="AE532" s="7">
        <v>4.8686973191735389E-4</v>
      </c>
      <c r="AF532" s="6">
        <v>0</v>
      </c>
      <c r="AG532" s="7">
        <v>0</v>
      </c>
      <c r="AH532" s="5">
        <v>4478</v>
      </c>
      <c r="AI532" s="5">
        <v>17661</v>
      </c>
      <c r="AJ532" s="3">
        <v>0</v>
      </c>
      <c r="AK532" s="1">
        <f t="shared" si="33"/>
        <v>0</v>
      </c>
      <c r="AL532" s="17" t="str">
        <f t="shared" si="34"/>
        <v>no</v>
      </c>
      <c r="AM532" s="17" t="str">
        <f t="shared" si="32"/>
        <v>no</v>
      </c>
      <c r="AN532" s="10" t="str">
        <f t="shared" si="35"/>
        <v>no</v>
      </c>
    </row>
    <row r="533" spans="1:40" x14ac:dyDescent="0.25">
      <c r="A533" s="4" t="s">
        <v>522</v>
      </c>
      <c r="B533" s="4" t="s">
        <v>550</v>
      </c>
      <c r="C533" s="4" t="s">
        <v>554</v>
      </c>
      <c r="D533" s="5">
        <v>40874739</v>
      </c>
      <c r="E533" s="5">
        <v>3349.9584</v>
      </c>
      <c r="F533" s="6">
        <v>1305.5616</v>
      </c>
      <c r="G533" s="7">
        <v>0.3897247201636892</v>
      </c>
      <c r="H533" s="6">
        <v>90.892799999999994</v>
      </c>
      <c r="I533" s="7">
        <v>2.713251603363194E-2</v>
      </c>
      <c r="J533" s="6">
        <v>0</v>
      </c>
      <c r="K533" s="7">
        <v>0</v>
      </c>
      <c r="L533" s="6">
        <v>47.750399999999999</v>
      </c>
      <c r="M533" s="7">
        <v>1.4254027751508795E-2</v>
      </c>
      <c r="N533" s="6">
        <v>0</v>
      </c>
      <c r="O533" s="7">
        <v>0</v>
      </c>
      <c r="P533" s="6">
        <v>0</v>
      </c>
      <c r="Q533" s="7">
        <v>0</v>
      </c>
      <c r="R533" s="6">
        <v>0</v>
      </c>
      <c r="S533" s="7">
        <v>0</v>
      </c>
      <c r="T533" s="6">
        <v>943.25760000000002</v>
      </c>
      <c r="U533" s="7">
        <v>0.28157292938324252</v>
      </c>
      <c r="V533" s="6">
        <v>272.56319999999999</v>
      </c>
      <c r="W533" s="7">
        <v>8.1363159614161185E-2</v>
      </c>
      <c r="X533" s="6">
        <v>0</v>
      </c>
      <c r="Y533" s="7">
        <v>0</v>
      </c>
      <c r="Z533" s="6">
        <v>686.24639999999999</v>
      </c>
      <c r="AA533" s="7">
        <v>0.20485221547825788</v>
      </c>
      <c r="AB533" s="6">
        <v>0</v>
      </c>
      <c r="AC533" s="7">
        <v>0</v>
      </c>
      <c r="AD533" s="6">
        <v>3.6863999999999999</v>
      </c>
      <c r="AE533" s="7">
        <v>1.1004315755085198E-3</v>
      </c>
      <c r="AF533" s="6">
        <v>0</v>
      </c>
      <c r="AG533" s="7">
        <v>0</v>
      </c>
      <c r="AH533" s="5">
        <v>4848</v>
      </c>
      <c r="AI533" s="5">
        <v>19840</v>
      </c>
      <c r="AJ533" s="3">
        <v>0</v>
      </c>
      <c r="AK533" s="1">
        <f t="shared" si="33"/>
        <v>0</v>
      </c>
      <c r="AL533" s="17" t="str">
        <f t="shared" si="34"/>
        <v>no</v>
      </c>
      <c r="AM533" s="17" t="str">
        <f t="shared" si="32"/>
        <v>no</v>
      </c>
      <c r="AN533" s="10" t="str">
        <f t="shared" si="35"/>
        <v>no</v>
      </c>
    </row>
    <row r="534" spans="1:40" x14ac:dyDescent="0.25">
      <c r="A534" s="4" t="s">
        <v>522</v>
      </c>
      <c r="B534" s="4" t="s">
        <v>550</v>
      </c>
      <c r="C534" s="4" t="s">
        <v>555</v>
      </c>
      <c r="D534" s="5">
        <v>40874747</v>
      </c>
      <c r="E534" s="5">
        <v>2612.6208000000001</v>
      </c>
      <c r="F534" s="6">
        <v>1184.4864</v>
      </c>
      <c r="G534" s="7">
        <v>0.45337095991886767</v>
      </c>
      <c r="H534" s="6">
        <v>28.569600000000001</v>
      </c>
      <c r="I534" s="7">
        <v>1.0935226420918031E-2</v>
      </c>
      <c r="J534" s="6">
        <v>0</v>
      </c>
      <c r="K534" s="7">
        <v>0</v>
      </c>
      <c r="L534" s="6">
        <v>0</v>
      </c>
      <c r="M534" s="7">
        <v>0</v>
      </c>
      <c r="N534" s="6">
        <v>0</v>
      </c>
      <c r="O534" s="7">
        <v>0</v>
      </c>
      <c r="P534" s="6">
        <v>0</v>
      </c>
      <c r="Q534" s="7">
        <v>0</v>
      </c>
      <c r="R534" s="6">
        <v>0</v>
      </c>
      <c r="S534" s="7">
        <v>0</v>
      </c>
      <c r="T534" s="6">
        <v>517.36320000000001</v>
      </c>
      <c r="U534" s="7">
        <v>0.19802460425944707</v>
      </c>
      <c r="V534" s="6">
        <v>15.091200000000001</v>
      </c>
      <c r="W534" s="7">
        <v>5.7762687949204109E-3</v>
      </c>
      <c r="X534" s="6">
        <v>0</v>
      </c>
      <c r="Y534" s="7">
        <v>0</v>
      </c>
      <c r="Z534" s="6">
        <v>867.11040000000003</v>
      </c>
      <c r="AA534" s="7">
        <v>0.33189294060584679</v>
      </c>
      <c r="AB534" s="6">
        <v>0</v>
      </c>
      <c r="AC534" s="7">
        <v>0</v>
      </c>
      <c r="AD534" s="6">
        <v>0</v>
      </c>
      <c r="AE534" s="7">
        <v>0</v>
      </c>
      <c r="AF534" s="6">
        <v>0</v>
      </c>
      <c r="AG534" s="7">
        <v>0</v>
      </c>
      <c r="AH534" s="5">
        <v>5573</v>
      </c>
      <c r="AI534" s="5">
        <v>25428</v>
      </c>
      <c r="AJ534" s="3">
        <v>0</v>
      </c>
      <c r="AK534" s="1">
        <f t="shared" si="33"/>
        <v>0</v>
      </c>
      <c r="AL534" s="17" t="str">
        <f t="shared" si="34"/>
        <v>no</v>
      </c>
      <c r="AM534" s="17" t="str">
        <f t="shared" si="32"/>
        <v>no</v>
      </c>
      <c r="AN534" s="10" t="str">
        <f t="shared" si="35"/>
        <v>no</v>
      </c>
    </row>
    <row r="535" spans="1:40" x14ac:dyDescent="0.25">
      <c r="A535" s="4" t="s">
        <v>522</v>
      </c>
      <c r="B535" s="4" t="s">
        <v>550</v>
      </c>
      <c r="C535" s="4" t="s">
        <v>556</v>
      </c>
      <c r="D535" s="5">
        <v>40874755</v>
      </c>
      <c r="E535" s="5">
        <v>2133.4463999999998</v>
      </c>
      <c r="F535" s="6">
        <v>998.95680000000004</v>
      </c>
      <c r="G535" s="7">
        <v>0.46823618348227553</v>
      </c>
      <c r="H535" s="6">
        <v>171.8784</v>
      </c>
      <c r="I535" s="7">
        <v>8.0563730122303528E-2</v>
      </c>
      <c r="J535" s="6">
        <v>0</v>
      </c>
      <c r="K535" s="7">
        <v>0</v>
      </c>
      <c r="L535" s="6">
        <v>0</v>
      </c>
      <c r="M535" s="7">
        <v>0</v>
      </c>
      <c r="N535" s="6">
        <v>0</v>
      </c>
      <c r="O535" s="7">
        <v>0</v>
      </c>
      <c r="P535" s="6">
        <v>0</v>
      </c>
      <c r="Q535" s="7">
        <v>0</v>
      </c>
      <c r="R535" s="6">
        <v>0</v>
      </c>
      <c r="S535" s="7">
        <v>0</v>
      </c>
      <c r="T535" s="6">
        <v>80.294399999999996</v>
      </c>
      <c r="U535" s="7">
        <v>3.7636005291719538E-2</v>
      </c>
      <c r="V535" s="6">
        <v>14.5152</v>
      </c>
      <c r="W535" s="7">
        <v>6.8036394071114238E-3</v>
      </c>
      <c r="X535" s="6">
        <v>0</v>
      </c>
      <c r="Y535" s="7">
        <v>0</v>
      </c>
      <c r="Z535" s="6">
        <v>864</v>
      </c>
      <c r="AA535" s="7">
        <v>0.40497853613758472</v>
      </c>
      <c r="AB535" s="6">
        <v>0</v>
      </c>
      <c r="AC535" s="7">
        <v>0</v>
      </c>
      <c r="AD535" s="6">
        <v>3.8016000000000001</v>
      </c>
      <c r="AE535" s="7">
        <v>1.7819055590053729E-3</v>
      </c>
      <c r="AF535" s="6">
        <v>0</v>
      </c>
      <c r="AG535" s="7">
        <v>0</v>
      </c>
      <c r="AH535" s="5">
        <v>5311</v>
      </c>
      <c r="AI535" s="5">
        <v>22955</v>
      </c>
      <c r="AJ535" s="3">
        <v>0</v>
      </c>
      <c r="AK535" s="1">
        <f t="shared" si="33"/>
        <v>0</v>
      </c>
      <c r="AL535" s="17" t="str">
        <f t="shared" si="34"/>
        <v>no</v>
      </c>
      <c r="AM535" s="17" t="str">
        <f t="shared" si="32"/>
        <v>no</v>
      </c>
      <c r="AN535" s="10" t="str">
        <f t="shared" si="35"/>
        <v>no</v>
      </c>
    </row>
    <row r="536" spans="1:40" x14ac:dyDescent="0.25">
      <c r="A536" s="4" t="s">
        <v>522</v>
      </c>
      <c r="B536" s="4" t="s">
        <v>550</v>
      </c>
      <c r="C536" s="4" t="s">
        <v>557</v>
      </c>
      <c r="D536" s="5">
        <v>40874763</v>
      </c>
      <c r="E536" s="5">
        <v>3376.8</v>
      </c>
      <c r="F536" s="6">
        <v>1527.2639999999999</v>
      </c>
      <c r="G536" s="7">
        <v>0.45228144989339014</v>
      </c>
      <c r="H536" s="6">
        <v>189.3312</v>
      </c>
      <c r="I536" s="7">
        <v>5.6068230277185493E-2</v>
      </c>
      <c r="J536" s="6">
        <v>0</v>
      </c>
      <c r="K536" s="7">
        <v>0</v>
      </c>
      <c r="L536" s="6">
        <v>0</v>
      </c>
      <c r="M536" s="7">
        <v>0</v>
      </c>
      <c r="N536" s="6">
        <v>0</v>
      </c>
      <c r="O536" s="7">
        <v>0</v>
      </c>
      <c r="P536" s="6">
        <v>0</v>
      </c>
      <c r="Q536" s="7">
        <v>0</v>
      </c>
      <c r="R536" s="6">
        <v>0</v>
      </c>
      <c r="S536" s="7">
        <v>0</v>
      </c>
      <c r="T536" s="6">
        <v>623.00160000000005</v>
      </c>
      <c r="U536" s="7">
        <v>0.18449466950959489</v>
      </c>
      <c r="V536" s="6">
        <v>152.06399999999999</v>
      </c>
      <c r="W536" s="7">
        <v>4.5031982942430701E-2</v>
      </c>
      <c r="X536" s="6">
        <v>0</v>
      </c>
      <c r="Y536" s="7">
        <v>0</v>
      </c>
      <c r="Z536" s="6">
        <v>882.31679999999994</v>
      </c>
      <c r="AA536" s="7">
        <v>0.26128784648187631</v>
      </c>
      <c r="AB536" s="6">
        <v>0</v>
      </c>
      <c r="AC536" s="7">
        <v>0</v>
      </c>
      <c r="AD536" s="6">
        <v>2.8224</v>
      </c>
      <c r="AE536" s="7">
        <v>8.3582089552238805E-4</v>
      </c>
      <c r="AF536" s="6">
        <v>0</v>
      </c>
      <c r="AG536" s="7">
        <v>0</v>
      </c>
      <c r="AH536" s="5">
        <v>6040</v>
      </c>
      <c r="AI536" s="5">
        <v>26352</v>
      </c>
      <c r="AJ536" s="3">
        <v>0</v>
      </c>
      <c r="AK536" s="1">
        <f t="shared" si="33"/>
        <v>0</v>
      </c>
      <c r="AL536" s="17" t="str">
        <f t="shared" si="34"/>
        <v>no</v>
      </c>
      <c r="AM536" s="17" t="str">
        <f t="shared" si="32"/>
        <v>no</v>
      </c>
      <c r="AN536" s="10" t="str">
        <f t="shared" si="35"/>
        <v>no</v>
      </c>
    </row>
    <row r="537" spans="1:40" x14ac:dyDescent="0.25">
      <c r="A537" s="4" t="s">
        <v>522</v>
      </c>
      <c r="B537" s="4" t="s">
        <v>550</v>
      </c>
      <c r="C537" s="4" t="s">
        <v>558</v>
      </c>
      <c r="D537" s="5">
        <v>40874771</v>
      </c>
      <c r="E537" s="5">
        <v>1692.8063999999999</v>
      </c>
      <c r="F537" s="6">
        <v>516.096</v>
      </c>
      <c r="G537" s="7">
        <v>0.304875974003879</v>
      </c>
      <c r="H537" s="6">
        <v>189.73439999999999</v>
      </c>
      <c r="I537" s="7">
        <v>0.11208275205008676</v>
      </c>
      <c r="J537" s="6">
        <v>0</v>
      </c>
      <c r="K537" s="7">
        <v>0</v>
      </c>
      <c r="L537" s="6">
        <v>0</v>
      </c>
      <c r="M537" s="7">
        <v>0</v>
      </c>
      <c r="N537" s="6">
        <v>0</v>
      </c>
      <c r="O537" s="7">
        <v>0</v>
      </c>
      <c r="P537" s="6">
        <v>0</v>
      </c>
      <c r="Q537" s="7">
        <v>0</v>
      </c>
      <c r="R537" s="6">
        <v>0</v>
      </c>
      <c r="S537" s="7">
        <v>0</v>
      </c>
      <c r="T537" s="6">
        <v>119.92319999999999</v>
      </c>
      <c r="U537" s="7">
        <v>7.0842832352240634E-2</v>
      </c>
      <c r="V537" s="6">
        <v>0</v>
      </c>
      <c r="W537" s="7">
        <v>0</v>
      </c>
      <c r="X537" s="6">
        <v>0</v>
      </c>
      <c r="Y537" s="7">
        <v>0</v>
      </c>
      <c r="Z537" s="6">
        <v>862.32960000000003</v>
      </c>
      <c r="AA537" s="7">
        <v>0.50940828201027599</v>
      </c>
      <c r="AB537" s="6">
        <v>0</v>
      </c>
      <c r="AC537" s="7">
        <v>0</v>
      </c>
      <c r="AD537" s="6">
        <v>4.7232000000000003</v>
      </c>
      <c r="AE537" s="7">
        <v>2.790159583517643E-3</v>
      </c>
      <c r="AF537" s="6">
        <v>0</v>
      </c>
      <c r="AG537" s="7">
        <v>0</v>
      </c>
      <c r="AH537" s="5">
        <v>4189</v>
      </c>
      <c r="AI537" s="5">
        <v>18899</v>
      </c>
      <c r="AJ537" s="3">
        <v>0</v>
      </c>
      <c r="AK537" s="1">
        <f t="shared" si="33"/>
        <v>0</v>
      </c>
      <c r="AL537" s="17" t="str">
        <f t="shared" si="34"/>
        <v>no</v>
      </c>
      <c r="AM537" s="17" t="str">
        <f t="shared" si="32"/>
        <v>no</v>
      </c>
      <c r="AN537" s="10" t="str">
        <f t="shared" si="35"/>
        <v>no</v>
      </c>
    </row>
    <row r="538" spans="1:40" x14ac:dyDescent="0.25">
      <c r="A538" s="4" t="s">
        <v>522</v>
      </c>
      <c r="B538" s="4" t="s">
        <v>550</v>
      </c>
      <c r="C538" s="4" t="s">
        <v>559</v>
      </c>
      <c r="D538" s="5">
        <v>40874779</v>
      </c>
      <c r="E538" s="5">
        <v>4058.5535999999997</v>
      </c>
      <c r="F538" s="6">
        <v>2634.8544000000002</v>
      </c>
      <c r="G538" s="7">
        <v>0.64921020138800201</v>
      </c>
      <c r="H538" s="6">
        <v>352.85759999999999</v>
      </c>
      <c r="I538" s="7">
        <v>8.6941712436667096E-2</v>
      </c>
      <c r="J538" s="6">
        <v>0</v>
      </c>
      <c r="K538" s="7">
        <v>0</v>
      </c>
      <c r="L538" s="6">
        <v>0</v>
      </c>
      <c r="M538" s="7">
        <v>0</v>
      </c>
      <c r="N538" s="6">
        <v>0</v>
      </c>
      <c r="O538" s="7">
        <v>0</v>
      </c>
      <c r="P538" s="6">
        <v>0</v>
      </c>
      <c r="Q538" s="7">
        <v>0</v>
      </c>
      <c r="R538" s="6">
        <v>0</v>
      </c>
      <c r="S538" s="7">
        <v>0</v>
      </c>
      <c r="T538" s="6">
        <v>89.222399999999993</v>
      </c>
      <c r="U538" s="7">
        <v>2.198379245256241E-2</v>
      </c>
      <c r="V538" s="6">
        <v>21.2544</v>
      </c>
      <c r="W538" s="7">
        <v>5.2369395835994382E-3</v>
      </c>
      <c r="X538" s="6">
        <v>0</v>
      </c>
      <c r="Y538" s="7">
        <v>0</v>
      </c>
      <c r="Z538" s="6">
        <v>958.34879999999998</v>
      </c>
      <c r="AA538" s="7">
        <v>0.23613062545237792</v>
      </c>
      <c r="AB538" s="6">
        <v>0</v>
      </c>
      <c r="AC538" s="7">
        <v>0</v>
      </c>
      <c r="AD538" s="6">
        <v>2.016</v>
      </c>
      <c r="AE538" s="7">
        <v>4.9672868679127467E-4</v>
      </c>
      <c r="AF538" s="6">
        <v>0</v>
      </c>
      <c r="AG538" s="7">
        <v>0</v>
      </c>
      <c r="AH538" s="5">
        <v>8270</v>
      </c>
      <c r="AI538" s="5">
        <v>34719</v>
      </c>
      <c r="AJ538" s="3">
        <v>0</v>
      </c>
      <c r="AK538" s="1">
        <f t="shared" si="33"/>
        <v>0</v>
      </c>
      <c r="AL538" s="17" t="str">
        <f t="shared" si="34"/>
        <v>no</v>
      </c>
      <c r="AM538" s="17" t="str">
        <f t="shared" si="32"/>
        <v>no</v>
      </c>
      <c r="AN538" s="10" t="str">
        <f t="shared" si="35"/>
        <v>no</v>
      </c>
    </row>
    <row r="539" spans="1:40" x14ac:dyDescent="0.25">
      <c r="A539" s="4" t="s">
        <v>522</v>
      </c>
      <c r="B539" s="4" t="s">
        <v>550</v>
      </c>
      <c r="C539" s="4" t="s">
        <v>560</v>
      </c>
      <c r="D539" s="5">
        <v>40874787</v>
      </c>
      <c r="E539" s="5">
        <v>2855.2320000000004</v>
      </c>
      <c r="F539" s="6">
        <v>1059.2639999999999</v>
      </c>
      <c r="G539" s="7">
        <v>0.37099051845874514</v>
      </c>
      <c r="H539" s="6">
        <v>12.2112</v>
      </c>
      <c r="I539" s="7">
        <v>4.2767803106717765E-3</v>
      </c>
      <c r="J539" s="6">
        <v>0</v>
      </c>
      <c r="K539" s="7">
        <v>0</v>
      </c>
      <c r="L539" s="6">
        <v>0</v>
      </c>
      <c r="M539" s="7">
        <v>0</v>
      </c>
      <c r="N539" s="6">
        <v>0</v>
      </c>
      <c r="O539" s="7">
        <v>0</v>
      </c>
      <c r="P539" s="6">
        <v>0</v>
      </c>
      <c r="Q539" s="7">
        <v>0</v>
      </c>
      <c r="R539" s="6">
        <v>0</v>
      </c>
      <c r="S539" s="7">
        <v>0</v>
      </c>
      <c r="T539" s="6">
        <v>993.54240000000004</v>
      </c>
      <c r="U539" s="7">
        <v>0.34797256405083715</v>
      </c>
      <c r="V539" s="6">
        <v>128.04480000000001</v>
      </c>
      <c r="W539" s="7">
        <v>4.4845672785959245E-2</v>
      </c>
      <c r="X539" s="6">
        <v>0</v>
      </c>
      <c r="Y539" s="7">
        <v>0</v>
      </c>
      <c r="Z539" s="6">
        <v>656.40959999999995</v>
      </c>
      <c r="AA539" s="7">
        <v>0.22989711519063946</v>
      </c>
      <c r="AB539" s="6">
        <v>0</v>
      </c>
      <c r="AC539" s="7">
        <v>0</v>
      </c>
      <c r="AD539" s="6">
        <v>5.76</v>
      </c>
      <c r="AE539" s="7">
        <v>2.0173492031470646E-3</v>
      </c>
      <c r="AF539" s="6">
        <v>0</v>
      </c>
      <c r="AG539" s="7">
        <v>0</v>
      </c>
      <c r="AH539" s="5">
        <v>5628</v>
      </c>
      <c r="AI539" s="5">
        <v>23901</v>
      </c>
      <c r="AJ539" s="3">
        <v>0</v>
      </c>
      <c r="AK539" s="1">
        <f t="shared" si="33"/>
        <v>0</v>
      </c>
      <c r="AL539" s="17" t="str">
        <f t="shared" si="34"/>
        <v>no</v>
      </c>
      <c r="AM539" s="17" t="str">
        <f t="shared" si="32"/>
        <v>no</v>
      </c>
      <c r="AN539" s="10" t="str">
        <f t="shared" si="35"/>
        <v>no</v>
      </c>
    </row>
    <row r="540" spans="1:40" x14ac:dyDescent="0.25">
      <c r="A540" s="4" t="s">
        <v>522</v>
      </c>
      <c r="B540" s="4" t="s">
        <v>550</v>
      </c>
      <c r="C540" s="4" t="s">
        <v>561</v>
      </c>
      <c r="D540" s="5">
        <v>40874794</v>
      </c>
      <c r="E540" s="5">
        <v>3853.6127999999999</v>
      </c>
      <c r="F540" s="6">
        <v>3088.3968</v>
      </c>
      <c r="G540" s="7">
        <v>0.80142893442745466</v>
      </c>
      <c r="H540" s="6">
        <v>28.4544</v>
      </c>
      <c r="I540" s="7">
        <v>7.3838243427051106E-3</v>
      </c>
      <c r="J540" s="6">
        <v>0</v>
      </c>
      <c r="K540" s="7">
        <v>0</v>
      </c>
      <c r="L540" s="6">
        <v>0</v>
      </c>
      <c r="M540" s="7">
        <v>0</v>
      </c>
      <c r="N540" s="6">
        <v>0</v>
      </c>
      <c r="O540" s="7">
        <v>0</v>
      </c>
      <c r="P540" s="6">
        <v>0</v>
      </c>
      <c r="Q540" s="7">
        <v>0</v>
      </c>
      <c r="R540" s="6">
        <v>0</v>
      </c>
      <c r="S540" s="7">
        <v>0</v>
      </c>
      <c r="T540" s="6">
        <v>60.249600000000001</v>
      </c>
      <c r="U540" s="7">
        <v>1.5634575430100297E-2</v>
      </c>
      <c r="V540" s="6">
        <v>33.753599999999999</v>
      </c>
      <c r="W540" s="7">
        <v>8.7589495239376418E-3</v>
      </c>
      <c r="X540" s="6">
        <v>0</v>
      </c>
      <c r="Y540" s="7">
        <v>0</v>
      </c>
      <c r="Z540" s="6">
        <v>641.72159999999997</v>
      </c>
      <c r="AA540" s="7">
        <v>0.16652467004469157</v>
      </c>
      <c r="AB540" s="6">
        <v>0</v>
      </c>
      <c r="AC540" s="7">
        <v>0</v>
      </c>
      <c r="AD540" s="6">
        <v>1.0367999999999999</v>
      </c>
      <c r="AE540" s="7">
        <v>2.6904623111071254E-4</v>
      </c>
      <c r="AF540" s="6">
        <v>0</v>
      </c>
      <c r="AG540" s="7">
        <v>0</v>
      </c>
      <c r="AH540" s="5">
        <v>5689</v>
      </c>
      <c r="AI540" s="5">
        <v>22118</v>
      </c>
      <c r="AJ540" s="3">
        <v>0</v>
      </c>
      <c r="AK540" s="1">
        <f t="shared" si="33"/>
        <v>0</v>
      </c>
      <c r="AL540" s="17" t="str">
        <f t="shared" si="34"/>
        <v>YES</v>
      </c>
      <c r="AM540" s="17" t="str">
        <f t="shared" si="32"/>
        <v>no</v>
      </c>
      <c r="AN540" s="10" t="str">
        <f t="shared" si="35"/>
        <v>no</v>
      </c>
    </row>
    <row r="541" spans="1:40" x14ac:dyDescent="0.25">
      <c r="A541" s="4" t="s">
        <v>522</v>
      </c>
      <c r="B541" s="4" t="s">
        <v>562</v>
      </c>
      <c r="C541" s="4" t="s">
        <v>563</v>
      </c>
      <c r="D541" s="5">
        <v>40878213</v>
      </c>
      <c r="E541" s="5">
        <v>3314.5920000000001</v>
      </c>
      <c r="F541" s="6">
        <v>0</v>
      </c>
      <c r="G541" s="7">
        <v>0</v>
      </c>
      <c r="H541" s="6">
        <v>1554.048</v>
      </c>
      <c r="I541" s="7">
        <v>0.46885046485359283</v>
      </c>
      <c r="J541" s="6">
        <v>28.051200000000001</v>
      </c>
      <c r="K541" s="7">
        <v>8.4629420453558087E-3</v>
      </c>
      <c r="L541" s="6">
        <v>0</v>
      </c>
      <c r="M541" s="7">
        <v>0</v>
      </c>
      <c r="N541" s="6">
        <v>20.044799999999999</v>
      </c>
      <c r="O541" s="7">
        <v>6.0474411330263267E-3</v>
      </c>
      <c r="P541" s="6">
        <v>0</v>
      </c>
      <c r="Q541" s="7">
        <v>0</v>
      </c>
      <c r="R541" s="6">
        <v>0</v>
      </c>
      <c r="S541" s="7">
        <v>0</v>
      </c>
      <c r="T541" s="6">
        <v>622.31039999999996</v>
      </c>
      <c r="U541" s="7">
        <v>0.1877487183943001</v>
      </c>
      <c r="V541" s="6">
        <v>27.244800000000001</v>
      </c>
      <c r="W541" s="7">
        <v>8.2196541836823366E-3</v>
      </c>
      <c r="X541" s="6">
        <v>0</v>
      </c>
      <c r="Y541" s="7">
        <v>0</v>
      </c>
      <c r="Z541" s="6">
        <v>951.49440000000004</v>
      </c>
      <c r="AA541" s="7">
        <v>0.28706229907029279</v>
      </c>
      <c r="AB541" s="6">
        <v>107.6544</v>
      </c>
      <c r="AC541" s="7">
        <v>3.2478929533408633E-2</v>
      </c>
      <c r="AD541" s="6">
        <v>3.7440000000000002</v>
      </c>
      <c r="AE541" s="7">
        <v>1.1295507863411244E-3</v>
      </c>
      <c r="AF541" s="6">
        <v>0</v>
      </c>
      <c r="AG541" s="7">
        <v>0</v>
      </c>
      <c r="AH541" s="5">
        <v>8888</v>
      </c>
      <c r="AI541" s="5">
        <v>37654</v>
      </c>
      <c r="AJ541" s="3">
        <v>0</v>
      </c>
      <c r="AK541" s="1">
        <f t="shared" si="33"/>
        <v>0</v>
      </c>
      <c r="AL541" s="17" t="str">
        <f t="shared" si="34"/>
        <v>no</v>
      </c>
      <c r="AM541" s="17" t="str">
        <f t="shared" si="32"/>
        <v>no</v>
      </c>
      <c r="AN541" s="10" t="str">
        <f t="shared" si="35"/>
        <v>no</v>
      </c>
    </row>
    <row r="542" spans="1:40" x14ac:dyDescent="0.25">
      <c r="A542" s="4" t="s">
        <v>522</v>
      </c>
      <c r="B542" s="4" t="s">
        <v>562</v>
      </c>
      <c r="C542" s="4" t="s">
        <v>261</v>
      </c>
      <c r="D542" s="5">
        <v>40878216</v>
      </c>
      <c r="E542" s="5">
        <v>3250.5983999999999</v>
      </c>
      <c r="F542" s="6">
        <v>1056.2112</v>
      </c>
      <c r="G542" s="7">
        <v>0.32492823475209981</v>
      </c>
      <c r="H542" s="6">
        <v>1240.992</v>
      </c>
      <c r="I542" s="7">
        <v>0.3817733990147783</v>
      </c>
      <c r="J542" s="6">
        <v>77.817599999999999</v>
      </c>
      <c r="K542" s="7">
        <v>2.3939469114363683E-2</v>
      </c>
      <c r="L542" s="6">
        <v>0</v>
      </c>
      <c r="M542" s="7">
        <v>0</v>
      </c>
      <c r="N542" s="6">
        <v>25.8048</v>
      </c>
      <c r="O542" s="7">
        <v>7.9384768047630859E-3</v>
      </c>
      <c r="P542" s="6">
        <v>0</v>
      </c>
      <c r="Q542" s="7">
        <v>0</v>
      </c>
      <c r="R542" s="6">
        <v>0</v>
      </c>
      <c r="S542" s="7">
        <v>0</v>
      </c>
      <c r="T542" s="6">
        <v>203.9616</v>
      </c>
      <c r="U542" s="7">
        <v>6.2745862423361803E-2</v>
      </c>
      <c r="V542" s="6">
        <v>52.358400000000003</v>
      </c>
      <c r="W542" s="7">
        <v>1.6107311195378674E-2</v>
      </c>
      <c r="X542" s="6">
        <v>0</v>
      </c>
      <c r="Y542" s="7">
        <v>0</v>
      </c>
      <c r="Z542" s="6">
        <v>463.392</v>
      </c>
      <c r="AA542" s="7">
        <v>0.14255590601410498</v>
      </c>
      <c r="AB542" s="6">
        <v>127.1232</v>
      </c>
      <c r="AC542" s="7">
        <v>3.9107630152036006E-2</v>
      </c>
      <c r="AD542" s="6">
        <v>2.9376000000000002</v>
      </c>
      <c r="AE542" s="7">
        <v>9.0371052911365497E-4</v>
      </c>
      <c r="AF542" s="6">
        <v>0</v>
      </c>
      <c r="AG542" s="7">
        <v>0</v>
      </c>
      <c r="AH542" s="5">
        <v>6451</v>
      </c>
      <c r="AI542" s="5">
        <v>28946</v>
      </c>
      <c r="AJ542" s="3">
        <v>0</v>
      </c>
      <c r="AK542" s="1">
        <f t="shared" si="33"/>
        <v>0</v>
      </c>
      <c r="AL542" s="17" t="str">
        <f t="shared" si="34"/>
        <v>no</v>
      </c>
      <c r="AM542" s="17" t="str">
        <f t="shared" si="32"/>
        <v>no</v>
      </c>
      <c r="AN542" s="10" t="str">
        <f t="shared" si="35"/>
        <v>no</v>
      </c>
    </row>
    <row r="543" spans="1:40" x14ac:dyDescent="0.25">
      <c r="A543" s="4" t="s">
        <v>522</v>
      </c>
      <c r="B543" s="4" t="s">
        <v>562</v>
      </c>
      <c r="C543" s="4" t="s">
        <v>564</v>
      </c>
      <c r="D543" s="5">
        <v>40878220</v>
      </c>
      <c r="E543" s="5">
        <v>2558.8224000000005</v>
      </c>
      <c r="F543" s="6">
        <v>0</v>
      </c>
      <c r="G543" s="7">
        <v>0</v>
      </c>
      <c r="H543" s="6">
        <v>1510.7904000000001</v>
      </c>
      <c r="I543" s="7">
        <v>0.5904240950837385</v>
      </c>
      <c r="J543" s="6">
        <v>344.56319999999999</v>
      </c>
      <c r="K543" s="7">
        <v>0.13465694219340893</v>
      </c>
      <c r="L543" s="6">
        <v>0</v>
      </c>
      <c r="M543" s="7">
        <v>0</v>
      </c>
      <c r="N543" s="6">
        <v>0</v>
      </c>
      <c r="O543" s="7">
        <v>0</v>
      </c>
      <c r="P543" s="6">
        <v>0</v>
      </c>
      <c r="Q543" s="7">
        <v>0</v>
      </c>
      <c r="R543" s="6">
        <v>0</v>
      </c>
      <c r="S543" s="7">
        <v>0</v>
      </c>
      <c r="T543" s="6">
        <v>242.15039999999999</v>
      </c>
      <c r="U543" s="7">
        <v>9.4633531424455228E-2</v>
      </c>
      <c r="V543" s="6">
        <v>18.086400000000001</v>
      </c>
      <c r="W543" s="7">
        <v>7.0682513956419942E-3</v>
      </c>
      <c r="X543" s="6">
        <v>0</v>
      </c>
      <c r="Y543" s="7">
        <v>0</v>
      </c>
      <c r="Z543" s="6">
        <v>440.58240000000001</v>
      </c>
      <c r="AA543" s="7">
        <v>0.17218170358364845</v>
      </c>
      <c r="AB543" s="6">
        <v>0</v>
      </c>
      <c r="AC543" s="7">
        <v>0</v>
      </c>
      <c r="AD543" s="6">
        <v>2.6496</v>
      </c>
      <c r="AE543" s="7">
        <v>1.035476319106789E-3</v>
      </c>
      <c r="AF543" s="6">
        <v>0</v>
      </c>
      <c r="AG543" s="7">
        <v>0</v>
      </c>
      <c r="AH543" s="5">
        <v>4506</v>
      </c>
      <c r="AI543" s="5">
        <v>18487</v>
      </c>
      <c r="AJ543" s="3">
        <v>0</v>
      </c>
      <c r="AK543" s="1">
        <f t="shared" si="33"/>
        <v>0</v>
      </c>
      <c r="AL543" s="17" t="str">
        <f t="shared" si="34"/>
        <v>no</v>
      </c>
      <c r="AM543" s="17" t="str">
        <f t="shared" si="32"/>
        <v>no</v>
      </c>
      <c r="AN543" s="10" t="str">
        <f t="shared" si="35"/>
        <v>no</v>
      </c>
    </row>
    <row r="544" spans="1:40" x14ac:dyDescent="0.25">
      <c r="A544" s="4" t="s">
        <v>522</v>
      </c>
      <c r="B544" s="4" t="s">
        <v>562</v>
      </c>
      <c r="C544" s="4" t="s">
        <v>565</v>
      </c>
      <c r="D544" s="5">
        <v>40878227</v>
      </c>
      <c r="E544" s="5">
        <v>1665.3888000000002</v>
      </c>
      <c r="F544" s="6">
        <v>0</v>
      </c>
      <c r="G544" s="7">
        <v>0</v>
      </c>
      <c r="H544" s="6">
        <v>993.54240000000004</v>
      </c>
      <c r="I544" s="7">
        <v>0.59658285200428873</v>
      </c>
      <c r="J544" s="6">
        <v>152.17920000000001</v>
      </c>
      <c r="K544" s="7">
        <v>9.1377581018918824E-2</v>
      </c>
      <c r="L544" s="6">
        <v>0</v>
      </c>
      <c r="M544" s="7">
        <v>0</v>
      </c>
      <c r="N544" s="6">
        <v>2.5920000000000001</v>
      </c>
      <c r="O544" s="7">
        <v>1.5563933178846885E-3</v>
      </c>
      <c r="P544" s="6">
        <v>0</v>
      </c>
      <c r="Q544" s="7">
        <v>0</v>
      </c>
      <c r="R544" s="6">
        <v>0</v>
      </c>
      <c r="S544" s="7">
        <v>0</v>
      </c>
      <c r="T544" s="6">
        <v>67.334400000000002</v>
      </c>
      <c r="U544" s="7">
        <v>4.0431639746826682E-2</v>
      </c>
      <c r="V544" s="6">
        <v>0</v>
      </c>
      <c r="W544" s="7">
        <v>0</v>
      </c>
      <c r="X544" s="6">
        <v>0</v>
      </c>
      <c r="Y544" s="7">
        <v>0</v>
      </c>
      <c r="Z544" s="6">
        <v>449.74079999999998</v>
      </c>
      <c r="AA544" s="7">
        <v>0.27005153391208103</v>
      </c>
      <c r="AB544" s="6">
        <v>0</v>
      </c>
      <c r="AC544" s="7">
        <v>0</v>
      </c>
      <c r="AD544" s="6">
        <v>0</v>
      </c>
      <c r="AE544" s="7">
        <v>0</v>
      </c>
      <c r="AF544" s="6">
        <v>0</v>
      </c>
      <c r="AG544" s="7">
        <v>0</v>
      </c>
      <c r="AH544" s="5">
        <v>3826</v>
      </c>
      <c r="AI544" s="5">
        <v>15859</v>
      </c>
      <c r="AJ544" s="3">
        <v>0</v>
      </c>
      <c r="AK544" s="1">
        <f t="shared" si="33"/>
        <v>0</v>
      </c>
      <c r="AL544" s="17" t="str">
        <f t="shared" si="34"/>
        <v>no</v>
      </c>
      <c r="AM544" s="17" t="str">
        <f t="shared" si="32"/>
        <v>no</v>
      </c>
      <c r="AN544" s="10" t="str">
        <f t="shared" si="35"/>
        <v>no</v>
      </c>
    </row>
    <row r="545" spans="1:40" x14ac:dyDescent="0.25">
      <c r="A545" s="4" t="s">
        <v>522</v>
      </c>
      <c r="B545" s="4" t="s">
        <v>562</v>
      </c>
      <c r="C545" s="4" t="s">
        <v>566</v>
      </c>
      <c r="D545" s="5">
        <v>40878233</v>
      </c>
      <c r="E545" s="5">
        <v>2223.36</v>
      </c>
      <c r="F545" s="6">
        <v>0</v>
      </c>
      <c r="G545" s="7">
        <v>0</v>
      </c>
      <c r="H545" s="6">
        <v>1153.6128000000001</v>
      </c>
      <c r="I545" s="7">
        <v>0.51886010362694301</v>
      </c>
      <c r="J545" s="6">
        <v>64.8</v>
      </c>
      <c r="K545" s="7">
        <v>2.914507772020725E-2</v>
      </c>
      <c r="L545" s="6">
        <v>0</v>
      </c>
      <c r="M545" s="7">
        <v>0</v>
      </c>
      <c r="N545" s="6">
        <v>0</v>
      </c>
      <c r="O545" s="7">
        <v>0</v>
      </c>
      <c r="P545" s="6">
        <v>0</v>
      </c>
      <c r="Q545" s="7">
        <v>0</v>
      </c>
      <c r="R545" s="6">
        <v>0</v>
      </c>
      <c r="S545" s="7">
        <v>0</v>
      </c>
      <c r="T545" s="6">
        <v>441.67680000000001</v>
      </c>
      <c r="U545" s="7">
        <v>0.19865284974093264</v>
      </c>
      <c r="V545" s="6">
        <v>13.766400000000001</v>
      </c>
      <c r="W545" s="7">
        <v>6.1917098445595856E-3</v>
      </c>
      <c r="X545" s="6">
        <v>0</v>
      </c>
      <c r="Y545" s="7">
        <v>0</v>
      </c>
      <c r="Z545" s="6">
        <v>546.33600000000001</v>
      </c>
      <c r="AA545" s="7">
        <v>0.24572538860103627</v>
      </c>
      <c r="AB545" s="6">
        <v>0</v>
      </c>
      <c r="AC545" s="7">
        <v>0</v>
      </c>
      <c r="AD545" s="6">
        <v>3.1680000000000001</v>
      </c>
      <c r="AE545" s="7">
        <v>1.4248704663212435E-3</v>
      </c>
      <c r="AF545" s="6">
        <v>0</v>
      </c>
      <c r="AG545" s="7">
        <v>0</v>
      </c>
      <c r="AH545" s="5">
        <v>5084</v>
      </c>
      <c r="AI545" s="5">
        <v>20435</v>
      </c>
      <c r="AJ545" s="3">
        <v>0</v>
      </c>
      <c r="AK545" s="1">
        <f t="shared" si="33"/>
        <v>0</v>
      </c>
      <c r="AL545" s="17" t="str">
        <f t="shared" si="34"/>
        <v>no</v>
      </c>
      <c r="AM545" s="17" t="str">
        <f t="shared" si="32"/>
        <v>no</v>
      </c>
      <c r="AN545" s="10" t="str">
        <f t="shared" si="35"/>
        <v>no</v>
      </c>
    </row>
    <row r="546" spans="1:40" x14ac:dyDescent="0.25">
      <c r="A546" s="4" t="s">
        <v>522</v>
      </c>
      <c r="B546" s="4" t="s">
        <v>562</v>
      </c>
      <c r="C546" s="4" t="s">
        <v>567</v>
      </c>
      <c r="D546" s="5">
        <v>40878240</v>
      </c>
      <c r="E546" s="5">
        <v>2917.5552000000002</v>
      </c>
      <c r="F546" s="6">
        <v>418.80959999999999</v>
      </c>
      <c r="G546" s="7">
        <v>0.14354813235410249</v>
      </c>
      <c r="H546" s="6">
        <v>973.61279999999999</v>
      </c>
      <c r="I546" s="7">
        <v>0.33370844191739713</v>
      </c>
      <c r="J546" s="6">
        <v>0</v>
      </c>
      <c r="K546" s="7">
        <v>0</v>
      </c>
      <c r="L546" s="6">
        <v>0</v>
      </c>
      <c r="M546" s="7">
        <v>0</v>
      </c>
      <c r="N546" s="6">
        <v>87.897599999999997</v>
      </c>
      <c r="O546" s="7">
        <v>3.0127142067440573E-2</v>
      </c>
      <c r="P546" s="6">
        <v>0</v>
      </c>
      <c r="Q546" s="7">
        <v>0</v>
      </c>
      <c r="R546" s="6">
        <v>0</v>
      </c>
      <c r="S546" s="7">
        <v>0</v>
      </c>
      <c r="T546" s="6">
        <v>489.88799999999998</v>
      </c>
      <c r="U546" s="7">
        <v>0.16791044776119401</v>
      </c>
      <c r="V546" s="6">
        <v>161.6832</v>
      </c>
      <c r="W546" s="7">
        <v>5.5417357656163624E-2</v>
      </c>
      <c r="X546" s="6">
        <v>0</v>
      </c>
      <c r="Y546" s="7">
        <v>0</v>
      </c>
      <c r="Z546" s="6">
        <v>783.64800000000002</v>
      </c>
      <c r="AA546" s="7">
        <v>0.26859748874674244</v>
      </c>
      <c r="AB546" s="6">
        <v>0</v>
      </c>
      <c r="AC546" s="7">
        <v>0</v>
      </c>
      <c r="AD546" s="6">
        <v>2.016</v>
      </c>
      <c r="AE546" s="7">
        <v>6.9098949695964621E-4</v>
      </c>
      <c r="AF546" s="6">
        <v>0</v>
      </c>
      <c r="AG546" s="7">
        <v>0</v>
      </c>
      <c r="AH546" s="5">
        <v>5983</v>
      </c>
      <c r="AI546" s="5">
        <v>26020</v>
      </c>
      <c r="AJ546" s="3">
        <v>0</v>
      </c>
      <c r="AK546" s="1">
        <f t="shared" si="33"/>
        <v>0</v>
      </c>
      <c r="AL546" s="17" t="str">
        <f t="shared" si="34"/>
        <v>no</v>
      </c>
      <c r="AM546" s="17" t="str">
        <f t="shared" si="32"/>
        <v>no</v>
      </c>
      <c r="AN546" s="10" t="str">
        <f t="shared" si="35"/>
        <v>no</v>
      </c>
    </row>
    <row r="547" spans="1:40" x14ac:dyDescent="0.25">
      <c r="A547" s="4" t="s">
        <v>522</v>
      </c>
      <c r="B547" s="4" t="s">
        <v>562</v>
      </c>
      <c r="C547" s="4" t="s">
        <v>568</v>
      </c>
      <c r="D547" s="5">
        <v>40878247</v>
      </c>
      <c r="E547" s="5">
        <v>2344.5504000000001</v>
      </c>
      <c r="F547" s="6">
        <v>572.4864</v>
      </c>
      <c r="G547" s="7">
        <v>0.24417747641509432</v>
      </c>
      <c r="H547" s="6">
        <v>1130.5727999999999</v>
      </c>
      <c r="I547" s="7">
        <v>0.48221305031446537</v>
      </c>
      <c r="J547" s="6">
        <v>0</v>
      </c>
      <c r="K547" s="7">
        <v>0</v>
      </c>
      <c r="L547" s="6">
        <v>0</v>
      </c>
      <c r="M547" s="7">
        <v>0</v>
      </c>
      <c r="N547" s="6">
        <v>8.9280000000000008</v>
      </c>
      <c r="O547" s="7">
        <v>3.8079795597484277E-3</v>
      </c>
      <c r="P547" s="6">
        <v>0</v>
      </c>
      <c r="Q547" s="7">
        <v>0</v>
      </c>
      <c r="R547" s="6">
        <v>0</v>
      </c>
      <c r="S547" s="7">
        <v>0</v>
      </c>
      <c r="T547" s="6">
        <v>72.633600000000001</v>
      </c>
      <c r="U547" s="7">
        <v>3.0979756289308175E-2</v>
      </c>
      <c r="V547" s="6">
        <v>18.892800000000001</v>
      </c>
      <c r="W547" s="7">
        <v>8.0581761006289308E-3</v>
      </c>
      <c r="X547" s="6">
        <v>0</v>
      </c>
      <c r="Y547" s="7">
        <v>0</v>
      </c>
      <c r="Z547" s="6">
        <v>476.06400000000002</v>
      </c>
      <c r="AA547" s="7">
        <v>0.20305129716981132</v>
      </c>
      <c r="AB547" s="6">
        <v>58.406399999999998</v>
      </c>
      <c r="AC547" s="7">
        <v>2.4911556603773585E-2</v>
      </c>
      <c r="AD547" s="6">
        <v>6.5663999999999998</v>
      </c>
      <c r="AE547" s="7">
        <v>2.8007075471698111E-3</v>
      </c>
      <c r="AF547" s="6">
        <v>0</v>
      </c>
      <c r="AG547" s="7">
        <v>0</v>
      </c>
      <c r="AH547" s="5">
        <v>5168</v>
      </c>
      <c r="AI547" s="5">
        <v>21936</v>
      </c>
      <c r="AJ547" s="3">
        <v>0</v>
      </c>
      <c r="AK547" s="1">
        <f t="shared" si="33"/>
        <v>0</v>
      </c>
      <c r="AL547" s="17" t="str">
        <f t="shared" si="34"/>
        <v>no</v>
      </c>
      <c r="AM547" s="17" t="str">
        <f t="shared" si="32"/>
        <v>no</v>
      </c>
      <c r="AN547" s="10" t="str">
        <f t="shared" si="35"/>
        <v>no</v>
      </c>
    </row>
    <row r="548" spans="1:40" x14ac:dyDescent="0.25">
      <c r="A548" s="4" t="s">
        <v>522</v>
      </c>
      <c r="B548" s="4" t="s">
        <v>562</v>
      </c>
      <c r="C548" s="4" t="s">
        <v>569</v>
      </c>
      <c r="D548" s="5">
        <v>40878251</v>
      </c>
      <c r="E548" s="5">
        <v>3102.0480000000002</v>
      </c>
      <c r="F548" s="6">
        <v>398.93759999999997</v>
      </c>
      <c r="G548" s="7">
        <v>0.12860458638937888</v>
      </c>
      <c r="H548" s="6">
        <v>1473.8688</v>
      </c>
      <c r="I548" s="7">
        <v>0.47512765759910869</v>
      </c>
      <c r="J548" s="6">
        <v>0</v>
      </c>
      <c r="K548" s="7">
        <v>0</v>
      </c>
      <c r="L548" s="6">
        <v>0</v>
      </c>
      <c r="M548" s="7">
        <v>0</v>
      </c>
      <c r="N548" s="6">
        <v>0.69120000000000004</v>
      </c>
      <c r="O548" s="7">
        <v>2.2282053662612571E-4</v>
      </c>
      <c r="P548" s="6">
        <v>0</v>
      </c>
      <c r="Q548" s="7">
        <v>0</v>
      </c>
      <c r="R548" s="6">
        <v>0</v>
      </c>
      <c r="S548" s="7">
        <v>0</v>
      </c>
      <c r="T548" s="6">
        <v>190.65600000000001</v>
      </c>
      <c r="U548" s="7">
        <v>6.1461331352706337E-2</v>
      </c>
      <c r="V548" s="6">
        <v>4.3776000000000002</v>
      </c>
      <c r="W548" s="7">
        <v>1.4111967319654628E-3</v>
      </c>
      <c r="X548" s="6">
        <v>0</v>
      </c>
      <c r="Y548" s="7">
        <v>0</v>
      </c>
      <c r="Z548" s="6">
        <v>1033.1712</v>
      </c>
      <c r="AA548" s="7">
        <v>0.3330609971219014</v>
      </c>
      <c r="AB548" s="6">
        <v>0</v>
      </c>
      <c r="AC548" s="7">
        <v>0</v>
      </c>
      <c r="AD548" s="6">
        <v>0.34560000000000002</v>
      </c>
      <c r="AE548" s="7">
        <v>1.1141026831306285E-4</v>
      </c>
      <c r="AF548" s="6">
        <v>0</v>
      </c>
      <c r="AG548" s="7">
        <v>0</v>
      </c>
      <c r="AH548" s="5">
        <v>7572</v>
      </c>
      <c r="AI548" s="5">
        <v>31418</v>
      </c>
      <c r="AJ548" s="3">
        <v>0</v>
      </c>
      <c r="AK548" s="1">
        <f t="shared" si="33"/>
        <v>0</v>
      </c>
      <c r="AL548" s="17" t="str">
        <f t="shared" si="34"/>
        <v>no</v>
      </c>
      <c r="AM548" s="17" t="str">
        <f t="shared" si="32"/>
        <v>no</v>
      </c>
      <c r="AN548" s="10" t="str">
        <f t="shared" si="35"/>
        <v>no</v>
      </c>
    </row>
    <row r="549" spans="1:40" x14ac:dyDescent="0.25">
      <c r="A549" s="4" t="s">
        <v>522</v>
      </c>
      <c r="B549" s="4" t="s">
        <v>562</v>
      </c>
      <c r="C549" s="4" t="s">
        <v>570</v>
      </c>
      <c r="D549" s="5">
        <v>40878254</v>
      </c>
      <c r="E549" s="5">
        <v>3780.6336000000001</v>
      </c>
      <c r="F549" s="6">
        <v>1606.1759999999999</v>
      </c>
      <c r="G549" s="7">
        <v>0.4248430739228472</v>
      </c>
      <c r="H549" s="6">
        <v>1196.2944</v>
      </c>
      <c r="I549" s="7">
        <v>0.31642696081418731</v>
      </c>
      <c r="J549" s="6">
        <v>0</v>
      </c>
      <c r="K549" s="7">
        <v>0</v>
      </c>
      <c r="L549" s="6">
        <v>0</v>
      </c>
      <c r="M549" s="7">
        <v>0</v>
      </c>
      <c r="N549" s="6">
        <v>0.80640000000000001</v>
      </c>
      <c r="O549" s="7">
        <v>2.1329758059601437E-4</v>
      </c>
      <c r="P549" s="6">
        <v>0</v>
      </c>
      <c r="Q549" s="7">
        <v>0</v>
      </c>
      <c r="R549" s="6">
        <v>0</v>
      </c>
      <c r="S549" s="7">
        <v>0</v>
      </c>
      <c r="T549" s="6">
        <v>169.86240000000001</v>
      </c>
      <c r="U549" s="7">
        <v>4.4929611798403317E-2</v>
      </c>
      <c r="V549" s="6">
        <v>59.904000000000003</v>
      </c>
      <c r="W549" s="7">
        <v>1.5844963129989641E-2</v>
      </c>
      <c r="X549" s="6">
        <v>0</v>
      </c>
      <c r="Y549" s="7">
        <v>0</v>
      </c>
      <c r="Z549" s="6">
        <v>747.072</v>
      </c>
      <c r="AA549" s="7">
        <v>0.19760497288073617</v>
      </c>
      <c r="AB549" s="6">
        <v>0</v>
      </c>
      <c r="AC549" s="7">
        <v>0</v>
      </c>
      <c r="AD549" s="6">
        <v>0.51839999999999997</v>
      </c>
      <c r="AE549" s="7">
        <v>1.3711987324029496E-4</v>
      </c>
      <c r="AF549" s="6">
        <v>0</v>
      </c>
      <c r="AG549" s="7">
        <v>0</v>
      </c>
      <c r="AH549" s="5">
        <v>5804</v>
      </c>
      <c r="AI549" s="5">
        <v>24644</v>
      </c>
      <c r="AJ549" s="3">
        <v>0</v>
      </c>
      <c r="AK549" s="1">
        <f t="shared" si="33"/>
        <v>0</v>
      </c>
      <c r="AL549" s="17" t="str">
        <f t="shared" si="34"/>
        <v>no</v>
      </c>
      <c r="AM549" s="17" t="str">
        <f t="shared" si="32"/>
        <v>no</v>
      </c>
      <c r="AN549" s="10" t="str">
        <f t="shared" si="35"/>
        <v>no</v>
      </c>
    </row>
    <row r="550" spans="1:40" x14ac:dyDescent="0.25">
      <c r="A550" s="4" t="s">
        <v>522</v>
      </c>
      <c r="B550" s="4" t="s">
        <v>562</v>
      </c>
      <c r="C550" s="4" t="s">
        <v>571</v>
      </c>
      <c r="D550" s="5">
        <v>40878261</v>
      </c>
      <c r="E550" s="5">
        <v>1703.6927999999996</v>
      </c>
      <c r="F550" s="6">
        <v>0</v>
      </c>
      <c r="G550" s="7">
        <v>0</v>
      </c>
      <c r="H550" s="6">
        <v>980.64</v>
      </c>
      <c r="I550" s="7">
        <v>0.5755967272973157</v>
      </c>
      <c r="J550" s="6">
        <v>122.11199999999999</v>
      </c>
      <c r="K550" s="7">
        <v>7.1674893501927128E-2</v>
      </c>
      <c r="L550" s="6">
        <v>0</v>
      </c>
      <c r="M550" s="7">
        <v>0</v>
      </c>
      <c r="N550" s="6">
        <v>0</v>
      </c>
      <c r="O550" s="7">
        <v>0</v>
      </c>
      <c r="P550" s="6">
        <v>0</v>
      </c>
      <c r="Q550" s="7">
        <v>0</v>
      </c>
      <c r="R550" s="6">
        <v>0</v>
      </c>
      <c r="S550" s="7">
        <v>0</v>
      </c>
      <c r="T550" s="6">
        <v>169.68960000000001</v>
      </c>
      <c r="U550" s="7">
        <v>9.9601054838055342E-2</v>
      </c>
      <c r="V550" s="6">
        <v>6.6816000000000004</v>
      </c>
      <c r="W550" s="7">
        <v>3.9218337953884656E-3</v>
      </c>
      <c r="X550" s="6">
        <v>0</v>
      </c>
      <c r="Y550" s="7">
        <v>0</v>
      </c>
      <c r="Z550" s="6">
        <v>423.36</v>
      </c>
      <c r="AA550" s="7">
        <v>0.2484955034147002</v>
      </c>
      <c r="AB550" s="6">
        <v>0</v>
      </c>
      <c r="AC550" s="7">
        <v>0</v>
      </c>
      <c r="AD550" s="6">
        <v>1.2096</v>
      </c>
      <c r="AE550" s="7">
        <v>7.0998715261342909E-4</v>
      </c>
      <c r="AF550" s="6">
        <v>0</v>
      </c>
      <c r="AG550" s="7">
        <v>0</v>
      </c>
      <c r="AH550" s="5">
        <v>3782</v>
      </c>
      <c r="AI550" s="5">
        <v>15701</v>
      </c>
      <c r="AJ550" s="3">
        <v>0</v>
      </c>
      <c r="AK550" s="1">
        <f t="shared" si="33"/>
        <v>0</v>
      </c>
      <c r="AL550" s="17" t="str">
        <f t="shared" si="34"/>
        <v>no</v>
      </c>
      <c r="AM550" s="17" t="str">
        <f t="shared" si="32"/>
        <v>no</v>
      </c>
      <c r="AN550" s="10" t="str">
        <f t="shared" si="35"/>
        <v>no</v>
      </c>
    </row>
    <row r="551" spans="1:40" x14ac:dyDescent="0.25">
      <c r="A551" s="4" t="s">
        <v>522</v>
      </c>
      <c r="B551" s="4" t="s">
        <v>562</v>
      </c>
      <c r="C551" s="4" t="s">
        <v>572</v>
      </c>
      <c r="D551" s="5">
        <v>40878267</v>
      </c>
      <c r="E551" s="5">
        <v>2636.5824000000002</v>
      </c>
      <c r="F551" s="6">
        <v>0</v>
      </c>
      <c r="G551" s="7">
        <v>0</v>
      </c>
      <c r="H551" s="6">
        <v>1265.2416000000001</v>
      </c>
      <c r="I551" s="7">
        <v>0.47987940752392183</v>
      </c>
      <c r="J551" s="6">
        <v>214.90559999999999</v>
      </c>
      <c r="K551" s="7">
        <v>8.1509153668021139E-2</v>
      </c>
      <c r="L551" s="6">
        <v>0</v>
      </c>
      <c r="M551" s="7">
        <v>0</v>
      </c>
      <c r="N551" s="6">
        <v>1.4976</v>
      </c>
      <c r="O551" s="7">
        <v>5.6800803949840514E-4</v>
      </c>
      <c r="P551" s="6">
        <v>0</v>
      </c>
      <c r="Q551" s="7">
        <v>0</v>
      </c>
      <c r="R551" s="6">
        <v>0</v>
      </c>
      <c r="S551" s="7">
        <v>0</v>
      </c>
      <c r="T551" s="6">
        <v>252.864</v>
      </c>
      <c r="U551" s="7">
        <v>9.5905972822999952E-2</v>
      </c>
      <c r="V551" s="6">
        <v>0.28799999999999998</v>
      </c>
      <c r="W551" s="7">
        <v>1.0923231528815482E-4</v>
      </c>
      <c r="X551" s="6">
        <v>0</v>
      </c>
      <c r="Y551" s="7">
        <v>0</v>
      </c>
      <c r="Z551" s="6">
        <v>897.81119999999999</v>
      </c>
      <c r="AA551" s="7">
        <v>0.34052081967929387</v>
      </c>
      <c r="AB551" s="6">
        <v>0</v>
      </c>
      <c r="AC551" s="7">
        <v>0</v>
      </c>
      <c r="AD551" s="6">
        <v>3.9744000000000002</v>
      </c>
      <c r="AE551" s="7">
        <v>1.5074059509765367E-3</v>
      </c>
      <c r="AF551" s="6">
        <v>0</v>
      </c>
      <c r="AG551" s="7">
        <v>0</v>
      </c>
      <c r="AH551" s="5">
        <v>7922</v>
      </c>
      <c r="AI551" s="5">
        <v>33471</v>
      </c>
      <c r="AJ551" s="3">
        <v>0</v>
      </c>
      <c r="AK551" s="1">
        <f t="shared" si="33"/>
        <v>0</v>
      </c>
      <c r="AL551" s="17" t="str">
        <f t="shared" si="34"/>
        <v>no</v>
      </c>
      <c r="AM551" s="17" t="str">
        <f t="shared" si="32"/>
        <v>no</v>
      </c>
      <c r="AN551" s="10" t="str">
        <f t="shared" si="35"/>
        <v>no</v>
      </c>
    </row>
    <row r="552" spans="1:40" x14ac:dyDescent="0.25">
      <c r="A552" s="4" t="s">
        <v>522</v>
      </c>
      <c r="B552" s="4" t="s">
        <v>562</v>
      </c>
      <c r="C552" s="4" t="s">
        <v>573</v>
      </c>
      <c r="D552" s="5">
        <v>40878274</v>
      </c>
      <c r="E552" s="5">
        <v>2507.2127999999998</v>
      </c>
      <c r="F552" s="6">
        <v>0</v>
      </c>
      <c r="G552" s="7">
        <v>0</v>
      </c>
      <c r="H552" s="6">
        <v>1309.9967999999999</v>
      </c>
      <c r="I552" s="7">
        <v>0.52249126998713469</v>
      </c>
      <c r="J552" s="6">
        <v>2.5344000000000002</v>
      </c>
      <c r="K552" s="7">
        <v>1.0108435949274031E-3</v>
      </c>
      <c r="L552" s="6">
        <v>0</v>
      </c>
      <c r="M552" s="7">
        <v>0</v>
      </c>
      <c r="N552" s="6">
        <v>0</v>
      </c>
      <c r="O552" s="7">
        <v>0</v>
      </c>
      <c r="P552" s="6">
        <v>0</v>
      </c>
      <c r="Q552" s="7">
        <v>0</v>
      </c>
      <c r="R552" s="6">
        <v>0</v>
      </c>
      <c r="S552" s="7">
        <v>0</v>
      </c>
      <c r="T552" s="6">
        <v>556.35839999999996</v>
      </c>
      <c r="U552" s="7">
        <v>0.2219031428046315</v>
      </c>
      <c r="V552" s="6">
        <v>22.463999999999999</v>
      </c>
      <c r="W552" s="7">
        <v>8.9597500459474358E-3</v>
      </c>
      <c r="X552" s="6">
        <v>0</v>
      </c>
      <c r="Y552" s="7">
        <v>0</v>
      </c>
      <c r="Z552" s="6">
        <v>611.76959999999997</v>
      </c>
      <c r="AA552" s="7">
        <v>0.24400385958463519</v>
      </c>
      <c r="AB552" s="6">
        <v>0</v>
      </c>
      <c r="AC552" s="7">
        <v>0</v>
      </c>
      <c r="AD552" s="6">
        <v>4.0895999999999999</v>
      </c>
      <c r="AE552" s="7">
        <v>1.631133982723764E-3</v>
      </c>
      <c r="AF552" s="6">
        <v>0</v>
      </c>
      <c r="AG552" s="7">
        <v>0</v>
      </c>
      <c r="AH552" s="5">
        <v>5382</v>
      </c>
      <c r="AI552" s="5">
        <v>22061</v>
      </c>
      <c r="AJ552" s="3">
        <v>0</v>
      </c>
      <c r="AK552" s="1">
        <f t="shared" si="33"/>
        <v>0</v>
      </c>
      <c r="AL552" s="17" t="str">
        <f t="shared" si="34"/>
        <v>no</v>
      </c>
      <c r="AM552" s="17" t="str">
        <f t="shared" si="32"/>
        <v>no</v>
      </c>
      <c r="AN552" s="10" t="str">
        <f t="shared" si="35"/>
        <v>no</v>
      </c>
    </row>
    <row r="553" spans="1:40" x14ac:dyDescent="0.25">
      <c r="A553" s="4" t="s">
        <v>522</v>
      </c>
      <c r="B553" s="4" t="s">
        <v>562</v>
      </c>
      <c r="C553" s="4" t="s">
        <v>574</v>
      </c>
      <c r="D553" s="5">
        <v>40878281</v>
      </c>
      <c r="E553" s="5">
        <v>2169.7344000000003</v>
      </c>
      <c r="F553" s="6">
        <v>473.81760000000003</v>
      </c>
      <c r="G553" s="7">
        <v>0.21837585282327643</v>
      </c>
      <c r="H553" s="6">
        <v>897.29280000000006</v>
      </c>
      <c r="I553" s="7">
        <v>0.41354960312193045</v>
      </c>
      <c r="J553" s="6">
        <v>7.3151999999999999</v>
      </c>
      <c r="K553" s="7">
        <v>3.3714725636464992E-3</v>
      </c>
      <c r="L553" s="6">
        <v>0</v>
      </c>
      <c r="M553" s="7">
        <v>0</v>
      </c>
      <c r="N553" s="6">
        <v>12.153600000000001</v>
      </c>
      <c r="O553" s="7">
        <v>5.6014229207040269E-3</v>
      </c>
      <c r="P553" s="6">
        <v>0</v>
      </c>
      <c r="Q553" s="7">
        <v>0</v>
      </c>
      <c r="R553" s="6">
        <v>0</v>
      </c>
      <c r="S553" s="7">
        <v>0</v>
      </c>
      <c r="T553" s="6">
        <v>203.0976</v>
      </c>
      <c r="U553" s="7">
        <v>9.3604820940295722E-2</v>
      </c>
      <c r="V553" s="6">
        <v>8.4095999999999993</v>
      </c>
      <c r="W553" s="7">
        <v>3.8758660967904636E-3</v>
      </c>
      <c r="X553" s="6">
        <v>0</v>
      </c>
      <c r="Y553" s="7">
        <v>0</v>
      </c>
      <c r="Z553" s="6">
        <v>341.91359999999997</v>
      </c>
      <c r="AA553" s="7">
        <v>0.15758315856539856</v>
      </c>
      <c r="AB553" s="6">
        <v>221.70240000000001</v>
      </c>
      <c r="AC553" s="7">
        <v>0.10217951100374312</v>
      </c>
      <c r="AD553" s="6">
        <v>4.032</v>
      </c>
      <c r="AE553" s="7">
        <v>1.8582919642146059E-3</v>
      </c>
      <c r="AF553" s="6">
        <v>0</v>
      </c>
      <c r="AG553" s="7">
        <v>0</v>
      </c>
      <c r="AH553" s="5">
        <v>7517</v>
      </c>
      <c r="AI553" s="5">
        <v>32233</v>
      </c>
      <c r="AJ553" s="3">
        <v>0</v>
      </c>
      <c r="AK553" s="1">
        <f t="shared" si="33"/>
        <v>0</v>
      </c>
      <c r="AL553" s="17" t="str">
        <f t="shared" si="34"/>
        <v>no</v>
      </c>
      <c r="AM553" s="17" t="str">
        <f t="shared" si="32"/>
        <v>no</v>
      </c>
      <c r="AN553" s="10" t="str">
        <f t="shared" si="35"/>
        <v>no</v>
      </c>
    </row>
    <row r="554" spans="1:40" x14ac:dyDescent="0.25">
      <c r="A554" s="4" t="s">
        <v>522</v>
      </c>
      <c r="B554" s="4" t="s">
        <v>562</v>
      </c>
      <c r="C554" s="4" t="s">
        <v>387</v>
      </c>
      <c r="D554" s="5">
        <v>40878294</v>
      </c>
      <c r="E554" s="5">
        <v>2375.8272000000002</v>
      </c>
      <c r="F554" s="6">
        <v>0</v>
      </c>
      <c r="G554" s="7">
        <v>0</v>
      </c>
      <c r="H554" s="6">
        <v>1681.4592</v>
      </c>
      <c r="I554" s="7">
        <v>0.70773632021722788</v>
      </c>
      <c r="J554" s="6">
        <v>18.604800000000001</v>
      </c>
      <c r="K554" s="7">
        <v>7.8308725483065434E-3</v>
      </c>
      <c r="L554" s="6">
        <v>0</v>
      </c>
      <c r="M554" s="7">
        <v>0</v>
      </c>
      <c r="N554" s="6">
        <v>12.268800000000001</v>
      </c>
      <c r="O554" s="7">
        <v>5.1640119281402283E-3</v>
      </c>
      <c r="P554" s="6">
        <v>0</v>
      </c>
      <c r="Q554" s="7">
        <v>0</v>
      </c>
      <c r="R554" s="6">
        <v>0</v>
      </c>
      <c r="S554" s="7">
        <v>0</v>
      </c>
      <c r="T554" s="6">
        <v>214.90559999999999</v>
      </c>
      <c r="U554" s="7">
        <v>9.0455063398550181E-2</v>
      </c>
      <c r="V554" s="6">
        <v>0</v>
      </c>
      <c r="W554" s="7">
        <v>0</v>
      </c>
      <c r="X554" s="6">
        <v>0</v>
      </c>
      <c r="Y554" s="7">
        <v>0</v>
      </c>
      <c r="Z554" s="6">
        <v>448.58879999999999</v>
      </c>
      <c r="AA554" s="7">
        <v>0.18881373190777509</v>
      </c>
      <c r="AB554" s="6">
        <v>0</v>
      </c>
      <c r="AC554" s="7">
        <v>0</v>
      </c>
      <c r="AD554" s="6">
        <v>0</v>
      </c>
      <c r="AE554" s="7">
        <v>0</v>
      </c>
      <c r="AF554" s="6">
        <v>0</v>
      </c>
      <c r="AG554" s="7">
        <v>0</v>
      </c>
      <c r="AH554" s="5">
        <v>4324</v>
      </c>
      <c r="AI554" s="5">
        <v>18705</v>
      </c>
      <c r="AJ554" s="3">
        <v>0</v>
      </c>
      <c r="AK554" s="1">
        <f t="shared" si="33"/>
        <v>0</v>
      </c>
      <c r="AL554" s="17" t="str">
        <f t="shared" si="34"/>
        <v>no</v>
      </c>
      <c r="AM554" s="17" t="str">
        <f t="shared" si="32"/>
        <v>YES</v>
      </c>
      <c r="AN554" s="10" t="str">
        <f t="shared" si="35"/>
        <v>no</v>
      </c>
    </row>
    <row r="555" spans="1:40" x14ac:dyDescent="0.25">
      <c r="A555" s="4" t="s">
        <v>522</v>
      </c>
      <c r="B555" s="4" t="s">
        <v>575</v>
      </c>
      <c r="C555" s="4" t="s">
        <v>576</v>
      </c>
      <c r="D555" s="5">
        <v>40878611</v>
      </c>
      <c r="E555" s="5">
        <v>4244.4863999999998</v>
      </c>
      <c r="F555" s="6">
        <v>2103.7248</v>
      </c>
      <c r="G555" s="7">
        <v>0.49563706930478091</v>
      </c>
      <c r="H555" s="6">
        <v>0</v>
      </c>
      <c r="I555" s="7">
        <v>0</v>
      </c>
      <c r="J555" s="6">
        <v>0</v>
      </c>
      <c r="K555" s="7">
        <v>0</v>
      </c>
      <c r="L555" s="6">
        <v>0</v>
      </c>
      <c r="M555" s="7">
        <v>0</v>
      </c>
      <c r="N555" s="6">
        <v>0</v>
      </c>
      <c r="O555" s="7">
        <v>0</v>
      </c>
      <c r="P555" s="6">
        <v>0</v>
      </c>
      <c r="Q555" s="7">
        <v>0</v>
      </c>
      <c r="R555" s="6">
        <v>0</v>
      </c>
      <c r="S555" s="7">
        <v>0</v>
      </c>
      <c r="T555" s="6">
        <v>1070.8992000000001</v>
      </c>
      <c r="U555" s="7">
        <v>0.25230360026598275</v>
      </c>
      <c r="V555" s="6">
        <v>443.17439999999999</v>
      </c>
      <c r="W555" s="7">
        <v>0.10441178466256837</v>
      </c>
      <c r="X555" s="6">
        <v>0</v>
      </c>
      <c r="Y555" s="7">
        <v>0</v>
      </c>
      <c r="Z555" s="6">
        <v>626.68799999999999</v>
      </c>
      <c r="AA555" s="7">
        <v>0.14764754576666803</v>
      </c>
      <c r="AB555" s="6">
        <v>0</v>
      </c>
      <c r="AC555" s="7">
        <v>0</v>
      </c>
      <c r="AD555" s="6">
        <v>0</v>
      </c>
      <c r="AE555" s="7">
        <v>0</v>
      </c>
      <c r="AF555" s="6">
        <v>0</v>
      </c>
      <c r="AG555" s="7">
        <v>0</v>
      </c>
      <c r="AH555" s="5">
        <v>6693</v>
      </c>
      <c r="AI555" s="5">
        <v>30412</v>
      </c>
      <c r="AJ555" s="3">
        <v>0</v>
      </c>
      <c r="AK555" s="1">
        <f t="shared" si="33"/>
        <v>0</v>
      </c>
      <c r="AL555" s="17" t="str">
        <f t="shared" si="34"/>
        <v>no</v>
      </c>
      <c r="AM555" s="17" t="str">
        <f t="shared" si="32"/>
        <v>no</v>
      </c>
      <c r="AN555" s="10" t="str">
        <f t="shared" si="35"/>
        <v>no</v>
      </c>
    </row>
    <row r="556" spans="1:40" x14ac:dyDescent="0.25">
      <c r="A556" s="4" t="s">
        <v>522</v>
      </c>
      <c r="B556" s="4" t="s">
        <v>575</v>
      </c>
      <c r="C556" s="4" t="s">
        <v>577</v>
      </c>
      <c r="D556" s="5">
        <v>40878615</v>
      </c>
      <c r="E556" s="5">
        <v>2486.5344000000005</v>
      </c>
      <c r="F556" s="6">
        <v>817.34400000000005</v>
      </c>
      <c r="G556" s="7">
        <v>0.32870810072042433</v>
      </c>
      <c r="H556" s="6">
        <v>12.268800000000001</v>
      </c>
      <c r="I556" s="7">
        <v>4.9340962264588012E-3</v>
      </c>
      <c r="J556" s="6">
        <v>0</v>
      </c>
      <c r="K556" s="7">
        <v>0</v>
      </c>
      <c r="L556" s="6">
        <v>0</v>
      </c>
      <c r="M556" s="7">
        <v>0</v>
      </c>
      <c r="N556" s="6">
        <v>0</v>
      </c>
      <c r="O556" s="7">
        <v>0</v>
      </c>
      <c r="P556" s="6">
        <v>0</v>
      </c>
      <c r="Q556" s="7">
        <v>0</v>
      </c>
      <c r="R556" s="6">
        <v>0</v>
      </c>
      <c r="S556" s="7">
        <v>0</v>
      </c>
      <c r="T556" s="6">
        <v>1048.5504000000001</v>
      </c>
      <c r="U556" s="7">
        <v>0.42169149157960567</v>
      </c>
      <c r="V556" s="6">
        <v>0</v>
      </c>
      <c r="W556" s="7">
        <v>0</v>
      </c>
      <c r="X556" s="6">
        <v>0</v>
      </c>
      <c r="Y556" s="7">
        <v>0</v>
      </c>
      <c r="Z556" s="6">
        <v>607.44960000000003</v>
      </c>
      <c r="AA556" s="7">
        <v>0.24429567513725123</v>
      </c>
      <c r="AB556" s="6">
        <v>0</v>
      </c>
      <c r="AC556" s="7">
        <v>0</v>
      </c>
      <c r="AD556" s="6">
        <v>0.92159999999999997</v>
      </c>
      <c r="AE556" s="7">
        <v>3.7063633625981598E-4</v>
      </c>
      <c r="AF556" s="6">
        <v>0</v>
      </c>
      <c r="AG556" s="7">
        <v>0</v>
      </c>
      <c r="AH556" s="5">
        <v>4513</v>
      </c>
      <c r="AI556" s="5">
        <v>20039</v>
      </c>
      <c r="AJ556" s="3">
        <v>0</v>
      </c>
      <c r="AK556" s="1">
        <f t="shared" si="33"/>
        <v>0</v>
      </c>
      <c r="AL556" s="17" t="str">
        <f t="shared" si="34"/>
        <v>no</v>
      </c>
      <c r="AM556" s="17" t="str">
        <f t="shared" si="32"/>
        <v>no</v>
      </c>
      <c r="AN556" s="10" t="str">
        <f t="shared" si="35"/>
        <v>no</v>
      </c>
    </row>
    <row r="557" spans="1:40" x14ac:dyDescent="0.25">
      <c r="A557" s="4" t="s">
        <v>522</v>
      </c>
      <c r="B557" s="4" t="s">
        <v>575</v>
      </c>
      <c r="C557" s="4" t="s">
        <v>578</v>
      </c>
      <c r="D557" s="5">
        <v>40878623</v>
      </c>
      <c r="E557" s="5">
        <v>4224.4992000000002</v>
      </c>
      <c r="F557" s="6">
        <v>2878.1568000000002</v>
      </c>
      <c r="G557" s="7">
        <v>0.68130130075536532</v>
      </c>
      <c r="H557" s="6">
        <v>63.187199999999997</v>
      </c>
      <c r="I557" s="7">
        <v>1.4957323225436992E-2</v>
      </c>
      <c r="J557" s="6">
        <v>0</v>
      </c>
      <c r="K557" s="7">
        <v>0</v>
      </c>
      <c r="L557" s="6">
        <v>11.6928</v>
      </c>
      <c r="M557" s="7">
        <v>2.7678547080799542E-3</v>
      </c>
      <c r="N557" s="6">
        <v>0</v>
      </c>
      <c r="O557" s="7">
        <v>0</v>
      </c>
      <c r="P557" s="6">
        <v>0</v>
      </c>
      <c r="Q557" s="7">
        <v>0</v>
      </c>
      <c r="R557" s="6">
        <v>0</v>
      </c>
      <c r="S557" s="7">
        <v>0</v>
      </c>
      <c r="T557" s="6">
        <v>230.1696</v>
      </c>
      <c r="U557" s="7">
        <v>5.4484470017179785E-2</v>
      </c>
      <c r="V557" s="6">
        <v>516.96</v>
      </c>
      <c r="W557" s="7">
        <v>0.1223719015025497</v>
      </c>
      <c r="X557" s="6">
        <v>0</v>
      </c>
      <c r="Y557" s="7">
        <v>0</v>
      </c>
      <c r="Z557" s="6">
        <v>524.33280000000002</v>
      </c>
      <c r="AA557" s="7">
        <v>0.12411714979138828</v>
      </c>
      <c r="AB557" s="6">
        <v>0</v>
      </c>
      <c r="AC557" s="7">
        <v>0</v>
      </c>
      <c r="AD557" s="6">
        <v>0</v>
      </c>
      <c r="AE557" s="7">
        <v>0</v>
      </c>
      <c r="AF557" s="6">
        <v>0</v>
      </c>
      <c r="AG557" s="7">
        <v>0</v>
      </c>
      <c r="AH557" s="5">
        <v>5760</v>
      </c>
      <c r="AI557" s="5">
        <v>24913</v>
      </c>
      <c r="AJ557" s="3">
        <v>0</v>
      </c>
      <c r="AK557" s="1">
        <f t="shared" si="33"/>
        <v>0</v>
      </c>
      <c r="AL557" s="17" t="str">
        <f t="shared" si="34"/>
        <v>no</v>
      </c>
      <c r="AM557" s="17" t="str">
        <f t="shared" si="32"/>
        <v>no</v>
      </c>
      <c r="AN557" s="10" t="str">
        <f t="shared" si="35"/>
        <v>no</v>
      </c>
    </row>
    <row r="558" spans="1:40" x14ac:dyDescent="0.25">
      <c r="A558" s="4" t="s">
        <v>522</v>
      </c>
      <c r="B558" s="4" t="s">
        <v>575</v>
      </c>
      <c r="C558" s="4" t="s">
        <v>579</v>
      </c>
      <c r="D558" s="5">
        <v>40878631</v>
      </c>
      <c r="E558" s="5">
        <v>4143.9168</v>
      </c>
      <c r="F558" s="6">
        <v>2458.8287999999998</v>
      </c>
      <c r="G558" s="7">
        <v>0.59335863113854015</v>
      </c>
      <c r="H558" s="6">
        <v>0</v>
      </c>
      <c r="I558" s="7">
        <v>0</v>
      </c>
      <c r="J558" s="6">
        <v>0</v>
      </c>
      <c r="K558" s="7">
        <v>0</v>
      </c>
      <c r="L558" s="6">
        <v>0</v>
      </c>
      <c r="M558" s="7">
        <v>0</v>
      </c>
      <c r="N558" s="6">
        <v>0</v>
      </c>
      <c r="O558" s="7">
        <v>0</v>
      </c>
      <c r="P558" s="6">
        <v>0</v>
      </c>
      <c r="Q558" s="7">
        <v>0</v>
      </c>
      <c r="R558" s="6">
        <v>0</v>
      </c>
      <c r="S558" s="7">
        <v>0</v>
      </c>
      <c r="T558" s="6">
        <v>270.08640000000003</v>
      </c>
      <c r="U558" s="7">
        <v>6.5176598140194331E-2</v>
      </c>
      <c r="V558" s="6">
        <v>867.74400000000003</v>
      </c>
      <c r="W558" s="7">
        <v>0.20940188760546544</v>
      </c>
      <c r="X558" s="6">
        <v>0</v>
      </c>
      <c r="Y558" s="7">
        <v>0</v>
      </c>
      <c r="Z558" s="6">
        <v>547.25760000000002</v>
      </c>
      <c r="AA558" s="7">
        <v>0.13206288311580003</v>
      </c>
      <c r="AB558" s="6">
        <v>0</v>
      </c>
      <c r="AC558" s="7">
        <v>0</v>
      </c>
      <c r="AD558" s="6">
        <v>0</v>
      </c>
      <c r="AE558" s="7">
        <v>0</v>
      </c>
      <c r="AF558" s="6">
        <v>0</v>
      </c>
      <c r="AG558" s="7">
        <v>0</v>
      </c>
      <c r="AH558" s="5">
        <v>6762</v>
      </c>
      <c r="AI558" s="5">
        <v>31115</v>
      </c>
      <c r="AJ558" s="3">
        <v>0</v>
      </c>
      <c r="AK558" s="1">
        <f t="shared" si="33"/>
        <v>0</v>
      </c>
      <c r="AL558" s="17" t="str">
        <f t="shared" si="34"/>
        <v>no</v>
      </c>
      <c r="AM558" s="17" t="str">
        <f t="shared" si="32"/>
        <v>no</v>
      </c>
      <c r="AN558" s="10" t="str">
        <f t="shared" si="35"/>
        <v>no</v>
      </c>
    </row>
    <row r="559" spans="1:40" x14ac:dyDescent="0.25">
      <c r="A559" s="4" t="s">
        <v>522</v>
      </c>
      <c r="B559" s="4" t="s">
        <v>575</v>
      </c>
      <c r="C559" s="4" t="s">
        <v>580</v>
      </c>
      <c r="D559" s="5">
        <v>40878639</v>
      </c>
      <c r="E559" s="5">
        <v>4181.1264000000001</v>
      </c>
      <c r="F559" s="6">
        <v>1614.4128000000001</v>
      </c>
      <c r="G559" s="7">
        <v>0.3861191089559024</v>
      </c>
      <c r="H559" s="6">
        <v>5.76</v>
      </c>
      <c r="I559" s="7">
        <v>1.3776191985011503E-3</v>
      </c>
      <c r="J559" s="6">
        <v>0</v>
      </c>
      <c r="K559" s="7">
        <v>0</v>
      </c>
      <c r="L559" s="6">
        <v>0</v>
      </c>
      <c r="M559" s="7">
        <v>0</v>
      </c>
      <c r="N559" s="6">
        <v>0</v>
      </c>
      <c r="O559" s="7">
        <v>0</v>
      </c>
      <c r="P559" s="6">
        <v>0</v>
      </c>
      <c r="Q559" s="7">
        <v>0</v>
      </c>
      <c r="R559" s="6">
        <v>0</v>
      </c>
      <c r="S559" s="7">
        <v>0</v>
      </c>
      <c r="T559" s="6">
        <v>1671.1487999999999</v>
      </c>
      <c r="U559" s="7">
        <v>0.39968865806113874</v>
      </c>
      <c r="V559" s="6">
        <v>29.5488</v>
      </c>
      <c r="W559" s="7">
        <v>7.0671864883109009E-3</v>
      </c>
      <c r="X559" s="6">
        <v>0</v>
      </c>
      <c r="Y559" s="7">
        <v>0</v>
      </c>
      <c r="Z559" s="6">
        <v>860.25599999999997</v>
      </c>
      <c r="AA559" s="7">
        <v>0.20574742729614678</v>
      </c>
      <c r="AB559" s="6">
        <v>0</v>
      </c>
      <c r="AC559" s="7">
        <v>0</v>
      </c>
      <c r="AD559" s="6">
        <v>0</v>
      </c>
      <c r="AE559" s="7">
        <v>0</v>
      </c>
      <c r="AF559" s="6">
        <v>0</v>
      </c>
      <c r="AG559" s="7">
        <v>0</v>
      </c>
      <c r="AH559" s="5">
        <v>7518</v>
      </c>
      <c r="AI559" s="5">
        <v>32831</v>
      </c>
      <c r="AJ559" s="3">
        <v>0</v>
      </c>
      <c r="AK559" s="1">
        <f t="shared" si="33"/>
        <v>0</v>
      </c>
      <c r="AL559" s="17" t="str">
        <f t="shared" si="34"/>
        <v>no</v>
      </c>
      <c r="AM559" s="17" t="str">
        <f t="shared" si="32"/>
        <v>no</v>
      </c>
      <c r="AN559" s="10" t="str">
        <f t="shared" si="35"/>
        <v>no</v>
      </c>
    </row>
    <row r="560" spans="1:40" x14ac:dyDescent="0.25">
      <c r="A560" s="4" t="s">
        <v>522</v>
      </c>
      <c r="B560" s="4" t="s">
        <v>575</v>
      </c>
      <c r="C560" s="4" t="s">
        <v>581</v>
      </c>
      <c r="D560" s="5">
        <v>40878647</v>
      </c>
      <c r="E560" s="5">
        <v>4324.8959999999997</v>
      </c>
      <c r="F560" s="6">
        <v>1954.944</v>
      </c>
      <c r="G560" s="7">
        <v>0.45202104281813948</v>
      </c>
      <c r="H560" s="6">
        <v>0</v>
      </c>
      <c r="I560" s="7">
        <v>0</v>
      </c>
      <c r="J560" s="6">
        <v>0</v>
      </c>
      <c r="K560" s="7">
        <v>0</v>
      </c>
      <c r="L560" s="6">
        <v>0</v>
      </c>
      <c r="M560" s="7">
        <v>0</v>
      </c>
      <c r="N560" s="6">
        <v>0</v>
      </c>
      <c r="O560" s="7">
        <v>0</v>
      </c>
      <c r="P560" s="6">
        <v>0</v>
      </c>
      <c r="Q560" s="7">
        <v>0</v>
      </c>
      <c r="R560" s="6">
        <v>0</v>
      </c>
      <c r="S560" s="7">
        <v>0</v>
      </c>
      <c r="T560" s="6">
        <v>1056.672</v>
      </c>
      <c r="U560" s="7">
        <v>0.24432310048611575</v>
      </c>
      <c r="V560" s="6">
        <v>567.30240000000003</v>
      </c>
      <c r="W560" s="7">
        <v>0.13117133914896453</v>
      </c>
      <c r="X560" s="6">
        <v>0</v>
      </c>
      <c r="Y560" s="7">
        <v>0</v>
      </c>
      <c r="Z560" s="6">
        <v>744.30719999999997</v>
      </c>
      <c r="AA560" s="7">
        <v>0.17209828860624626</v>
      </c>
      <c r="AB560" s="6">
        <v>0</v>
      </c>
      <c r="AC560" s="7">
        <v>0</v>
      </c>
      <c r="AD560" s="6">
        <v>1.6704000000000001</v>
      </c>
      <c r="AE560" s="7">
        <v>3.8622894053406146E-4</v>
      </c>
      <c r="AF560" s="6">
        <v>0</v>
      </c>
      <c r="AG560" s="7">
        <v>0</v>
      </c>
      <c r="AH560" s="5">
        <v>5815</v>
      </c>
      <c r="AI560" s="5">
        <v>24608</v>
      </c>
      <c r="AJ560" s="3">
        <v>0</v>
      </c>
      <c r="AK560" s="1">
        <f t="shared" si="33"/>
        <v>0</v>
      </c>
      <c r="AL560" s="17" t="str">
        <f t="shared" si="34"/>
        <v>no</v>
      </c>
      <c r="AM560" s="17" t="str">
        <f t="shared" si="32"/>
        <v>no</v>
      </c>
      <c r="AN560" s="10" t="str">
        <f t="shared" si="35"/>
        <v>no</v>
      </c>
    </row>
    <row r="561" spans="1:40" x14ac:dyDescent="0.25">
      <c r="A561" s="4" t="s">
        <v>522</v>
      </c>
      <c r="B561" s="4" t="s">
        <v>575</v>
      </c>
      <c r="C561" s="4" t="s">
        <v>582</v>
      </c>
      <c r="D561" s="5">
        <v>40878655</v>
      </c>
      <c r="E561" s="5">
        <v>3426.4512</v>
      </c>
      <c r="F561" s="6">
        <v>1722.5856000000001</v>
      </c>
      <c r="G561" s="7">
        <v>0.50273168927664869</v>
      </c>
      <c r="H561" s="6">
        <v>32.947200000000002</v>
      </c>
      <c r="I561" s="7">
        <v>9.6155462538033525E-3</v>
      </c>
      <c r="J561" s="6">
        <v>0</v>
      </c>
      <c r="K561" s="7">
        <v>0</v>
      </c>
      <c r="L561" s="6">
        <v>0</v>
      </c>
      <c r="M561" s="7">
        <v>0</v>
      </c>
      <c r="N561" s="6">
        <v>0</v>
      </c>
      <c r="O561" s="7">
        <v>0</v>
      </c>
      <c r="P561" s="6">
        <v>0</v>
      </c>
      <c r="Q561" s="7">
        <v>0</v>
      </c>
      <c r="R561" s="6">
        <v>0</v>
      </c>
      <c r="S561" s="7">
        <v>0</v>
      </c>
      <c r="T561" s="6">
        <v>880.47360000000003</v>
      </c>
      <c r="U561" s="7">
        <v>0.25696370635601057</v>
      </c>
      <c r="V561" s="6">
        <v>164.67840000000001</v>
      </c>
      <c r="W561" s="7">
        <v>4.8060920873468159E-2</v>
      </c>
      <c r="X561" s="6">
        <v>0</v>
      </c>
      <c r="Y561" s="7">
        <v>0</v>
      </c>
      <c r="Z561" s="6">
        <v>624.49919999999997</v>
      </c>
      <c r="AA561" s="7">
        <v>0.1822583085379999</v>
      </c>
      <c r="AB561" s="6">
        <v>0</v>
      </c>
      <c r="AC561" s="7">
        <v>0</v>
      </c>
      <c r="AD561" s="6">
        <v>1.2672000000000001</v>
      </c>
      <c r="AE561" s="7">
        <v>3.6982870206935973E-4</v>
      </c>
      <c r="AF561" s="6">
        <v>0</v>
      </c>
      <c r="AG561" s="7">
        <v>0</v>
      </c>
      <c r="AH561" s="5">
        <v>6452</v>
      </c>
      <c r="AI561" s="5">
        <v>26657</v>
      </c>
      <c r="AJ561" s="3">
        <v>0</v>
      </c>
      <c r="AK561" s="1">
        <f t="shared" si="33"/>
        <v>0</v>
      </c>
      <c r="AL561" s="17" t="str">
        <f t="shared" si="34"/>
        <v>no</v>
      </c>
      <c r="AM561" s="17" t="str">
        <f t="shared" si="32"/>
        <v>no</v>
      </c>
      <c r="AN561" s="10" t="str">
        <f t="shared" si="35"/>
        <v>no</v>
      </c>
    </row>
    <row r="562" spans="1:40" x14ac:dyDescent="0.25">
      <c r="A562" s="4" t="s">
        <v>522</v>
      </c>
      <c r="B562" s="4" t="s">
        <v>575</v>
      </c>
      <c r="C562" s="4" t="s">
        <v>583</v>
      </c>
      <c r="D562" s="5">
        <v>40878663</v>
      </c>
      <c r="E562" s="5">
        <v>4989.4272000000001</v>
      </c>
      <c r="F562" s="6">
        <v>2558.1887999999999</v>
      </c>
      <c r="G562" s="7">
        <v>0.51272194130821269</v>
      </c>
      <c r="H562" s="6">
        <v>5.0111999999999997</v>
      </c>
      <c r="I562" s="7">
        <v>1.0043637874904757E-3</v>
      </c>
      <c r="J562" s="6">
        <v>0</v>
      </c>
      <c r="K562" s="7">
        <v>0</v>
      </c>
      <c r="L562" s="6">
        <v>14.169600000000001</v>
      </c>
      <c r="M562" s="7">
        <v>2.8399251922144493E-3</v>
      </c>
      <c r="N562" s="6">
        <v>0</v>
      </c>
      <c r="O562" s="7">
        <v>0</v>
      </c>
      <c r="P562" s="6">
        <v>0</v>
      </c>
      <c r="Q562" s="7">
        <v>0</v>
      </c>
      <c r="R562" s="6">
        <v>0</v>
      </c>
      <c r="S562" s="7">
        <v>0</v>
      </c>
      <c r="T562" s="6">
        <v>1349.6256000000001</v>
      </c>
      <c r="U562" s="7">
        <v>0.27049710235275104</v>
      </c>
      <c r="V562" s="6">
        <v>209.1456</v>
      </c>
      <c r="W562" s="7">
        <v>4.1917757613539282E-2</v>
      </c>
      <c r="X562" s="6">
        <v>0</v>
      </c>
      <c r="Y562" s="7">
        <v>0</v>
      </c>
      <c r="Z562" s="6">
        <v>853.28639999999996</v>
      </c>
      <c r="AA562" s="7">
        <v>0.17101890974579206</v>
      </c>
      <c r="AB562" s="6">
        <v>0</v>
      </c>
      <c r="AC562" s="7">
        <v>0</v>
      </c>
      <c r="AD562" s="6">
        <v>0</v>
      </c>
      <c r="AE562" s="7">
        <v>0</v>
      </c>
      <c r="AF562" s="6">
        <v>0</v>
      </c>
      <c r="AG562" s="7">
        <v>0</v>
      </c>
      <c r="AH562" s="5">
        <v>7206</v>
      </c>
      <c r="AI562" s="5">
        <v>31832</v>
      </c>
      <c r="AJ562" s="3">
        <v>0</v>
      </c>
      <c r="AK562" s="1">
        <f t="shared" si="33"/>
        <v>0</v>
      </c>
      <c r="AL562" s="17" t="str">
        <f t="shared" si="34"/>
        <v>no</v>
      </c>
      <c r="AM562" s="17" t="str">
        <f t="shared" si="32"/>
        <v>no</v>
      </c>
      <c r="AN562" s="10" t="str">
        <f t="shared" si="35"/>
        <v>no</v>
      </c>
    </row>
    <row r="563" spans="1:40" x14ac:dyDescent="0.25">
      <c r="A563" s="4" t="s">
        <v>522</v>
      </c>
      <c r="B563" s="4" t="s">
        <v>575</v>
      </c>
      <c r="C563" s="4" t="s">
        <v>584</v>
      </c>
      <c r="D563" s="5">
        <v>40878671</v>
      </c>
      <c r="E563" s="5">
        <v>2772.3456000000001</v>
      </c>
      <c r="F563" s="6">
        <v>1635.7824000000001</v>
      </c>
      <c r="G563" s="7">
        <v>0.59003552803806281</v>
      </c>
      <c r="H563" s="6">
        <v>31.852799999999998</v>
      </c>
      <c r="I563" s="7">
        <v>1.1489476636679062E-2</v>
      </c>
      <c r="J563" s="6">
        <v>0</v>
      </c>
      <c r="K563" s="7">
        <v>0</v>
      </c>
      <c r="L563" s="6">
        <v>0</v>
      </c>
      <c r="M563" s="7">
        <v>0</v>
      </c>
      <c r="N563" s="6">
        <v>0</v>
      </c>
      <c r="O563" s="7">
        <v>0</v>
      </c>
      <c r="P563" s="6">
        <v>0</v>
      </c>
      <c r="Q563" s="7">
        <v>0</v>
      </c>
      <c r="R563" s="6">
        <v>0</v>
      </c>
      <c r="S563" s="7">
        <v>0</v>
      </c>
      <c r="T563" s="6">
        <v>588.96</v>
      </c>
      <c r="U563" s="7">
        <v>0.21244104631110927</v>
      </c>
      <c r="V563" s="6">
        <v>81.100800000000007</v>
      </c>
      <c r="W563" s="7">
        <v>2.9253495668072553E-2</v>
      </c>
      <c r="X563" s="6">
        <v>0</v>
      </c>
      <c r="Y563" s="7">
        <v>0</v>
      </c>
      <c r="Z563" s="6">
        <v>434.30399999999997</v>
      </c>
      <c r="AA563" s="7">
        <v>0.15665579356339987</v>
      </c>
      <c r="AB563" s="6">
        <v>0</v>
      </c>
      <c r="AC563" s="7">
        <v>0</v>
      </c>
      <c r="AD563" s="6">
        <v>0.34560000000000002</v>
      </c>
      <c r="AE563" s="7">
        <v>1.2465978267644555E-4</v>
      </c>
      <c r="AF563" s="6">
        <v>0</v>
      </c>
      <c r="AG563" s="7">
        <v>0</v>
      </c>
      <c r="AH563" s="5">
        <v>4003</v>
      </c>
      <c r="AI563" s="5">
        <v>18034</v>
      </c>
      <c r="AJ563" s="3">
        <v>0</v>
      </c>
      <c r="AK563" s="1">
        <f t="shared" si="33"/>
        <v>0</v>
      </c>
      <c r="AL563" s="17" t="str">
        <f t="shared" si="34"/>
        <v>no</v>
      </c>
      <c r="AM563" s="17" t="str">
        <f t="shared" si="32"/>
        <v>no</v>
      </c>
      <c r="AN563" s="10" t="str">
        <f t="shared" si="35"/>
        <v>no</v>
      </c>
    </row>
    <row r="564" spans="1:40" x14ac:dyDescent="0.25">
      <c r="A564" s="4" t="s">
        <v>522</v>
      </c>
      <c r="B564" s="4" t="s">
        <v>575</v>
      </c>
      <c r="C564" s="4" t="s">
        <v>585</v>
      </c>
      <c r="D564" s="5">
        <v>40878679</v>
      </c>
      <c r="E564" s="5">
        <v>4048.8768</v>
      </c>
      <c r="F564" s="6">
        <v>2916.3456000000001</v>
      </c>
      <c r="G564" s="7">
        <v>0.72028509239895866</v>
      </c>
      <c r="H564" s="6">
        <v>5.7599999999999998E-2</v>
      </c>
      <c r="I564" s="7">
        <v>1.4226167612706813E-5</v>
      </c>
      <c r="J564" s="6">
        <v>0</v>
      </c>
      <c r="K564" s="7">
        <v>0</v>
      </c>
      <c r="L564" s="6">
        <v>0</v>
      </c>
      <c r="M564" s="7">
        <v>0</v>
      </c>
      <c r="N564" s="6">
        <v>0</v>
      </c>
      <c r="O564" s="7">
        <v>0</v>
      </c>
      <c r="P564" s="6">
        <v>0</v>
      </c>
      <c r="Q564" s="7">
        <v>0</v>
      </c>
      <c r="R564" s="6">
        <v>0</v>
      </c>
      <c r="S564" s="7">
        <v>0</v>
      </c>
      <c r="T564" s="6">
        <v>68.543999999999997</v>
      </c>
      <c r="U564" s="7">
        <v>1.6929139459121105E-2</v>
      </c>
      <c r="V564" s="6">
        <v>667.69920000000002</v>
      </c>
      <c r="W564" s="7">
        <v>0.16490973496649738</v>
      </c>
      <c r="X564" s="6">
        <v>0</v>
      </c>
      <c r="Y564" s="7">
        <v>0</v>
      </c>
      <c r="Z564" s="6">
        <v>396.23039999999997</v>
      </c>
      <c r="AA564" s="7">
        <v>9.7861807007810164E-2</v>
      </c>
      <c r="AB564" s="6">
        <v>0</v>
      </c>
      <c r="AC564" s="7">
        <v>0</v>
      </c>
      <c r="AD564" s="6">
        <v>0</v>
      </c>
      <c r="AE564" s="7">
        <v>0</v>
      </c>
      <c r="AF564" s="6">
        <v>0</v>
      </c>
      <c r="AG564" s="7">
        <v>0</v>
      </c>
      <c r="AH564" s="5">
        <v>5495</v>
      </c>
      <c r="AI564" s="5">
        <v>24653</v>
      </c>
      <c r="AJ564" s="3">
        <v>0</v>
      </c>
      <c r="AK564" s="1">
        <f t="shared" si="33"/>
        <v>0</v>
      </c>
      <c r="AL564" s="17" t="str">
        <f t="shared" si="34"/>
        <v>YES</v>
      </c>
      <c r="AM564" s="17" t="str">
        <f t="shared" si="32"/>
        <v>no</v>
      </c>
      <c r="AN564" s="10" t="str">
        <f t="shared" si="35"/>
        <v>no</v>
      </c>
    </row>
    <row r="565" spans="1:40" x14ac:dyDescent="0.25">
      <c r="A565" s="4" t="s">
        <v>522</v>
      </c>
      <c r="B565" s="4" t="s">
        <v>575</v>
      </c>
      <c r="C565" s="4" t="s">
        <v>586</v>
      </c>
      <c r="D565" s="5">
        <v>40878687</v>
      </c>
      <c r="E565" s="5">
        <v>3749.8752000000004</v>
      </c>
      <c r="F565" s="6">
        <v>2170.4832000000001</v>
      </c>
      <c r="G565" s="7">
        <v>0.57881478295597677</v>
      </c>
      <c r="H565" s="6">
        <v>0</v>
      </c>
      <c r="I565" s="7">
        <v>0</v>
      </c>
      <c r="J565" s="6">
        <v>0</v>
      </c>
      <c r="K565" s="7">
        <v>0</v>
      </c>
      <c r="L565" s="6">
        <v>4.8959999999999999</v>
      </c>
      <c r="M565" s="7">
        <v>1.3056434518140762E-3</v>
      </c>
      <c r="N565" s="6">
        <v>0</v>
      </c>
      <c r="O565" s="7">
        <v>0</v>
      </c>
      <c r="P565" s="6">
        <v>0</v>
      </c>
      <c r="Q565" s="7">
        <v>0</v>
      </c>
      <c r="R565" s="6">
        <v>0</v>
      </c>
      <c r="S565" s="7">
        <v>0</v>
      </c>
      <c r="T565" s="6">
        <v>808.93439999999998</v>
      </c>
      <c r="U565" s="7">
        <v>0.21572301926208101</v>
      </c>
      <c r="V565" s="6">
        <v>145.09440000000001</v>
      </c>
      <c r="W565" s="7">
        <v>3.8693127707290095E-2</v>
      </c>
      <c r="X565" s="6">
        <v>0</v>
      </c>
      <c r="Y565" s="7">
        <v>0</v>
      </c>
      <c r="Z565" s="6">
        <v>620.46720000000005</v>
      </c>
      <c r="AA565" s="7">
        <v>0.165463426622838</v>
      </c>
      <c r="AB565" s="6">
        <v>0</v>
      </c>
      <c r="AC565" s="7">
        <v>0</v>
      </c>
      <c r="AD565" s="6">
        <v>0</v>
      </c>
      <c r="AE565" s="7">
        <v>0</v>
      </c>
      <c r="AF565" s="6">
        <v>0</v>
      </c>
      <c r="AG565" s="7">
        <v>0</v>
      </c>
      <c r="AH565" s="5">
        <v>5045</v>
      </c>
      <c r="AI565" s="5">
        <v>21931</v>
      </c>
      <c r="AJ565" s="3">
        <v>0</v>
      </c>
      <c r="AK565" s="1">
        <f t="shared" si="33"/>
        <v>0</v>
      </c>
      <c r="AL565" s="17" t="str">
        <f t="shared" si="34"/>
        <v>no</v>
      </c>
      <c r="AM565" s="17" t="str">
        <f t="shared" si="32"/>
        <v>no</v>
      </c>
      <c r="AN565" s="10" t="str">
        <f t="shared" si="35"/>
        <v>no</v>
      </c>
    </row>
    <row r="566" spans="1:40" x14ac:dyDescent="0.25">
      <c r="A566" s="4" t="s">
        <v>522</v>
      </c>
      <c r="B566" s="4" t="s">
        <v>575</v>
      </c>
      <c r="C566" s="4" t="s">
        <v>575</v>
      </c>
      <c r="D566" s="5">
        <v>40878694</v>
      </c>
      <c r="E566" s="5">
        <v>3110.8607999999999</v>
      </c>
      <c r="F566" s="6">
        <v>1287.3599999999999</v>
      </c>
      <c r="G566" s="7">
        <v>0.4138275810990964</v>
      </c>
      <c r="H566" s="6">
        <v>12.556800000000001</v>
      </c>
      <c r="I566" s="7">
        <v>4.03643904606725E-3</v>
      </c>
      <c r="J566" s="6">
        <v>0</v>
      </c>
      <c r="K566" s="7">
        <v>0</v>
      </c>
      <c r="L566" s="6">
        <v>0</v>
      </c>
      <c r="M566" s="7">
        <v>0</v>
      </c>
      <c r="N566" s="6">
        <v>0</v>
      </c>
      <c r="O566" s="7">
        <v>0</v>
      </c>
      <c r="P566" s="6">
        <v>0</v>
      </c>
      <c r="Q566" s="7">
        <v>0</v>
      </c>
      <c r="R566" s="6">
        <v>0</v>
      </c>
      <c r="S566" s="7">
        <v>0</v>
      </c>
      <c r="T566" s="6">
        <v>1028.6207999999999</v>
      </c>
      <c r="U566" s="7">
        <v>0.33065471781958228</v>
      </c>
      <c r="V566" s="6">
        <v>17.28</v>
      </c>
      <c r="W566" s="7">
        <v>5.5547326322026372E-3</v>
      </c>
      <c r="X566" s="6">
        <v>0</v>
      </c>
      <c r="Y566" s="7">
        <v>0</v>
      </c>
      <c r="Z566" s="6">
        <v>765.04319999999996</v>
      </c>
      <c r="AA566" s="7">
        <v>0.2459265294030514</v>
      </c>
      <c r="AB566" s="6">
        <v>0</v>
      </c>
      <c r="AC566" s="7">
        <v>0</v>
      </c>
      <c r="AD566" s="6">
        <v>0</v>
      </c>
      <c r="AE566" s="7">
        <v>0</v>
      </c>
      <c r="AF566" s="6">
        <v>0</v>
      </c>
      <c r="AG566" s="7">
        <v>0</v>
      </c>
      <c r="AH566" s="5">
        <v>7017</v>
      </c>
      <c r="AI566" s="5">
        <v>31229</v>
      </c>
      <c r="AJ566" s="3">
        <v>0</v>
      </c>
      <c r="AK566" s="1">
        <f t="shared" si="33"/>
        <v>0</v>
      </c>
      <c r="AL566" s="17" t="str">
        <f t="shared" si="34"/>
        <v>no</v>
      </c>
      <c r="AM566" s="17" t="str">
        <f t="shared" si="32"/>
        <v>no</v>
      </c>
      <c r="AN566" s="10" t="str">
        <f t="shared" si="35"/>
        <v>no</v>
      </c>
    </row>
    <row r="567" spans="1:40" x14ac:dyDescent="0.25">
      <c r="A567" s="4" t="s">
        <v>522</v>
      </c>
      <c r="B567" s="4" t="s">
        <v>575</v>
      </c>
      <c r="C567" s="4" t="s">
        <v>587</v>
      </c>
      <c r="D567" s="5">
        <v>40878697</v>
      </c>
      <c r="E567" s="5">
        <v>36085.939200000001</v>
      </c>
      <c r="F567" s="6">
        <v>143.3664</v>
      </c>
      <c r="G567" s="7">
        <v>3.9729158552702986E-3</v>
      </c>
      <c r="H567" s="6">
        <v>0</v>
      </c>
      <c r="I567" s="7">
        <v>0</v>
      </c>
      <c r="J567" s="6">
        <v>0</v>
      </c>
      <c r="K567" s="7">
        <v>0</v>
      </c>
      <c r="L567" s="6">
        <v>26573.875199999999</v>
      </c>
      <c r="M567" s="7">
        <v>0.73640525337913332</v>
      </c>
      <c r="N567" s="6">
        <v>0</v>
      </c>
      <c r="O567" s="7">
        <v>0</v>
      </c>
      <c r="P567" s="6">
        <v>0</v>
      </c>
      <c r="Q567" s="7">
        <v>0</v>
      </c>
      <c r="R567" s="6">
        <v>0</v>
      </c>
      <c r="S567" s="7">
        <v>0</v>
      </c>
      <c r="T567" s="6">
        <v>7.7183999999999999</v>
      </c>
      <c r="U567" s="7">
        <v>2.1388940321664124E-4</v>
      </c>
      <c r="V567" s="6">
        <v>9354.4128000000001</v>
      </c>
      <c r="W567" s="7">
        <v>0.25922597575068795</v>
      </c>
      <c r="X567" s="6">
        <v>0</v>
      </c>
      <c r="Y567" s="7">
        <v>0</v>
      </c>
      <c r="Z567" s="6">
        <v>6.5663999999999998</v>
      </c>
      <c r="AA567" s="7">
        <v>1.8196561169176939E-4</v>
      </c>
      <c r="AB567" s="6">
        <v>0</v>
      </c>
      <c r="AC567" s="7">
        <v>0</v>
      </c>
      <c r="AD567" s="6">
        <v>0</v>
      </c>
      <c r="AE567" s="7">
        <v>0</v>
      </c>
      <c r="AF567" s="6">
        <v>0</v>
      </c>
      <c r="AG567" s="7">
        <v>0</v>
      </c>
      <c r="AH567" s="5">
        <v>0</v>
      </c>
      <c r="AI567" s="5">
        <v>0</v>
      </c>
      <c r="AJ567" s="3">
        <v>0</v>
      </c>
      <c r="AK567" s="1">
        <f t="shared" si="33"/>
        <v>0</v>
      </c>
      <c r="AL567" s="17" t="str">
        <f t="shared" si="34"/>
        <v>no</v>
      </c>
      <c r="AM567" s="17" t="str">
        <f t="shared" si="32"/>
        <v>no</v>
      </c>
      <c r="AN567" s="10" t="str">
        <f t="shared" si="35"/>
        <v>no</v>
      </c>
    </row>
    <row r="568" spans="1:40" x14ac:dyDescent="0.25">
      <c r="A568" s="4" t="s">
        <v>522</v>
      </c>
      <c r="B568" s="4" t="s">
        <v>588</v>
      </c>
      <c r="C568" s="4" t="s">
        <v>589</v>
      </c>
      <c r="D568" s="5">
        <v>40879011</v>
      </c>
      <c r="E568" s="5">
        <v>2335.6224000000002</v>
      </c>
      <c r="F568" s="6">
        <v>0</v>
      </c>
      <c r="G568" s="7">
        <v>0</v>
      </c>
      <c r="H568" s="6">
        <v>907.71839999999997</v>
      </c>
      <c r="I568" s="7">
        <v>0.38864090359811582</v>
      </c>
      <c r="J568" s="6">
        <v>181.09440000000001</v>
      </c>
      <c r="K568" s="7">
        <v>7.7535820858714147E-2</v>
      </c>
      <c r="L568" s="6">
        <v>0</v>
      </c>
      <c r="M568" s="7">
        <v>0</v>
      </c>
      <c r="N568" s="6">
        <v>0</v>
      </c>
      <c r="O568" s="7">
        <v>0</v>
      </c>
      <c r="P568" s="6">
        <v>0</v>
      </c>
      <c r="Q568" s="7">
        <v>0</v>
      </c>
      <c r="R568" s="6">
        <v>0</v>
      </c>
      <c r="S568" s="7">
        <v>0</v>
      </c>
      <c r="T568" s="6">
        <v>543.5136</v>
      </c>
      <c r="U568" s="7">
        <v>0.23270610865865987</v>
      </c>
      <c r="V568" s="6">
        <v>25.344000000000001</v>
      </c>
      <c r="W568" s="7">
        <v>1.0851069076919283E-2</v>
      </c>
      <c r="X568" s="6">
        <v>0</v>
      </c>
      <c r="Y568" s="7">
        <v>0</v>
      </c>
      <c r="Z568" s="6">
        <v>675.30240000000003</v>
      </c>
      <c r="AA568" s="7">
        <v>0.28913166785864014</v>
      </c>
      <c r="AB568" s="6">
        <v>0</v>
      </c>
      <c r="AC568" s="7">
        <v>0</v>
      </c>
      <c r="AD568" s="6">
        <v>2.6496</v>
      </c>
      <c r="AE568" s="7">
        <v>1.1344299489506522E-3</v>
      </c>
      <c r="AF568" s="6">
        <v>0</v>
      </c>
      <c r="AG568" s="7">
        <v>0</v>
      </c>
      <c r="AH568" s="5">
        <v>5039</v>
      </c>
      <c r="AI568" s="5">
        <v>20872</v>
      </c>
      <c r="AJ568" s="3">
        <v>0</v>
      </c>
      <c r="AK568" s="1">
        <f t="shared" si="33"/>
        <v>0</v>
      </c>
      <c r="AL568" s="17" t="str">
        <f t="shared" si="34"/>
        <v>no</v>
      </c>
      <c r="AM568" s="17" t="str">
        <f t="shared" si="32"/>
        <v>no</v>
      </c>
      <c r="AN568" s="10" t="str">
        <f t="shared" si="35"/>
        <v>no</v>
      </c>
    </row>
    <row r="569" spans="1:40" x14ac:dyDescent="0.25">
      <c r="A569" s="4" t="s">
        <v>522</v>
      </c>
      <c r="B569" s="4" t="s">
        <v>588</v>
      </c>
      <c r="C569" s="4" t="s">
        <v>590</v>
      </c>
      <c r="D569" s="5">
        <v>40879015</v>
      </c>
      <c r="E569" s="5">
        <v>2209.4784</v>
      </c>
      <c r="F569" s="6">
        <v>0</v>
      </c>
      <c r="G569" s="7">
        <v>0</v>
      </c>
      <c r="H569" s="6">
        <v>859.39200000000005</v>
      </c>
      <c r="I569" s="7">
        <v>0.38895695925336954</v>
      </c>
      <c r="J569" s="6">
        <v>115.2</v>
      </c>
      <c r="K569" s="7">
        <v>5.2139002580880632E-2</v>
      </c>
      <c r="L569" s="6">
        <v>0</v>
      </c>
      <c r="M569" s="7">
        <v>0</v>
      </c>
      <c r="N569" s="6">
        <v>0</v>
      </c>
      <c r="O569" s="7">
        <v>0</v>
      </c>
      <c r="P569" s="6">
        <v>0</v>
      </c>
      <c r="Q569" s="7">
        <v>0</v>
      </c>
      <c r="R569" s="6">
        <v>0</v>
      </c>
      <c r="S569" s="7">
        <v>0</v>
      </c>
      <c r="T569" s="6">
        <v>365.93279999999999</v>
      </c>
      <c r="U569" s="7">
        <v>0.16561954169816731</v>
      </c>
      <c r="V569" s="6">
        <v>47.462400000000002</v>
      </c>
      <c r="W569" s="7">
        <v>2.148126906332282E-2</v>
      </c>
      <c r="X569" s="6">
        <v>0</v>
      </c>
      <c r="Y569" s="7">
        <v>0</v>
      </c>
      <c r="Z569" s="6">
        <v>818.95680000000004</v>
      </c>
      <c r="AA569" s="7">
        <v>0.37065616934748041</v>
      </c>
      <c r="AB569" s="6">
        <v>0</v>
      </c>
      <c r="AC569" s="7">
        <v>0</v>
      </c>
      <c r="AD569" s="6">
        <v>2.5344000000000002</v>
      </c>
      <c r="AE569" s="7">
        <v>1.147058056779374E-3</v>
      </c>
      <c r="AF569" s="6">
        <v>0</v>
      </c>
      <c r="AG569" s="7">
        <v>0</v>
      </c>
      <c r="AH569" s="5">
        <v>4917</v>
      </c>
      <c r="AI569" s="5">
        <v>19888</v>
      </c>
      <c r="AJ569" s="3">
        <v>0</v>
      </c>
      <c r="AK569" s="1">
        <f t="shared" si="33"/>
        <v>0</v>
      </c>
      <c r="AL569" s="17" t="str">
        <f t="shared" si="34"/>
        <v>no</v>
      </c>
      <c r="AM569" s="17" t="str">
        <f t="shared" si="32"/>
        <v>no</v>
      </c>
      <c r="AN569" s="10" t="str">
        <f t="shared" si="35"/>
        <v>no</v>
      </c>
    </row>
    <row r="570" spans="1:40" x14ac:dyDescent="0.25">
      <c r="A570" s="4" t="s">
        <v>522</v>
      </c>
      <c r="B570" s="4" t="s">
        <v>588</v>
      </c>
      <c r="C570" s="4" t="s">
        <v>591</v>
      </c>
      <c r="D570" s="5">
        <v>40879023</v>
      </c>
      <c r="E570" s="5">
        <v>2409.12</v>
      </c>
      <c r="F570" s="6">
        <v>154.8288</v>
      </c>
      <c r="G570" s="7">
        <v>6.4267782426778247E-2</v>
      </c>
      <c r="H570" s="6">
        <v>887.73119999999994</v>
      </c>
      <c r="I570" s="7">
        <v>0.36848774656306038</v>
      </c>
      <c r="J570" s="6">
        <v>0</v>
      </c>
      <c r="K570" s="7">
        <v>0</v>
      </c>
      <c r="L570" s="6">
        <v>0</v>
      </c>
      <c r="M570" s="7">
        <v>0</v>
      </c>
      <c r="N570" s="6">
        <v>0</v>
      </c>
      <c r="O570" s="7">
        <v>0</v>
      </c>
      <c r="P570" s="6">
        <v>0</v>
      </c>
      <c r="Q570" s="7">
        <v>0</v>
      </c>
      <c r="R570" s="6">
        <v>0</v>
      </c>
      <c r="S570" s="7">
        <v>0</v>
      </c>
      <c r="T570" s="6">
        <v>371.34719999999999</v>
      </c>
      <c r="U570" s="7">
        <v>0.15414225941422594</v>
      </c>
      <c r="V570" s="6">
        <v>49.478400000000001</v>
      </c>
      <c r="W570" s="7">
        <v>2.0537955768081293E-2</v>
      </c>
      <c r="X570" s="6">
        <v>0</v>
      </c>
      <c r="Y570" s="7">
        <v>0</v>
      </c>
      <c r="Z570" s="6">
        <v>945.73440000000005</v>
      </c>
      <c r="AA570" s="7">
        <v>0.3925642558278542</v>
      </c>
      <c r="AB570" s="6">
        <v>0</v>
      </c>
      <c r="AC570" s="7">
        <v>0</v>
      </c>
      <c r="AD570" s="6">
        <v>0</v>
      </c>
      <c r="AE570" s="7">
        <v>0</v>
      </c>
      <c r="AF570" s="6">
        <v>0</v>
      </c>
      <c r="AG570" s="7">
        <v>0</v>
      </c>
      <c r="AH570" s="5">
        <v>5413</v>
      </c>
      <c r="AI570" s="5">
        <v>21699</v>
      </c>
      <c r="AJ570" s="3">
        <v>0</v>
      </c>
      <c r="AK570" s="1">
        <f t="shared" si="33"/>
        <v>0</v>
      </c>
      <c r="AL570" s="17" t="str">
        <f>IF(G570&gt;=70%, "YES","no")</f>
        <v>no</v>
      </c>
      <c r="AM570" s="17" t="str">
        <f t="shared" si="32"/>
        <v>no</v>
      </c>
      <c r="AN570" s="10" t="str">
        <f t="shared" si="35"/>
        <v>no</v>
      </c>
    </row>
    <row r="571" spans="1:40" x14ac:dyDescent="0.25">
      <c r="A571" s="4" t="s">
        <v>522</v>
      </c>
      <c r="B571" s="4" t="s">
        <v>588</v>
      </c>
      <c r="C571" s="4" t="s">
        <v>592</v>
      </c>
      <c r="D571" s="5">
        <v>40879031</v>
      </c>
      <c r="E571" s="5">
        <v>3243.6288</v>
      </c>
      <c r="F571" s="6">
        <v>908.00639999999999</v>
      </c>
      <c r="G571" s="7">
        <v>0.27993536128425051</v>
      </c>
      <c r="H571" s="6">
        <v>633.6</v>
      </c>
      <c r="I571" s="7">
        <v>0.19533677836378813</v>
      </c>
      <c r="J571" s="6">
        <v>0.97919999999999996</v>
      </c>
      <c r="K571" s="7">
        <v>3.0188411201676342E-4</v>
      </c>
      <c r="L571" s="6">
        <v>0</v>
      </c>
      <c r="M571" s="7">
        <v>0</v>
      </c>
      <c r="N571" s="6">
        <v>0</v>
      </c>
      <c r="O571" s="7">
        <v>0</v>
      </c>
      <c r="P571" s="6">
        <v>0</v>
      </c>
      <c r="Q571" s="7">
        <v>0</v>
      </c>
      <c r="R571" s="6">
        <v>0</v>
      </c>
      <c r="S571" s="7">
        <v>0</v>
      </c>
      <c r="T571" s="6">
        <v>484.18560000000002</v>
      </c>
      <c r="U571" s="7">
        <v>0.14927281444781845</v>
      </c>
      <c r="V571" s="6">
        <v>43.776000000000003</v>
      </c>
      <c r="W571" s="7">
        <v>1.3495995596043543E-2</v>
      </c>
      <c r="X571" s="6">
        <v>0</v>
      </c>
      <c r="Y571" s="7">
        <v>0</v>
      </c>
      <c r="Z571" s="6">
        <v>1167.4367999999999</v>
      </c>
      <c r="AA571" s="7">
        <v>0.35991689307975067</v>
      </c>
      <c r="AB571" s="6">
        <v>0</v>
      </c>
      <c r="AC571" s="7">
        <v>0</v>
      </c>
      <c r="AD571" s="6">
        <v>5.6448</v>
      </c>
      <c r="AE571" s="7">
        <v>1.7402731163319305E-3</v>
      </c>
      <c r="AF571" s="6">
        <v>0</v>
      </c>
      <c r="AG571" s="7">
        <v>0</v>
      </c>
      <c r="AH571" s="5">
        <v>7087</v>
      </c>
      <c r="AI571" s="5">
        <v>28428</v>
      </c>
      <c r="AJ571" s="3">
        <v>0</v>
      </c>
      <c r="AK571" s="1">
        <f t="shared" si="33"/>
        <v>0</v>
      </c>
      <c r="AL571" s="17" t="str">
        <f t="shared" si="34"/>
        <v>no</v>
      </c>
      <c r="AM571" s="17" t="str">
        <f t="shared" si="32"/>
        <v>no</v>
      </c>
      <c r="AN571" s="10" t="str">
        <f t="shared" si="35"/>
        <v>no</v>
      </c>
    </row>
    <row r="572" spans="1:40" x14ac:dyDescent="0.25">
      <c r="A572" s="4" t="s">
        <v>522</v>
      </c>
      <c r="B572" s="4" t="s">
        <v>588</v>
      </c>
      <c r="C572" s="4" t="s">
        <v>593</v>
      </c>
      <c r="D572" s="5">
        <v>40879039</v>
      </c>
      <c r="E572" s="5">
        <v>3785.1264000000001</v>
      </c>
      <c r="F572" s="6">
        <v>1486.1376</v>
      </c>
      <c r="G572" s="7">
        <v>0.39262562011139179</v>
      </c>
      <c r="H572" s="6">
        <v>944.12159999999994</v>
      </c>
      <c r="I572" s="7">
        <v>0.24942934534497974</v>
      </c>
      <c r="J572" s="6">
        <v>0</v>
      </c>
      <c r="K572" s="7">
        <v>0</v>
      </c>
      <c r="L572" s="6">
        <v>0</v>
      </c>
      <c r="M572" s="7">
        <v>0</v>
      </c>
      <c r="N572" s="6">
        <v>13.651199999999999</v>
      </c>
      <c r="O572" s="7">
        <v>3.6065374197279117E-3</v>
      </c>
      <c r="P572" s="6">
        <v>0</v>
      </c>
      <c r="Q572" s="7">
        <v>0</v>
      </c>
      <c r="R572" s="6">
        <v>0</v>
      </c>
      <c r="S572" s="7">
        <v>0</v>
      </c>
      <c r="T572" s="6">
        <v>394.44479999999999</v>
      </c>
      <c r="U572" s="7">
        <v>0.10420914873542927</v>
      </c>
      <c r="V572" s="6">
        <v>34.790399999999998</v>
      </c>
      <c r="W572" s="7">
        <v>9.1913443101926517E-3</v>
      </c>
      <c r="X572" s="6">
        <v>0</v>
      </c>
      <c r="Y572" s="7">
        <v>0</v>
      </c>
      <c r="Z572" s="6">
        <v>909.90719999999999</v>
      </c>
      <c r="AA572" s="7">
        <v>0.24039017560945916</v>
      </c>
      <c r="AB572" s="6">
        <v>0</v>
      </c>
      <c r="AC572" s="7">
        <v>0</v>
      </c>
      <c r="AD572" s="6">
        <v>2.0735999999999999</v>
      </c>
      <c r="AE572" s="7">
        <v>5.4782846881942955E-4</v>
      </c>
      <c r="AF572" s="6">
        <v>0</v>
      </c>
      <c r="AG572" s="7">
        <v>0</v>
      </c>
      <c r="AH572" s="5">
        <v>6155</v>
      </c>
      <c r="AI572" s="5">
        <v>25809</v>
      </c>
      <c r="AJ572" s="3">
        <v>0</v>
      </c>
      <c r="AK572" s="1">
        <f t="shared" si="33"/>
        <v>0</v>
      </c>
      <c r="AL572" s="17" t="str">
        <f t="shared" si="34"/>
        <v>no</v>
      </c>
      <c r="AM572" s="17" t="str">
        <f t="shared" si="32"/>
        <v>no</v>
      </c>
      <c r="AN572" s="10" t="str">
        <f t="shared" si="35"/>
        <v>no</v>
      </c>
    </row>
    <row r="573" spans="1:40" x14ac:dyDescent="0.25">
      <c r="A573" s="4" t="s">
        <v>522</v>
      </c>
      <c r="B573" s="4" t="s">
        <v>588</v>
      </c>
      <c r="C573" s="4" t="s">
        <v>594</v>
      </c>
      <c r="D573" s="5">
        <v>40879047</v>
      </c>
      <c r="E573" s="5">
        <v>4783.7376000000004</v>
      </c>
      <c r="F573" s="6">
        <v>1249.4015999999999</v>
      </c>
      <c r="G573" s="7">
        <v>0.26117686722616218</v>
      </c>
      <c r="H573" s="6">
        <v>1914.1632</v>
      </c>
      <c r="I573" s="7">
        <v>0.4001396732128451</v>
      </c>
      <c r="J573" s="6">
        <v>0</v>
      </c>
      <c r="K573" s="7">
        <v>0</v>
      </c>
      <c r="L573" s="6">
        <v>0</v>
      </c>
      <c r="M573" s="7">
        <v>0</v>
      </c>
      <c r="N573" s="6">
        <v>0</v>
      </c>
      <c r="O573" s="7">
        <v>0</v>
      </c>
      <c r="P573" s="6">
        <v>0</v>
      </c>
      <c r="Q573" s="7">
        <v>0</v>
      </c>
      <c r="R573" s="6">
        <v>0</v>
      </c>
      <c r="S573" s="7">
        <v>0</v>
      </c>
      <c r="T573" s="6">
        <v>419.96159999999998</v>
      </c>
      <c r="U573" s="7">
        <v>8.7789430590841766E-2</v>
      </c>
      <c r="V573" s="6">
        <v>211.56479999999999</v>
      </c>
      <c r="W573" s="7">
        <v>4.42258371362175E-2</v>
      </c>
      <c r="X573" s="6">
        <v>0</v>
      </c>
      <c r="Y573" s="7">
        <v>0</v>
      </c>
      <c r="Z573" s="6">
        <v>988.64639999999997</v>
      </c>
      <c r="AA573" s="7">
        <v>0.20666819183393334</v>
      </c>
      <c r="AB573" s="6">
        <v>0</v>
      </c>
      <c r="AC573" s="7">
        <v>0</v>
      </c>
      <c r="AD573" s="6">
        <v>0</v>
      </c>
      <c r="AE573" s="7">
        <v>0</v>
      </c>
      <c r="AF573" s="6">
        <v>0</v>
      </c>
      <c r="AG573" s="7">
        <v>0</v>
      </c>
      <c r="AH573" s="5">
        <v>6216</v>
      </c>
      <c r="AI573" s="5">
        <v>25309</v>
      </c>
      <c r="AJ573" s="3">
        <v>0</v>
      </c>
      <c r="AK573" s="1">
        <f t="shared" si="33"/>
        <v>0</v>
      </c>
      <c r="AL573" s="17" t="str">
        <f t="shared" si="34"/>
        <v>no</v>
      </c>
      <c r="AM573" s="17" t="str">
        <f t="shared" si="32"/>
        <v>no</v>
      </c>
      <c r="AN573" s="10" t="str">
        <f t="shared" si="35"/>
        <v>no</v>
      </c>
    </row>
    <row r="574" spans="1:40" x14ac:dyDescent="0.25">
      <c r="A574" s="4" t="s">
        <v>522</v>
      </c>
      <c r="B574" s="4" t="s">
        <v>588</v>
      </c>
      <c r="C574" s="4" t="s">
        <v>595</v>
      </c>
      <c r="D574" s="5">
        <v>40879055</v>
      </c>
      <c r="E574" s="5">
        <v>1935.0720000000001</v>
      </c>
      <c r="F574" s="6">
        <v>0</v>
      </c>
      <c r="G574" s="7">
        <v>0</v>
      </c>
      <c r="H574" s="6">
        <v>542.64959999999996</v>
      </c>
      <c r="I574" s="7">
        <v>0.28042863521357342</v>
      </c>
      <c r="J574" s="6">
        <v>42.796799999999998</v>
      </c>
      <c r="K574" s="7">
        <v>2.21163863670189E-2</v>
      </c>
      <c r="L574" s="6">
        <v>0</v>
      </c>
      <c r="M574" s="7">
        <v>0</v>
      </c>
      <c r="N574" s="6">
        <v>0</v>
      </c>
      <c r="O574" s="7">
        <v>0</v>
      </c>
      <c r="P574" s="6">
        <v>0</v>
      </c>
      <c r="Q574" s="7">
        <v>0</v>
      </c>
      <c r="R574" s="6">
        <v>0</v>
      </c>
      <c r="S574" s="7">
        <v>0</v>
      </c>
      <c r="T574" s="6">
        <v>505.20960000000002</v>
      </c>
      <c r="U574" s="7">
        <v>0.26108051793421638</v>
      </c>
      <c r="V574" s="6">
        <v>43.372799999999998</v>
      </c>
      <c r="W574" s="7">
        <v>2.2414049709778238E-2</v>
      </c>
      <c r="X574" s="6">
        <v>0</v>
      </c>
      <c r="Y574" s="7">
        <v>0</v>
      </c>
      <c r="Z574" s="6">
        <v>795.80160000000001</v>
      </c>
      <c r="AA574" s="7">
        <v>0.411251674356303</v>
      </c>
      <c r="AB574" s="6">
        <v>0</v>
      </c>
      <c r="AC574" s="7">
        <v>0</v>
      </c>
      <c r="AD574" s="6">
        <v>5.2416</v>
      </c>
      <c r="AE574" s="7">
        <v>2.7087364191099865E-3</v>
      </c>
      <c r="AF574" s="6">
        <v>0</v>
      </c>
      <c r="AG574" s="7">
        <v>0</v>
      </c>
      <c r="AH574" s="5">
        <v>5754</v>
      </c>
      <c r="AI574" s="5">
        <v>23999</v>
      </c>
      <c r="AJ574" s="3">
        <v>0</v>
      </c>
      <c r="AK574" s="1">
        <f t="shared" si="33"/>
        <v>0</v>
      </c>
      <c r="AL574" s="17" t="str">
        <f t="shared" si="34"/>
        <v>no</v>
      </c>
      <c r="AM574" s="17" t="str">
        <f t="shared" si="32"/>
        <v>no</v>
      </c>
      <c r="AN574" s="10" t="str">
        <f t="shared" si="35"/>
        <v>no</v>
      </c>
    </row>
    <row r="575" spans="1:40" x14ac:dyDescent="0.25">
      <c r="A575" s="4" t="s">
        <v>522</v>
      </c>
      <c r="B575" s="4" t="s">
        <v>588</v>
      </c>
      <c r="C575" s="4" t="s">
        <v>596</v>
      </c>
      <c r="D575" s="5">
        <v>40879063</v>
      </c>
      <c r="E575" s="5">
        <v>2601.4464000000003</v>
      </c>
      <c r="F575" s="6">
        <v>112.95359999999999</v>
      </c>
      <c r="G575" s="7">
        <v>4.3419537684881757E-2</v>
      </c>
      <c r="H575" s="6">
        <v>1240.4159999999999</v>
      </c>
      <c r="I575" s="7">
        <v>0.47681781950225838</v>
      </c>
      <c r="J575" s="6">
        <v>9.2736000000000001</v>
      </c>
      <c r="K575" s="7">
        <v>3.5647861128332296E-3</v>
      </c>
      <c r="L575" s="6">
        <v>0</v>
      </c>
      <c r="M575" s="7">
        <v>0</v>
      </c>
      <c r="N575" s="6">
        <v>0</v>
      </c>
      <c r="O575" s="7">
        <v>0</v>
      </c>
      <c r="P575" s="6">
        <v>0</v>
      </c>
      <c r="Q575" s="7">
        <v>0</v>
      </c>
      <c r="R575" s="6">
        <v>0</v>
      </c>
      <c r="S575" s="7">
        <v>0</v>
      </c>
      <c r="T575" s="6">
        <v>430.96319999999997</v>
      </c>
      <c r="U575" s="7">
        <v>0.16566291736781505</v>
      </c>
      <c r="V575" s="6">
        <v>19.814399999999999</v>
      </c>
      <c r="W575" s="7">
        <v>7.6166858559914962E-3</v>
      </c>
      <c r="X575" s="6">
        <v>0</v>
      </c>
      <c r="Y575" s="7">
        <v>0</v>
      </c>
      <c r="Z575" s="6">
        <v>787.04639999999995</v>
      </c>
      <c r="AA575" s="7">
        <v>0.30254184748915058</v>
      </c>
      <c r="AB575" s="6">
        <v>0</v>
      </c>
      <c r="AC575" s="7">
        <v>0</v>
      </c>
      <c r="AD575" s="6">
        <v>0.97919999999999996</v>
      </c>
      <c r="AE575" s="7">
        <v>3.7640598706934722E-4</v>
      </c>
      <c r="AF575" s="6">
        <v>0</v>
      </c>
      <c r="AG575" s="7">
        <v>0</v>
      </c>
      <c r="AH575" s="5">
        <v>4931</v>
      </c>
      <c r="AI575" s="5">
        <v>20559</v>
      </c>
      <c r="AJ575" s="3">
        <v>0</v>
      </c>
      <c r="AK575" s="1">
        <f t="shared" si="33"/>
        <v>0</v>
      </c>
      <c r="AL575" s="17" t="str">
        <f t="shared" si="34"/>
        <v>no</v>
      </c>
      <c r="AM575" s="17" t="str">
        <f t="shared" si="32"/>
        <v>no</v>
      </c>
      <c r="AN575" s="10" t="str">
        <f t="shared" si="35"/>
        <v>no</v>
      </c>
    </row>
    <row r="576" spans="1:40" x14ac:dyDescent="0.25">
      <c r="A576" s="4" t="s">
        <v>522</v>
      </c>
      <c r="B576" s="4" t="s">
        <v>588</v>
      </c>
      <c r="C576" s="4" t="s">
        <v>597</v>
      </c>
      <c r="D576" s="5">
        <v>40879071</v>
      </c>
      <c r="E576" s="5">
        <v>2406.4128000000005</v>
      </c>
      <c r="F576" s="6">
        <v>292.37759999999997</v>
      </c>
      <c r="G576" s="7">
        <v>0.12149935372684184</v>
      </c>
      <c r="H576" s="6">
        <v>1186.6176</v>
      </c>
      <c r="I576" s="7">
        <v>0.49310641964670393</v>
      </c>
      <c r="J576" s="6">
        <v>10.425599999999999</v>
      </c>
      <c r="K576" s="7">
        <v>4.3324237637033837E-3</v>
      </c>
      <c r="L576" s="6">
        <v>0</v>
      </c>
      <c r="M576" s="7">
        <v>0</v>
      </c>
      <c r="N576" s="6">
        <v>63.014400000000002</v>
      </c>
      <c r="O576" s="7">
        <v>2.6186030925367414E-2</v>
      </c>
      <c r="P576" s="6">
        <v>0</v>
      </c>
      <c r="Q576" s="7">
        <v>0</v>
      </c>
      <c r="R576" s="6">
        <v>0</v>
      </c>
      <c r="S576" s="7">
        <v>0</v>
      </c>
      <c r="T576" s="6">
        <v>264.61439999999999</v>
      </c>
      <c r="U576" s="7">
        <v>0.10996218105222842</v>
      </c>
      <c r="V576" s="6">
        <v>10.022399999999999</v>
      </c>
      <c r="W576" s="7">
        <v>4.1648714634496611E-3</v>
      </c>
      <c r="X576" s="6">
        <v>0</v>
      </c>
      <c r="Y576" s="7">
        <v>0</v>
      </c>
      <c r="Z576" s="6">
        <v>578.36159999999995</v>
      </c>
      <c r="AA576" s="7">
        <v>0.24034180669251753</v>
      </c>
      <c r="AB576" s="6">
        <v>0</v>
      </c>
      <c r="AC576" s="7">
        <v>0</v>
      </c>
      <c r="AD576" s="6">
        <v>0.97919999999999996</v>
      </c>
      <c r="AE576" s="7">
        <v>4.0691272918761063E-4</v>
      </c>
      <c r="AF576" s="6">
        <v>0</v>
      </c>
      <c r="AG576" s="7">
        <v>0</v>
      </c>
      <c r="AH576" s="5">
        <v>4230</v>
      </c>
      <c r="AI576" s="5">
        <v>18258</v>
      </c>
      <c r="AJ576" s="3">
        <v>0</v>
      </c>
      <c r="AK576" s="1">
        <f t="shared" si="33"/>
        <v>0</v>
      </c>
      <c r="AL576" s="17" t="str">
        <f t="shared" si="34"/>
        <v>no</v>
      </c>
      <c r="AM576" s="17" t="str">
        <f t="shared" si="32"/>
        <v>no</v>
      </c>
      <c r="AN576" s="10" t="str">
        <f t="shared" si="35"/>
        <v>no</v>
      </c>
    </row>
    <row r="577" spans="1:40" x14ac:dyDescent="0.25">
      <c r="A577" s="4" t="s">
        <v>522</v>
      </c>
      <c r="B577" s="4" t="s">
        <v>588</v>
      </c>
      <c r="C577" s="4" t="s">
        <v>598</v>
      </c>
      <c r="D577" s="5">
        <v>40879079</v>
      </c>
      <c r="E577" s="5">
        <v>2707.5455999999999</v>
      </c>
      <c r="F577" s="6">
        <v>0</v>
      </c>
      <c r="G577" s="7">
        <v>0</v>
      </c>
      <c r="H577" s="6">
        <v>918.72</v>
      </c>
      <c r="I577" s="7">
        <v>0.3393183848870357</v>
      </c>
      <c r="J577" s="6">
        <v>8.5248000000000008</v>
      </c>
      <c r="K577" s="7">
        <v>3.1485342296728083E-3</v>
      </c>
      <c r="L577" s="6">
        <v>0</v>
      </c>
      <c r="M577" s="7">
        <v>0</v>
      </c>
      <c r="N577" s="6">
        <v>104.0256</v>
      </c>
      <c r="O577" s="7">
        <v>3.8420627153980341E-2</v>
      </c>
      <c r="P577" s="6">
        <v>0</v>
      </c>
      <c r="Q577" s="7">
        <v>0</v>
      </c>
      <c r="R577" s="6">
        <v>0</v>
      </c>
      <c r="S577" s="7">
        <v>0</v>
      </c>
      <c r="T577" s="6">
        <v>478.54079999999999</v>
      </c>
      <c r="U577" s="7">
        <v>0.17674339446028167</v>
      </c>
      <c r="V577" s="6">
        <v>24.076799999999999</v>
      </c>
      <c r="W577" s="7">
        <v>8.8924818108326587E-3</v>
      </c>
      <c r="X577" s="6">
        <v>0</v>
      </c>
      <c r="Y577" s="7">
        <v>0</v>
      </c>
      <c r="Z577" s="6">
        <v>1168.3008</v>
      </c>
      <c r="AA577" s="7">
        <v>0.43149810662468624</v>
      </c>
      <c r="AB577" s="6">
        <v>0</v>
      </c>
      <c r="AC577" s="7">
        <v>0</v>
      </c>
      <c r="AD577" s="6">
        <v>5.3567999999999998</v>
      </c>
      <c r="AE577" s="7">
        <v>1.9784708335106155E-3</v>
      </c>
      <c r="AF577" s="6">
        <v>0</v>
      </c>
      <c r="AG577" s="7">
        <v>0</v>
      </c>
      <c r="AH577" s="5">
        <v>8551</v>
      </c>
      <c r="AI577" s="5">
        <v>36965</v>
      </c>
      <c r="AJ577" s="3">
        <v>0</v>
      </c>
      <c r="AK577" s="1">
        <f t="shared" si="33"/>
        <v>0</v>
      </c>
      <c r="AL577" s="17" t="str">
        <f t="shared" si="34"/>
        <v>no</v>
      </c>
      <c r="AM577" s="17" t="str">
        <f t="shared" si="32"/>
        <v>no</v>
      </c>
      <c r="AN577" s="10" t="str">
        <f t="shared" si="35"/>
        <v>no</v>
      </c>
    </row>
    <row r="578" spans="1:40" x14ac:dyDescent="0.25">
      <c r="A578" s="4" t="s">
        <v>522</v>
      </c>
      <c r="B578" s="4" t="s">
        <v>588</v>
      </c>
      <c r="C578" s="4" t="s">
        <v>588</v>
      </c>
      <c r="D578" s="5">
        <v>40879087</v>
      </c>
      <c r="E578" s="5">
        <v>2468.9087999999997</v>
      </c>
      <c r="F578" s="6">
        <v>76.377600000000001</v>
      </c>
      <c r="G578" s="7">
        <v>3.0935772111144816E-2</v>
      </c>
      <c r="H578" s="6">
        <v>1110.7008000000001</v>
      </c>
      <c r="I578" s="7">
        <v>0.44987518372489099</v>
      </c>
      <c r="J578" s="6">
        <v>16.473600000000001</v>
      </c>
      <c r="K578" s="7">
        <v>6.672421435737117E-3</v>
      </c>
      <c r="L578" s="6">
        <v>0</v>
      </c>
      <c r="M578" s="7">
        <v>0</v>
      </c>
      <c r="N578" s="6">
        <v>0</v>
      </c>
      <c r="O578" s="7">
        <v>0</v>
      </c>
      <c r="P578" s="6">
        <v>0</v>
      </c>
      <c r="Q578" s="7">
        <v>0</v>
      </c>
      <c r="R578" s="6">
        <v>0</v>
      </c>
      <c r="S578" s="7">
        <v>0</v>
      </c>
      <c r="T578" s="6">
        <v>312.42239999999998</v>
      </c>
      <c r="U578" s="7">
        <v>0.12654270583020322</v>
      </c>
      <c r="V578" s="6">
        <v>16.9344</v>
      </c>
      <c r="W578" s="7">
        <v>6.8590625947787141E-3</v>
      </c>
      <c r="X578" s="6">
        <v>0</v>
      </c>
      <c r="Y578" s="7">
        <v>0</v>
      </c>
      <c r="Z578" s="6">
        <v>867.85919999999999</v>
      </c>
      <c r="AA578" s="7">
        <v>0.35151529290996902</v>
      </c>
      <c r="AB578" s="6">
        <v>65.433599999999998</v>
      </c>
      <c r="AC578" s="7">
        <v>2.6503044583906867E-2</v>
      </c>
      <c r="AD578" s="6">
        <v>2.7071999999999998</v>
      </c>
      <c r="AE578" s="7">
        <v>1.0965168093693863E-3</v>
      </c>
      <c r="AF578" s="6">
        <v>0</v>
      </c>
      <c r="AG578" s="7">
        <v>0</v>
      </c>
      <c r="AH578" s="5">
        <v>7988</v>
      </c>
      <c r="AI578" s="5">
        <v>33027</v>
      </c>
      <c r="AJ578" s="3">
        <v>0</v>
      </c>
      <c r="AK578" s="1">
        <f t="shared" si="33"/>
        <v>0</v>
      </c>
      <c r="AL578" s="17" t="str">
        <f t="shared" si="34"/>
        <v>no</v>
      </c>
      <c r="AM578" s="17" t="str">
        <f t="shared" si="32"/>
        <v>no</v>
      </c>
      <c r="AN578" s="10" t="str">
        <f t="shared" si="35"/>
        <v>no</v>
      </c>
    </row>
    <row r="579" spans="1:40" x14ac:dyDescent="0.25">
      <c r="A579" s="4" t="s">
        <v>522</v>
      </c>
      <c r="B579" s="4" t="s">
        <v>588</v>
      </c>
      <c r="C579" s="4" t="s">
        <v>599</v>
      </c>
      <c r="D579" s="5">
        <v>40879094</v>
      </c>
      <c r="E579" s="5">
        <v>2599.8912000000005</v>
      </c>
      <c r="F579" s="6">
        <v>0</v>
      </c>
      <c r="G579" s="7">
        <v>0</v>
      </c>
      <c r="H579" s="6">
        <v>1436.2560000000001</v>
      </c>
      <c r="I579" s="7">
        <v>0.55242927088641236</v>
      </c>
      <c r="J579" s="6">
        <v>182.304</v>
      </c>
      <c r="K579" s="7">
        <v>7.0119857323260287E-2</v>
      </c>
      <c r="L579" s="6">
        <v>0</v>
      </c>
      <c r="M579" s="7">
        <v>0</v>
      </c>
      <c r="N579" s="6">
        <v>7.3727999999999998</v>
      </c>
      <c r="O579" s="7">
        <v>2.8358109754746653E-3</v>
      </c>
      <c r="P579" s="6">
        <v>0</v>
      </c>
      <c r="Q579" s="7">
        <v>0</v>
      </c>
      <c r="R579" s="6">
        <v>0</v>
      </c>
      <c r="S579" s="7">
        <v>0</v>
      </c>
      <c r="T579" s="6">
        <v>217.9008</v>
      </c>
      <c r="U579" s="7">
        <v>8.3811507189223908E-2</v>
      </c>
      <c r="V579" s="6">
        <v>0</v>
      </c>
      <c r="W579" s="7">
        <v>0</v>
      </c>
      <c r="X579" s="6">
        <v>0</v>
      </c>
      <c r="Y579" s="7">
        <v>0</v>
      </c>
      <c r="Z579" s="6">
        <v>754.32960000000003</v>
      </c>
      <c r="AA579" s="7">
        <v>0.29013891042825174</v>
      </c>
      <c r="AB579" s="6">
        <v>0</v>
      </c>
      <c r="AC579" s="7">
        <v>0</v>
      </c>
      <c r="AD579" s="6">
        <v>1.728</v>
      </c>
      <c r="AE579" s="7">
        <v>6.6464319737687474E-4</v>
      </c>
      <c r="AF579" s="6">
        <v>0</v>
      </c>
      <c r="AG579" s="7">
        <v>0</v>
      </c>
      <c r="AH579" s="5">
        <v>6184</v>
      </c>
      <c r="AI579" s="5">
        <v>25007</v>
      </c>
      <c r="AJ579" s="3">
        <v>0</v>
      </c>
      <c r="AK579" s="1">
        <f t="shared" si="33"/>
        <v>0</v>
      </c>
      <c r="AL579" s="17" t="str">
        <f t="shared" si="34"/>
        <v>no</v>
      </c>
      <c r="AM579" s="17" t="str">
        <f t="shared" si="32"/>
        <v>no</v>
      </c>
      <c r="AN579" s="10" t="str">
        <f t="shared" si="35"/>
        <v>no</v>
      </c>
    </row>
    <row r="580" spans="1:40" x14ac:dyDescent="0.25">
      <c r="AL580" s="17">
        <f>COUNTIF(AL6:AL579, "YES")</f>
        <v>20</v>
      </c>
      <c r="AM580" s="17">
        <f>COUNTIF(AM6:AM579, "YES")</f>
        <v>5</v>
      </c>
      <c r="AN580" s="17">
        <f>COUNTIF(AN6:AN579, "YES")</f>
        <v>51</v>
      </c>
    </row>
  </sheetData>
  <mergeCells count="2">
    <mergeCell ref="A2:I3"/>
    <mergeCell ref="J2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580"/>
  <sheetViews>
    <sheetView workbookViewId="0">
      <pane xSplit="4" ySplit="5" topLeftCell="N6" activePane="bottomRight" state="frozen"/>
      <selection pane="topRight" activeCell="E1" sqref="E1"/>
      <selection pane="bottomLeft" activeCell="A6" sqref="A6"/>
      <selection pane="bottomRight" activeCell="Q2" sqref="Q2:X3"/>
    </sheetView>
  </sheetViews>
  <sheetFormatPr defaultRowHeight="15" x14ac:dyDescent="0.25"/>
  <cols>
    <col min="1" max="1" width="14.85546875" style="10" bestFit="1" customWidth="1"/>
    <col min="2" max="3" width="22.5703125" style="10" bestFit="1" customWidth="1"/>
    <col min="4" max="4" width="9.28515625" style="10" bestFit="1" customWidth="1"/>
    <col min="5" max="5" width="14.28515625" style="10" bestFit="1" customWidth="1"/>
    <col min="6" max="6" width="10.42578125" style="10" bestFit="1" customWidth="1"/>
    <col min="7" max="7" width="9.28515625" style="10" bestFit="1" customWidth="1"/>
    <col min="8" max="8" width="15.5703125" style="10" customWidth="1"/>
    <col min="9" max="9" width="14.7109375" style="10" bestFit="1" customWidth="1"/>
    <col min="10" max="10" width="12.7109375" style="10" customWidth="1"/>
    <col min="11" max="11" width="15.5703125" style="10" customWidth="1"/>
    <col min="12" max="12" width="12.28515625" style="10" bestFit="1" customWidth="1"/>
    <col min="13" max="13" width="14" style="10" customWidth="1"/>
    <col min="14" max="14" width="13.85546875" style="10" customWidth="1"/>
    <col min="15" max="15" width="9.42578125" style="10" bestFit="1" customWidth="1"/>
    <col min="16" max="16" width="22.85546875" style="10" customWidth="1"/>
    <col min="17" max="17" width="19.5703125" style="10" customWidth="1"/>
    <col min="18" max="18" width="12.42578125" style="10" customWidth="1"/>
    <col min="19" max="19" width="13.42578125" style="10" customWidth="1"/>
    <col min="20" max="20" width="13.7109375" customWidth="1"/>
    <col min="22" max="22" width="9.5703125" customWidth="1"/>
    <col min="23" max="23" width="10" style="10" customWidth="1"/>
    <col min="24" max="24" width="10.28515625" style="10" customWidth="1"/>
    <col min="25" max="25" width="10.140625" style="10" customWidth="1"/>
    <col min="28" max="30" width="9.140625" style="10"/>
    <col min="33" max="35" width="9.140625" style="10"/>
    <col min="38" max="40" width="9.140625" style="10"/>
  </cols>
  <sheetData>
    <row r="2" spans="1:41" ht="15" customHeight="1" x14ac:dyDescent="0.25">
      <c r="H2"/>
      <c r="I2"/>
      <c r="J2"/>
      <c r="Q2" s="68" t="s">
        <v>657</v>
      </c>
      <c r="R2" s="68"/>
      <c r="S2" s="68"/>
      <c r="T2" s="68"/>
      <c r="U2" s="68"/>
      <c r="V2" s="68"/>
      <c r="W2" s="68"/>
      <c r="X2" s="68"/>
    </row>
    <row r="3" spans="1:41" x14ac:dyDescent="0.25">
      <c r="H3"/>
      <c r="I3"/>
      <c r="J3"/>
      <c r="Q3" s="68"/>
      <c r="R3" s="68"/>
      <c r="S3" s="68"/>
      <c r="T3" s="68"/>
      <c r="U3" s="68"/>
      <c r="V3" s="68"/>
      <c r="W3" s="68"/>
      <c r="X3" s="68"/>
    </row>
    <row r="5" spans="1:41" s="32" customFormat="1" ht="60" x14ac:dyDescent="0.25">
      <c r="A5" s="29" t="s">
        <v>0</v>
      </c>
      <c r="B5" s="29" t="s">
        <v>1</v>
      </c>
      <c r="C5" s="29" t="s">
        <v>2</v>
      </c>
      <c r="D5" s="30" t="s">
        <v>3</v>
      </c>
      <c r="E5" s="30" t="s">
        <v>602</v>
      </c>
      <c r="F5" s="31" t="s">
        <v>603</v>
      </c>
      <c r="G5" s="31" t="s">
        <v>605</v>
      </c>
      <c r="H5" s="31" t="s">
        <v>607</v>
      </c>
      <c r="I5" s="31" t="s">
        <v>609</v>
      </c>
      <c r="J5" s="31" t="s">
        <v>611</v>
      </c>
      <c r="K5" s="31" t="s">
        <v>630</v>
      </c>
      <c r="L5" s="31" t="s">
        <v>613</v>
      </c>
      <c r="M5" s="31" t="s">
        <v>615</v>
      </c>
      <c r="N5" s="31" t="s">
        <v>617</v>
      </c>
      <c r="O5" s="31" t="s">
        <v>619</v>
      </c>
      <c r="P5" s="31" t="s">
        <v>621</v>
      </c>
      <c r="Q5" s="31" t="s">
        <v>623</v>
      </c>
      <c r="R5" s="31" t="s">
        <v>625</v>
      </c>
      <c r="S5" s="36" t="s">
        <v>601</v>
      </c>
      <c r="T5" s="33" t="s">
        <v>636</v>
      </c>
      <c r="U5" s="53" t="s">
        <v>637</v>
      </c>
      <c r="V5" s="42" t="s">
        <v>639</v>
      </c>
      <c r="W5" s="43" t="s">
        <v>645</v>
      </c>
      <c r="X5" s="43" t="s">
        <v>646</v>
      </c>
      <c r="Y5" s="44" t="s">
        <v>656</v>
      </c>
      <c r="Z5" s="60" t="s">
        <v>638</v>
      </c>
      <c r="AA5" s="48" t="s">
        <v>640</v>
      </c>
      <c r="AB5" s="49" t="s">
        <v>647</v>
      </c>
      <c r="AC5" s="49" t="s">
        <v>648</v>
      </c>
      <c r="AD5" s="50" t="s">
        <v>655</v>
      </c>
      <c r="AE5" s="61" t="s">
        <v>641</v>
      </c>
      <c r="AF5" s="45" t="s">
        <v>642</v>
      </c>
      <c r="AG5" s="46" t="s">
        <v>649</v>
      </c>
      <c r="AH5" s="46" t="s">
        <v>650</v>
      </c>
      <c r="AI5" s="47" t="s">
        <v>654</v>
      </c>
      <c r="AJ5" s="64" t="s">
        <v>643</v>
      </c>
      <c r="AK5" s="62" t="s">
        <v>644</v>
      </c>
      <c r="AL5" s="62" t="s">
        <v>651</v>
      </c>
      <c r="AM5" s="62" t="s">
        <v>652</v>
      </c>
      <c r="AN5" s="63" t="s">
        <v>653</v>
      </c>
    </row>
    <row r="6" spans="1:41" x14ac:dyDescent="0.25">
      <c r="A6" s="4" t="s">
        <v>5</v>
      </c>
      <c r="B6" s="4" t="s">
        <v>6</v>
      </c>
      <c r="C6" s="4" t="s">
        <v>6</v>
      </c>
      <c r="D6" s="5">
        <v>10040913</v>
      </c>
      <c r="E6" s="5">
        <v>4115.0591999999997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0.51839999999999997</v>
      </c>
      <c r="M6" s="6">
        <v>2989.0367999999999</v>
      </c>
      <c r="N6" s="6">
        <v>80.063999999999993</v>
      </c>
      <c r="O6" s="6">
        <v>0</v>
      </c>
      <c r="P6" s="6">
        <v>1028.5056</v>
      </c>
      <c r="Q6" s="6">
        <v>16.243200000000002</v>
      </c>
      <c r="R6" s="6">
        <v>0.69120000000000004</v>
      </c>
      <c r="S6" s="6">
        <v>0</v>
      </c>
      <c r="T6" s="34">
        <f>E6-(L6+N6+O6+P6+Q6+R6+S6)</f>
        <v>2989.0367999999999</v>
      </c>
      <c r="U6" s="54">
        <f>F6/T6*100</f>
        <v>0</v>
      </c>
      <c r="V6" s="51">
        <f>IF(U6&gt;=70, 1, 0)</f>
        <v>0</v>
      </c>
      <c r="W6" s="35">
        <f>IF(U6&gt;=80, 1, 0)</f>
        <v>0</v>
      </c>
      <c r="X6" s="35">
        <f>IF(U6&gt;=90, 1, 0)</f>
        <v>0</v>
      </c>
      <c r="Y6" s="38">
        <f>IF(U6&gt;=99, 1, 0)</f>
        <v>0</v>
      </c>
      <c r="Z6" s="52">
        <f>(H6+J6+K6)/T6*100</f>
        <v>0</v>
      </c>
      <c r="AA6" s="51">
        <f>IF(Z6&gt;=70, 1, 0)</f>
        <v>0</v>
      </c>
      <c r="AB6" s="35">
        <f>IF(Z6&gt;=80, 1, 0)</f>
        <v>0</v>
      </c>
      <c r="AC6" s="35">
        <f>IF(Z6&gt;=90, 1, 0)</f>
        <v>0</v>
      </c>
      <c r="AD6" s="38">
        <f>IF(Z6&gt;=99, 1, 0)</f>
        <v>0</v>
      </c>
      <c r="AE6" s="54">
        <f>G6/T6*100</f>
        <v>0</v>
      </c>
      <c r="AF6" s="10">
        <f>IF(AE6&gt;=70, 1, 0)</f>
        <v>0</v>
      </c>
      <c r="AG6" s="35">
        <f>IF(AE6&gt;=80, 1, 0)</f>
        <v>0</v>
      </c>
      <c r="AH6" s="35">
        <f>IF(AE6&gt;=90, 1, 0)</f>
        <v>0</v>
      </c>
      <c r="AI6" s="38">
        <f>IF(AE6&gt;=99, 1, 0)</f>
        <v>0</v>
      </c>
      <c r="AJ6" s="54">
        <f>M6/T6*100</f>
        <v>100</v>
      </c>
      <c r="AK6">
        <f>IF(AJ6&gt;=70, 1, 0)</f>
        <v>1</v>
      </c>
      <c r="AL6" s="35">
        <f>IF(AJ6&gt;=80, 1, 0)</f>
        <v>1</v>
      </c>
      <c r="AM6" s="35">
        <f>IF(AJ6&gt;=90, 1, 0)</f>
        <v>1</v>
      </c>
      <c r="AN6" s="38">
        <f>IF(AJ6&gt;=99, 1, 0)</f>
        <v>1</v>
      </c>
    </row>
    <row r="7" spans="1:41" x14ac:dyDescent="0.25">
      <c r="A7" s="4" t="s">
        <v>5</v>
      </c>
      <c r="B7" s="4" t="s">
        <v>6</v>
      </c>
      <c r="C7" s="4" t="s">
        <v>7</v>
      </c>
      <c r="D7" s="5">
        <v>10040915</v>
      </c>
      <c r="E7" s="5">
        <v>3145.3632000000002</v>
      </c>
      <c r="F7" s="6">
        <v>0</v>
      </c>
      <c r="G7" s="6">
        <v>0</v>
      </c>
      <c r="H7" s="6">
        <v>0</v>
      </c>
      <c r="I7" s="6">
        <v>62.380800000000001</v>
      </c>
      <c r="J7" s="6">
        <v>0</v>
      </c>
      <c r="K7" s="6">
        <v>0</v>
      </c>
      <c r="L7" s="6">
        <v>0</v>
      </c>
      <c r="M7" s="6">
        <v>1628.3520000000001</v>
      </c>
      <c r="N7" s="6">
        <v>864.11519999999996</v>
      </c>
      <c r="O7" s="6">
        <v>0</v>
      </c>
      <c r="P7" s="6">
        <v>589.82399999999996</v>
      </c>
      <c r="Q7" s="6">
        <v>0</v>
      </c>
      <c r="R7" s="6">
        <v>0.69120000000000004</v>
      </c>
      <c r="S7" s="6">
        <v>0</v>
      </c>
      <c r="T7" s="34">
        <f t="shared" ref="T7:T70" si="0">E7-(L7+N7+O7+P7+Q7+R7+S7)</f>
        <v>1690.7328000000005</v>
      </c>
      <c r="U7" s="54">
        <f t="shared" ref="U7:U70" si="1">F7/T7*100</f>
        <v>0</v>
      </c>
      <c r="V7" s="51">
        <f t="shared" ref="V7:V70" si="2">IF(U7&gt;=70, 1, 0)</f>
        <v>0</v>
      </c>
      <c r="W7" s="35">
        <f t="shared" ref="W7:W70" si="3">IF(U7&gt;=80, 1, 0)</f>
        <v>0</v>
      </c>
      <c r="X7" s="35">
        <f t="shared" ref="X7:X70" si="4">IF(U7&gt;=90, 1, 0)</f>
        <v>0</v>
      </c>
      <c r="Y7" s="38">
        <f t="shared" ref="Y7:Y70" si="5">IF(U7&gt;=99, 1, 0)</f>
        <v>0</v>
      </c>
      <c r="Z7" s="52">
        <f t="shared" ref="Z7:Z70" si="6">(H7+J7+K7)/T7*100</f>
        <v>0</v>
      </c>
      <c r="AA7" s="51">
        <f t="shared" ref="AA7:AA70" si="7">IF(Z7&gt;=70, 1, 0)</f>
        <v>0</v>
      </c>
      <c r="AB7" s="35">
        <f t="shared" ref="AB7:AB70" si="8">IF(Z7&gt;=80, 1, 0)</f>
        <v>0</v>
      </c>
      <c r="AC7" s="35">
        <f t="shared" ref="AC7:AC70" si="9">IF(Z7&gt;=90, 1, 0)</f>
        <v>0</v>
      </c>
      <c r="AD7" s="38">
        <f t="shared" ref="AD7:AD70" si="10">IF(Z7&gt;=99, 1, 0)</f>
        <v>0</v>
      </c>
      <c r="AE7" s="54">
        <f t="shared" ref="AE7:AE70" si="11">G7/T7*100</f>
        <v>0</v>
      </c>
      <c r="AF7" s="10">
        <f t="shared" ref="AF7:AF70" si="12">IF(AE7&gt;=70, 1, 0)</f>
        <v>0</v>
      </c>
      <c r="AG7" s="35">
        <f t="shared" ref="AG7:AG70" si="13">IF(AE7&gt;=80, 1, 0)</f>
        <v>0</v>
      </c>
      <c r="AH7" s="35">
        <f t="shared" ref="AH7:AH70" si="14">IF(AE7&gt;=90, 1, 0)</f>
        <v>0</v>
      </c>
      <c r="AI7" s="38">
        <f t="shared" ref="AI7:AI70" si="15">IF(AE7&gt;=99, 1, 0)</f>
        <v>0</v>
      </c>
      <c r="AJ7" s="54">
        <f t="shared" ref="AJ7:AJ70" si="16">M7/T7*100</f>
        <v>96.310428235614737</v>
      </c>
      <c r="AK7" s="10">
        <f t="shared" ref="AK7:AK70" si="17">IF(AJ7&gt;=70, 1, 0)</f>
        <v>1</v>
      </c>
      <c r="AL7" s="35">
        <f t="shared" ref="AL7:AL70" si="18">IF(AJ7&gt;=80, 1, 0)</f>
        <v>1</v>
      </c>
      <c r="AM7" s="35">
        <f t="shared" ref="AM7:AM70" si="19">IF(AJ7&gt;=90, 1, 0)</f>
        <v>1</v>
      </c>
      <c r="AN7" s="38">
        <f t="shared" ref="AN7:AN70" si="20">IF(AJ7&gt;=99, 1, 0)</f>
        <v>0</v>
      </c>
      <c r="AO7" s="10"/>
    </row>
    <row r="8" spans="1:41" x14ac:dyDescent="0.25">
      <c r="A8" s="4" t="s">
        <v>5</v>
      </c>
      <c r="B8" s="4" t="s">
        <v>6</v>
      </c>
      <c r="C8" s="4" t="s">
        <v>8</v>
      </c>
      <c r="D8" s="5">
        <v>10040923</v>
      </c>
      <c r="E8" s="5">
        <v>3441.7151999999996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2651.04</v>
      </c>
      <c r="N8" s="6">
        <v>37.555199999999999</v>
      </c>
      <c r="O8" s="6">
        <v>0</v>
      </c>
      <c r="P8" s="6">
        <v>752.54399999999998</v>
      </c>
      <c r="Q8" s="6">
        <v>0</v>
      </c>
      <c r="R8" s="6">
        <v>0.57599999999999996</v>
      </c>
      <c r="S8" s="6">
        <v>0</v>
      </c>
      <c r="T8" s="34">
        <f t="shared" si="0"/>
        <v>2651.0399999999995</v>
      </c>
      <c r="U8" s="54">
        <f t="shared" si="1"/>
        <v>0</v>
      </c>
      <c r="V8" s="51">
        <f t="shared" si="2"/>
        <v>0</v>
      </c>
      <c r="W8" s="35">
        <f t="shared" si="3"/>
        <v>0</v>
      </c>
      <c r="X8" s="35">
        <f t="shared" si="4"/>
        <v>0</v>
      </c>
      <c r="Y8" s="38">
        <f t="shared" si="5"/>
        <v>0</v>
      </c>
      <c r="Z8" s="52">
        <f t="shared" si="6"/>
        <v>0</v>
      </c>
      <c r="AA8" s="51">
        <f t="shared" si="7"/>
        <v>0</v>
      </c>
      <c r="AB8" s="35">
        <f t="shared" si="8"/>
        <v>0</v>
      </c>
      <c r="AC8" s="35">
        <f t="shared" si="9"/>
        <v>0</v>
      </c>
      <c r="AD8" s="38">
        <f t="shared" si="10"/>
        <v>0</v>
      </c>
      <c r="AE8" s="54">
        <f t="shared" si="11"/>
        <v>0</v>
      </c>
      <c r="AF8" s="10">
        <f t="shared" si="12"/>
        <v>0</v>
      </c>
      <c r="AG8" s="35">
        <f t="shared" si="13"/>
        <v>0</v>
      </c>
      <c r="AH8" s="35">
        <f t="shared" si="14"/>
        <v>0</v>
      </c>
      <c r="AI8" s="38">
        <f t="shared" si="15"/>
        <v>0</v>
      </c>
      <c r="AJ8" s="54">
        <f t="shared" si="16"/>
        <v>100.00000000000003</v>
      </c>
      <c r="AK8" s="10">
        <f t="shared" si="17"/>
        <v>1</v>
      </c>
      <c r="AL8" s="35">
        <f t="shared" si="18"/>
        <v>1</v>
      </c>
      <c r="AM8" s="35">
        <f t="shared" si="19"/>
        <v>1</v>
      </c>
      <c r="AN8" s="38">
        <f t="shared" si="20"/>
        <v>1</v>
      </c>
      <c r="AO8" s="10"/>
    </row>
    <row r="9" spans="1:41" x14ac:dyDescent="0.25">
      <c r="A9" s="4" t="s">
        <v>5</v>
      </c>
      <c r="B9" s="4" t="s">
        <v>6</v>
      </c>
      <c r="C9" s="4" t="s">
        <v>9</v>
      </c>
      <c r="D9" s="5">
        <v>10040939</v>
      </c>
      <c r="E9" s="5">
        <v>4343.8464000000004</v>
      </c>
      <c r="F9" s="6">
        <v>0</v>
      </c>
      <c r="G9" s="6">
        <v>0</v>
      </c>
      <c r="H9" s="6">
        <v>0</v>
      </c>
      <c r="I9" s="6">
        <v>102.4704</v>
      </c>
      <c r="J9" s="6">
        <v>0</v>
      </c>
      <c r="K9" s="6">
        <v>0</v>
      </c>
      <c r="L9" s="6">
        <v>25.632000000000001</v>
      </c>
      <c r="M9" s="6">
        <v>3483.4751999999999</v>
      </c>
      <c r="N9" s="6">
        <v>130.63679999999999</v>
      </c>
      <c r="O9" s="6">
        <v>0</v>
      </c>
      <c r="P9" s="6">
        <v>601.40160000000003</v>
      </c>
      <c r="Q9" s="6">
        <v>0</v>
      </c>
      <c r="R9" s="6">
        <v>0.23039999999999999</v>
      </c>
      <c r="S9" s="6">
        <v>0</v>
      </c>
      <c r="T9" s="34">
        <f t="shared" si="0"/>
        <v>3585.9456000000005</v>
      </c>
      <c r="U9" s="54">
        <f t="shared" si="1"/>
        <v>0</v>
      </c>
      <c r="V9" s="51">
        <f t="shared" si="2"/>
        <v>0</v>
      </c>
      <c r="W9" s="35">
        <f t="shared" si="3"/>
        <v>0</v>
      </c>
      <c r="X9" s="35">
        <f t="shared" si="4"/>
        <v>0</v>
      </c>
      <c r="Y9" s="38">
        <f t="shared" si="5"/>
        <v>0</v>
      </c>
      <c r="Z9" s="52">
        <f t="shared" si="6"/>
        <v>0</v>
      </c>
      <c r="AA9" s="51">
        <f t="shared" si="7"/>
        <v>0</v>
      </c>
      <c r="AB9" s="35">
        <f t="shared" si="8"/>
        <v>0</v>
      </c>
      <c r="AC9" s="35">
        <f t="shared" si="9"/>
        <v>0</v>
      </c>
      <c r="AD9" s="38">
        <f t="shared" si="10"/>
        <v>0</v>
      </c>
      <c r="AE9" s="54">
        <f t="shared" si="11"/>
        <v>0</v>
      </c>
      <c r="AF9" s="10">
        <f t="shared" si="12"/>
        <v>0</v>
      </c>
      <c r="AG9" s="35">
        <f t="shared" si="13"/>
        <v>0</v>
      </c>
      <c r="AH9" s="35">
        <f t="shared" si="14"/>
        <v>0</v>
      </c>
      <c r="AI9" s="38">
        <f t="shared" si="15"/>
        <v>0</v>
      </c>
      <c r="AJ9" s="54">
        <f t="shared" si="16"/>
        <v>97.142444101773307</v>
      </c>
      <c r="AK9" s="10">
        <f t="shared" si="17"/>
        <v>1</v>
      </c>
      <c r="AL9" s="35">
        <f t="shared" si="18"/>
        <v>1</v>
      </c>
      <c r="AM9" s="35">
        <f t="shared" si="19"/>
        <v>1</v>
      </c>
      <c r="AN9" s="38">
        <f t="shared" si="20"/>
        <v>0</v>
      </c>
      <c r="AO9" s="10"/>
    </row>
    <row r="10" spans="1:41" x14ac:dyDescent="0.25">
      <c r="A10" s="4" t="s">
        <v>5</v>
      </c>
      <c r="B10" s="4" t="s">
        <v>6</v>
      </c>
      <c r="C10" s="4" t="s">
        <v>10</v>
      </c>
      <c r="D10" s="5">
        <v>10040943</v>
      </c>
      <c r="E10" s="5">
        <v>3539.9232000000002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5.7599999999999998E-2</v>
      </c>
      <c r="M10" s="6">
        <v>2265.0048000000002</v>
      </c>
      <c r="N10" s="6">
        <v>762.56640000000004</v>
      </c>
      <c r="O10" s="6">
        <v>0</v>
      </c>
      <c r="P10" s="6">
        <v>512.2944</v>
      </c>
      <c r="Q10" s="6">
        <v>0</v>
      </c>
      <c r="R10" s="6">
        <v>0</v>
      </c>
      <c r="S10" s="6">
        <v>0</v>
      </c>
      <c r="T10" s="34">
        <f t="shared" si="0"/>
        <v>2265.0048000000002</v>
      </c>
      <c r="U10" s="54">
        <f t="shared" si="1"/>
        <v>0</v>
      </c>
      <c r="V10" s="51">
        <f t="shared" si="2"/>
        <v>0</v>
      </c>
      <c r="W10" s="35">
        <f t="shared" si="3"/>
        <v>0</v>
      </c>
      <c r="X10" s="35">
        <f t="shared" si="4"/>
        <v>0</v>
      </c>
      <c r="Y10" s="38">
        <f t="shared" si="5"/>
        <v>0</v>
      </c>
      <c r="Z10" s="52">
        <f t="shared" si="6"/>
        <v>0</v>
      </c>
      <c r="AA10" s="51">
        <f t="shared" si="7"/>
        <v>0</v>
      </c>
      <c r="AB10" s="35">
        <f t="shared" si="8"/>
        <v>0</v>
      </c>
      <c r="AC10" s="35">
        <f t="shared" si="9"/>
        <v>0</v>
      </c>
      <c r="AD10" s="38">
        <f t="shared" si="10"/>
        <v>0</v>
      </c>
      <c r="AE10" s="54">
        <f t="shared" si="11"/>
        <v>0</v>
      </c>
      <c r="AF10" s="10">
        <f t="shared" si="12"/>
        <v>0</v>
      </c>
      <c r="AG10" s="35">
        <f t="shared" si="13"/>
        <v>0</v>
      </c>
      <c r="AH10" s="35">
        <f t="shared" si="14"/>
        <v>0</v>
      </c>
      <c r="AI10" s="38">
        <f t="shared" si="15"/>
        <v>0</v>
      </c>
      <c r="AJ10" s="54">
        <f t="shared" si="16"/>
        <v>100</v>
      </c>
      <c r="AK10" s="10">
        <f t="shared" si="17"/>
        <v>1</v>
      </c>
      <c r="AL10" s="35">
        <f t="shared" si="18"/>
        <v>1</v>
      </c>
      <c r="AM10" s="35">
        <f t="shared" si="19"/>
        <v>1</v>
      </c>
      <c r="AN10" s="38">
        <f t="shared" si="20"/>
        <v>1</v>
      </c>
      <c r="AO10" s="10"/>
    </row>
    <row r="11" spans="1:41" x14ac:dyDescent="0.25">
      <c r="A11" s="4" t="s">
        <v>5</v>
      </c>
      <c r="B11" s="4" t="s">
        <v>6</v>
      </c>
      <c r="C11" s="4" t="s">
        <v>11</v>
      </c>
      <c r="D11" s="5">
        <v>10040947</v>
      </c>
      <c r="E11" s="5">
        <v>3231.5327999999995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2162.8224</v>
      </c>
      <c r="N11" s="6">
        <v>189.50399999999999</v>
      </c>
      <c r="O11" s="6">
        <v>0</v>
      </c>
      <c r="P11" s="6">
        <v>829.9008</v>
      </c>
      <c r="Q11" s="6">
        <v>49.132800000000003</v>
      </c>
      <c r="R11" s="6">
        <v>0.17280000000000001</v>
      </c>
      <c r="S11" s="6">
        <v>0</v>
      </c>
      <c r="T11" s="34">
        <f t="shared" si="0"/>
        <v>2162.8223999999991</v>
      </c>
      <c r="U11" s="54">
        <f t="shared" si="1"/>
        <v>0</v>
      </c>
      <c r="V11" s="51">
        <f t="shared" si="2"/>
        <v>0</v>
      </c>
      <c r="W11" s="35">
        <f t="shared" si="3"/>
        <v>0</v>
      </c>
      <c r="X11" s="35">
        <f t="shared" si="4"/>
        <v>0</v>
      </c>
      <c r="Y11" s="38">
        <f t="shared" si="5"/>
        <v>0</v>
      </c>
      <c r="Z11" s="52">
        <f t="shared" si="6"/>
        <v>0</v>
      </c>
      <c r="AA11" s="51">
        <f t="shared" si="7"/>
        <v>0</v>
      </c>
      <c r="AB11" s="35">
        <f t="shared" si="8"/>
        <v>0</v>
      </c>
      <c r="AC11" s="35">
        <f t="shared" si="9"/>
        <v>0</v>
      </c>
      <c r="AD11" s="38">
        <f t="shared" si="10"/>
        <v>0</v>
      </c>
      <c r="AE11" s="54">
        <f t="shared" si="11"/>
        <v>0</v>
      </c>
      <c r="AF11" s="10">
        <f t="shared" si="12"/>
        <v>0</v>
      </c>
      <c r="AG11" s="35">
        <f t="shared" si="13"/>
        <v>0</v>
      </c>
      <c r="AH11" s="35">
        <f t="shared" si="14"/>
        <v>0</v>
      </c>
      <c r="AI11" s="38">
        <f t="shared" si="15"/>
        <v>0</v>
      </c>
      <c r="AJ11" s="54">
        <f t="shared" si="16"/>
        <v>100.00000000000004</v>
      </c>
      <c r="AK11" s="10">
        <f t="shared" si="17"/>
        <v>1</v>
      </c>
      <c r="AL11" s="35">
        <f t="shared" si="18"/>
        <v>1</v>
      </c>
      <c r="AM11" s="35">
        <f t="shared" si="19"/>
        <v>1</v>
      </c>
      <c r="AN11" s="38">
        <f t="shared" si="20"/>
        <v>1</v>
      </c>
      <c r="AO11" s="10"/>
    </row>
    <row r="12" spans="1:41" x14ac:dyDescent="0.25">
      <c r="A12" s="4" t="s">
        <v>5</v>
      </c>
      <c r="B12" s="4" t="s">
        <v>6</v>
      </c>
      <c r="C12" s="4" t="s">
        <v>12</v>
      </c>
      <c r="D12" s="5">
        <v>10040963</v>
      </c>
      <c r="E12" s="5">
        <v>4622.8032000000003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2897.7408</v>
      </c>
      <c r="N12" s="6">
        <v>407.40480000000002</v>
      </c>
      <c r="O12" s="6">
        <v>0</v>
      </c>
      <c r="P12" s="6">
        <v>1317.6576</v>
      </c>
      <c r="Q12" s="6">
        <v>0</v>
      </c>
      <c r="R12" s="6">
        <v>0</v>
      </c>
      <c r="S12" s="6">
        <v>0</v>
      </c>
      <c r="T12" s="34">
        <f t="shared" si="0"/>
        <v>2897.7408000000005</v>
      </c>
      <c r="U12" s="54">
        <f t="shared" si="1"/>
        <v>0</v>
      </c>
      <c r="V12" s="51">
        <f t="shared" si="2"/>
        <v>0</v>
      </c>
      <c r="W12" s="35">
        <f t="shared" si="3"/>
        <v>0</v>
      </c>
      <c r="X12" s="35">
        <f t="shared" si="4"/>
        <v>0</v>
      </c>
      <c r="Y12" s="38">
        <f t="shared" si="5"/>
        <v>0</v>
      </c>
      <c r="Z12" s="52">
        <f t="shared" si="6"/>
        <v>0</v>
      </c>
      <c r="AA12" s="51">
        <f t="shared" si="7"/>
        <v>0</v>
      </c>
      <c r="AB12" s="35">
        <f t="shared" si="8"/>
        <v>0</v>
      </c>
      <c r="AC12" s="35">
        <f t="shared" si="9"/>
        <v>0</v>
      </c>
      <c r="AD12" s="38">
        <f t="shared" si="10"/>
        <v>0</v>
      </c>
      <c r="AE12" s="54">
        <f t="shared" si="11"/>
        <v>0</v>
      </c>
      <c r="AF12" s="10">
        <f t="shared" si="12"/>
        <v>0</v>
      </c>
      <c r="AG12" s="35">
        <f t="shared" si="13"/>
        <v>0</v>
      </c>
      <c r="AH12" s="35">
        <f t="shared" si="14"/>
        <v>0</v>
      </c>
      <c r="AI12" s="38">
        <f t="shared" si="15"/>
        <v>0</v>
      </c>
      <c r="AJ12" s="54">
        <f t="shared" si="16"/>
        <v>99.999999999999986</v>
      </c>
      <c r="AK12" s="10">
        <f t="shared" si="17"/>
        <v>1</v>
      </c>
      <c r="AL12" s="35">
        <f t="shared" si="18"/>
        <v>1</v>
      </c>
      <c r="AM12" s="35">
        <f t="shared" si="19"/>
        <v>1</v>
      </c>
      <c r="AN12" s="38">
        <f t="shared" si="20"/>
        <v>1</v>
      </c>
      <c r="AO12" s="10"/>
    </row>
    <row r="13" spans="1:41" x14ac:dyDescent="0.25">
      <c r="A13" s="4" t="s">
        <v>5</v>
      </c>
      <c r="B13" s="4" t="s">
        <v>6</v>
      </c>
      <c r="C13" s="4" t="s">
        <v>13</v>
      </c>
      <c r="D13" s="5">
        <v>10040971</v>
      </c>
      <c r="E13" s="5">
        <v>6959.0592000000006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5.0111999999999997</v>
      </c>
      <c r="M13" s="6">
        <v>5584.1472000000003</v>
      </c>
      <c r="N13" s="6">
        <v>102.4704</v>
      </c>
      <c r="O13" s="6">
        <v>0</v>
      </c>
      <c r="P13" s="6">
        <v>1264.8384000000001</v>
      </c>
      <c r="Q13" s="6">
        <v>0</v>
      </c>
      <c r="R13" s="6">
        <v>2.5920000000000001</v>
      </c>
      <c r="S13" s="6">
        <v>0</v>
      </c>
      <c r="T13" s="34">
        <f t="shared" si="0"/>
        <v>5584.1472000000003</v>
      </c>
      <c r="U13" s="54">
        <f t="shared" si="1"/>
        <v>0</v>
      </c>
      <c r="V13" s="51">
        <f t="shared" si="2"/>
        <v>0</v>
      </c>
      <c r="W13" s="35">
        <f t="shared" si="3"/>
        <v>0</v>
      </c>
      <c r="X13" s="35">
        <f t="shared" si="4"/>
        <v>0</v>
      </c>
      <c r="Y13" s="38">
        <f t="shared" si="5"/>
        <v>0</v>
      </c>
      <c r="Z13" s="52">
        <f t="shared" si="6"/>
        <v>0</v>
      </c>
      <c r="AA13" s="51">
        <f t="shared" si="7"/>
        <v>0</v>
      </c>
      <c r="AB13" s="35">
        <f t="shared" si="8"/>
        <v>0</v>
      </c>
      <c r="AC13" s="35">
        <f t="shared" si="9"/>
        <v>0</v>
      </c>
      <c r="AD13" s="38">
        <f t="shared" si="10"/>
        <v>0</v>
      </c>
      <c r="AE13" s="54">
        <f t="shared" si="11"/>
        <v>0</v>
      </c>
      <c r="AF13" s="10">
        <f t="shared" si="12"/>
        <v>0</v>
      </c>
      <c r="AG13" s="35">
        <f t="shared" si="13"/>
        <v>0</v>
      </c>
      <c r="AH13" s="35">
        <f t="shared" si="14"/>
        <v>0</v>
      </c>
      <c r="AI13" s="38">
        <f t="shared" si="15"/>
        <v>0</v>
      </c>
      <c r="AJ13" s="54">
        <f t="shared" si="16"/>
        <v>100</v>
      </c>
      <c r="AK13" s="10">
        <f t="shared" si="17"/>
        <v>1</v>
      </c>
      <c r="AL13" s="35">
        <f t="shared" si="18"/>
        <v>1</v>
      </c>
      <c r="AM13" s="35">
        <f t="shared" si="19"/>
        <v>1</v>
      </c>
      <c r="AN13" s="38">
        <f t="shared" si="20"/>
        <v>1</v>
      </c>
      <c r="AO13" s="10"/>
    </row>
    <row r="14" spans="1:41" x14ac:dyDescent="0.25">
      <c r="A14" s="4" t="s">
        <v>5</v>
      </c>
      <c r="B14" s="4" t="s">
        <v>6</v>
      </c>
      <c r="C14" s="4" t="s">
        <v>14</v>
      </c>
      <c r="D14" s="5">
        <v>10040979</v>
      </c>
      <c r="E14" s="5">
        <v>3157.3440000000001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2.9952000000000001</v>
      </c>
      <c r="M14" s="6">
        <v>2518.7328000000002</v>
      </c>
      <c r="N14" s="6">
        <v>135.12960000000001</v>
      </c>
      <c r="O14" s="6">
        <v>0</v>
      </c>
      <c r="P14" s="6">
        <v>500.4864</v>
      </c>
      <c r="Q14" s="6">
        <v>0</v>
      </c>
      <c r="R14" s="6">
        <v>0</v>
      </c>
      <c r="S14" s="6">
        <v>0</v>
      </c>
      <c r="T14" s="34">
        <f t="shared" si="0"/>
        <v>2518.7327999999998</v>
      </c>
      <c r="U14" s="54">
        <f t="shared" si="1"/>
        <v>0</v>
      </c>
      <c r="V14" s="51">
        <f t="shared" si="2"/>
        <v>0</v>
      </c>
      <c r="W14" s="35">
        <f t="shared" si="3"/>
        <v>0</v>
      </c>
      <c r="X14" s="35">
        <f t="shared" si="4"/>
        <v>0</v>
      </c>
      <c r="Y14" s="38">
        <f t="shared" si="5"/>
        <v>0</v>
      </c>
      <c r="Z14" s="52">
        <f t="shared" si="6"/>
        <v>0</v>
      </c>
      <c r="AA14" s="51">
        <f t="shared" si="7"/>
        <v>0</v>
      </c>
      <c r="AB14" s="35">
        <f t="shared" si="8"/>
        <v>0</v>
      </c>
      <c r="AC14" s="35">
        <f t="shared" si="9"/>
        <v>0</v>
      </c>
      <c r="AD14" s="38">
        <f t="shared" si="10"/>
        <v>0</v>
      </c>
      <c r="AE14" s="54">
        <f t="shared" si="11"/>
        <v>0</v>
      </c>
      <c r="AF14" s="10">
        <f t="shared" si="12"/>
        <v>0</v>
      </c>
      <c r="AG14" s="35">
        <f t="shared" si="13"/>
        <v>0</v>
      </c>
      <c r="AH14" s="35">
        <f t="shared" si="14"/>
        <v>0</v>
      </c>
      <c r="AI14" s="38">
        <f t="shared" si="15"/>
        <v>0</v>
      </c>
      <c r="AJ14" s="54">
        <f t="shared" si="16"/>
        <v>100.00000000000003</v>
      </c>
      <c r="AK14" s="10">
        <f t="shared" si="17"/>
        <v>1</v>
      </c>
      <c r="AL14" s="35">
        <f t="shared" si="18"/>
        <v>1</v>
      </c>
      <c r="AM14" s="35">
        <f t="shared" si="19"/>
        <v>1</v>
      </c>
      <c r="AN14" s="38">
        <f t="shared" si="20"/>
        <v>1</v>
      </c>
      <c r="AO14" s="10"/>
    </row>
    <row r="15" spans="1:41" x14ac:dyDescent="0.25">
      <c r="A15" s="4" t="s">
        <v>5</v>
      </c>
      <c r="B15" s="4" t="s">
        <v>6</v>
      </c>
      <c r="C15" s="4" t="s">
        <v>15</v>
      </c>
      <c r="D15" s="5">
        <v>10040987</v>
      </c>
      <c r="E15" s="5">
        <v>3603.6288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2640.8447999999999</v>
      </c>
      <c r="N15" s="6">
        <v>20.563199999999998</v>
      </c>
      <c r="O15" s="6">
        <v>0</v>
      </c>
      <c r="P15" s="6">
        <v>942.22080000000005</v>
      </c>
      <c r="Q15" s="6">
        <v>0</v>
      </c>
      <c r="R15" s="6">
        <v>0</v>
      </c>
      <c r="S15" s="6">
        <v>0</v>
      </c>
      <c r="T15" s="34">
        <f t="shared" si="0"/>
        <v>2640.8447999999999</v>
      </c>
      <c r="U15" s="54">
        <f t="shared" si="1"/>
        <v>0</v>
      </c>
      <c r="V15" s="51">
        <f t="shared" si="2"/>
        <v>0</v>
      </c>
      <c r="W15" s="35">
        <f t="shared" si="3"/>
        <v>0</v>
      </c>
      <c r="X15" s="35">
        <f t="shared" si="4"/>
        <v>0</v>
      </c>
      <c r="Y15" s="38">
        <f t="shared" si="5"/>
        <v>0</v>
      </c>
      <c r="Z15" s="52">
        <f t="shared" si="6"/>
        <v>0</v>
      </c>
      <c r="AA15" s="51">
        <f t="shared" si="7"/>
        <v>0</v>
      </c>
      <c r="AB15" s="35">
        <f t="shared" si="8"/>
        <v>0</v>
      </c>
      <c r="AC15" s="35">
        <f t="shared" si="9"/>
        <v>0</v>
      </c>
      <c r="AD15" s="38">
        <f t="shared" si="10"/>
        <v>0</v>
      </c>
      <c r="AE15" s="54">
        <f t="shared" si="11"/>
        <v>0</v>
      </c>
      <c r="AF15" s="10">
        <f t="shared" si="12"/>
        <v>0</v>
      </c>
      <c r="AG15" s="35">
        <f t="shared" si="13"/>
        <v>0</v>
      </c>
      <c r="AH15" s="35">
        <f t="shared" si="14"/>
        <v>0</v>
      </c>
      <c r="AI15" s="38">
        <f t="shared" si="15"/>
        <v>0</v>
      </c>
      <c r="AJ15" s="54">
        <f t="shared" si="16"/>
        <v>100</v>
      </c>
      <c r="AK15" s="10">
        <f t="shared" si="17"/>
        <v>1</v>
      </c>
      <c r="AL15" s="35">
        <f t="shared" si="18"/>
        <v>1</v>
      </c>
      <c r="AM15" s="35">
        <f t="shared" si="19"/>
        <v>1</v>
      </c>
      <c r="AN15" s="38">
        <f t="shared" si="20"/>
        <v>1</v>
      </c>
      <c r="AO15" s="10"/>
    </row>
    <row r="16" spans="1:41" x14ac:dyDescent="0.25">
      <c r="A16" s="4" t="s">
        <v>5</v>
      </c>
      <c r="B16" s="4" t="s">
        <v>6</v>
      </c>
      <c r="C16" s="4" t="s">
        <v>16</v>
      </c>
      <c r="D16" s="5">
        <v>10040991</v>
      </c>
      <c r="E16" s="5">
        <v>6113.7215999999999</v>
      </c>
      <c r="F16" s="6">
        <v>0</v>
      </c>
      <c r="G16" s="6">
        <v>0</v>
      </c>
      <c r="H16" s="6">
        <v>0</v>
      </c>
      <c r="I16" s="6">
        <v>288.6336</v>
      </c>
      <c r="J16" s="6">
        <v>0</v>
      </c>
      <c r="K16" s="6">
        <v>0</v>
      </c>
      <c r="L16" s="6">
        <v>58.463999999999999</v>
      </c>
      <c r="M16" s="6">
        <v>3496.32</v>
      </c>
      <c r="N16" s="6">
        <v>1076.8320000000001</v>
      </c>
      <c r="O16" s="6">
        <v>0</v>
      </c>
      <c r="P16" s="6">
        <v>1187.136</v>
      </c>
      <c r="Q16" s="6">
        <v>0</v>
      </c>
      <c r="R16" s="6">
        <v>6.3360000000000003</v>
      </c>
      <c r="S16" s="6">
        <v>0</v>
      </c>
      <c r="T16" s="34">
        <f t="shared" si="0"/>
        <v>3784.9536000000003</v>
      </c>
      <c r="U16" s="54">
        <f t="shared" si="1"/>
        <v>0</v>
      </c>
      <c r="V16" s="51">
        <f t="shared" si="2"/>
        <v>0</v>
      </c>
      <c r="W16" s="35">
        <f t="shared" si="3"/>
        <v>0</v>
      </c>
      <c r="X16" s="35">
        <f t="shared" si="4"/>
        <v>0</v>
      </c>
      <c r="Y16" s="38">
        <f t="shared" si="5"/>
        <v>0</v>
      </c>
      <c r="Z16" s="52">
        <f t="shared" si="6"/>
        <v>0</v>
      </c>
      <c r="AA16" s="51">
        <f t="shared" si="7"/>
        <v>0</v>
      </c>
      <c r="AB16" s="35">
        <f t="shared" si="8"/>
        <v>0</v>
      </c>
      <c r="AC16" s="35">
        <f t="shared" si="9"/>
        <v>0</v>
      </c>
      <c r="AD16" s="38">
        <f t="shared" si="10"/>
        <v>0</v>
      </c>
      <c r="AE16" s="54">
        <f t="shared" si="11"/>
        <v>0</v>
      </c>
      <c r="AF16" s="10">
        <f t="shared" si="12"/>
        <v>0</v>
      </c>
      <c r="AG16" s="35">
        <f t="shared" si="13"/>
        <v>0</v>
      </c>
      <c r="AH16" s="35">
        <f t="shared" si="14"/>
        <v>0</v>
      </c>
      <c r="AI16" s="38">
        <f t="shared" si="15"/>
        <v>0</v>
      </c>
      <c r="AJ16" s="54">
        <f t="shared" si="16"/>
        <v>92.374183926587634</v>
      </c>
      <c r="AK16" s="10">
        <f t="shared" si="17"/>
        <v>1</v>
      </c>
      <c r="AL16" s="35">
        <f t="shared" si="18"/>
        <v>1</v>
      </c>
      <c r="AM16" s="35">
        <f t="shared" si="19"/>
        <v>1</v>
      </c>
      <c r="AN16" s="38">
        <f t="shared" si="20"/>
        <v>0</v>
      </c>
      <c r="AO16" s="10"/>
    </row>
    <row r="17" spans="1:41" x14ac:dyDescent="0.25">
      <c r="A17" s="4" t="s">
        <v>5</v>
      </c>
      <c r="B17" s="4" t="s">
        <v>6</v>
      </c>
      <c r="C17" s="4" t="s">
        <v>17</v>
      </c>
      <c r="D17" s="5">
        <v>10040994</v>
      </c>
      <c r="E17" s="5">
        <v>3262.2336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1901.4336000000001</v>
      </c>
      <c r="N17" s="6">
        <v>814.86720000000003</v>
      </c>
      <c r="O17" s="6">
        <v>0</v>
      </c>
      <c r="P17" s="6">
        <v>545.93280000000004</v>
      </c>
      <c r="Q17" s="6">
        <v>0</v>
      </c>
      <c r="R17" s="6">
        <v>0</v>
      </c>
      <c r="S17" s="6">
        <v>0</v>
      </c>
      <c r="T17" s="34">
        <f t="shared" si="0"/>
        <v>1901.4335999999998</v>
      </c>
      <c r="U17" s="54">
        <f t="shared" si="1"/>
        <v>0</v>
      </c>
      <c r="V17" s="51">
        <f t="shared" si="2"/>
        <v>0</v>
      </c>
      <c r="W17" s="35">
        <f t="shared" si="3"/>
        <v>0</v>
      </c>
      <c r="X17" s="35">
        <f t="shared" si="4"/>
        <v>0</v>
      </c>
      <c r="Y17" s="38">
        <f t="shared" si="5"/>
        <v>0</v>
      </c>
      <c r="Z17" s="52">
        <f t="shared" si="6"/>
        <v>0</v>
      </c>
      <c r="AA17" s="51">
        <f t="shared" si="7"/>
        <v>0</v>
      </c>
      <c r="AB17" s="35">
        <f t="shared" si="8"/>
        <v>0</v>
      </c>
      <c r="AC17" s="35">
        <f t="shared" si="9"/>
        <v>0</v>
      </c>
      <c r="AD17" s="38">
        <f t="shared" si="10"/>
        <v>0</v>
      </c>
      <c r="AE17" s="54">
        <f t="shared" si="11"/>
        <v>0</v>
      </c>
      <c r="AF17" s="10">
        <f t="shared" si="12"/>
        <v>0</v>
      </c>
      <c r="AG17" s="35">
        <f t="shared" si="13"/>
        <v>0</v>
      </c>
      <c r="AH17" s="35">
        <f t="shared" si="14"/>
        <v>0</v>
      </c>
      <c r="AI17" s="38">
        <f t="shared" si="15"/>
        <v>0</v>
      </c>
      <c r="AJ17" s="54">
        <f t="shared" si="16"/>
        <v>100.00000000000003</v>
      </c>
      <c r="AK17" s="10">
        <f t="shared" si="17"/>
        <v>1</v>
      </c>
      <c r="AL17" s="35">
        <f t="shared" si="18"/>
        <v>1</v>
      </c>
      <c r="AM17" s="35">
        <f t="shared" si="19"/>
        <v>1</v>
      </c>
      <c r="AN17" s="38">
        <f t="shared" si="20"/>
        <v>1</v>
      </c>
      <c r="AO17" s="10"/>
    </row>
    <row r="18" spans="1:41" x14ac:dyDescent="0.25">
      <c r="A18" s="4" t="s">
        <v>5</v>
      </c>
      <c r="B18" s="4" t="s">
        <v>6</v>
      </c>
      <c r="C18" s="4" t="s">
        <v>18</v>
      </c>
      <c r="D18" s="5">
        <v>10040995</v>
      </c>
      <c r="E18" s="5">
        <v>2271.1104</v>
      </c>
      <c r="F18" s="6">
        <v>0</v>
      </c>
      <c r="G18" s="6">
        <v>0</v>
      </c>
      <c r="H18" s="6">
        <v>0</v>
      </c>
      <c r="I18" s="6">
        <v>37.267200000000003</v>
      </c>
      <c r="J18" s="6">
        <v>0</v>
      </c>
      <c r="K18" s="6">
        <v>0</v>
      </c>
      <c r="L18" s="6">
        <v>21.2544</v>
      </c>
      <c r="M18" s="6">
        <v>1740.4416000000001</v>
      </c>
      <c r="N18" s="6">
        <v>198.0864</v>
      </c>
      <c r="O18" s="6">
        <v>0</v>
      </c>
      <c r="P18" s="6">
        <v>274.06079999999997</v>
      </c>
      <c r="Q18" s="6">
        <v>0</v>
      </c>
      <c r="R18" s="6">
        <v>0</v>
      </c>
      <c r="S18" s="6">
        <v>0</v>
      </c>
      <c r="T18" s="34">
        <f t="shared" si="0"/>
        <v>1777.7088000000001</v>
      </c>
      <c r="U18" s="54">
        <f t="shared" si="1"/>
        <v>0</v>
      </c>
      <c r="V18" s="51">
        <f t="shared" si="2"/>
        <v>0</v>
      </c>
      <c r="W18" s="35">
        <f t="shared" si="3"/>
        <v>0</v>
      </c>
      <c r="X18" s="35">
        <f t="shared" si="4"/>
        <v>0</v>
      </c>
      <c r="Y18" s="38">
        <f t="shared" si="5"/>
        <v>0</v>
      </c>
      <c r="Z18" s="52">
        <f t="shared" si="6"/>
        <v>0</v>
      </c>
      <c r="AA18" s="51">
        <f t="shared" si="7"/>
        <v>0</v>
      </c>
      <c r="AB18" s="35">
        <f t="shared" si="8"/>
        <v>0</v>
      </c>
      <c r="AC18" s="35">
        <f t="shared" si="9"/>
        <v>0</v>
      </c>
      <c r="AD18" s="38">
        <f t="shared" si="10"/>
        <v>0</v>
      </c>
      <c r="AE18" s="54">
        <f t="shared" si="11"/>
        <v>0</v>
      </c>
      <c r="AF18" s="10">
        <f t="shared" si="12"/>
        <v>0</v>
      </c>
      <c r="AG18" s="35">
        <f t="shared" si="13"/>
        <v>0</v>
      </c>
      <c r="AH18" s="35">
        <f t="shared" si="14"/>
        <v>0</v>
      </c>
      <c r="AI18" s="38">
        <f t="shared" si="15"/>
        <v>0</v>
      </c>
      <c r="AJ18" s="54">
        <f t="shared" si="16"/>
        <v>97.903638661180054</v>
      </c>
      <c r="AK18" s="10">
        <f t="shared" si="17"/>
        <v>1</v>
      </c>
      <c r="AL18" s="35">
        <f t="shared" si="18"/>
        <v>1</v>
      </c>
      <c r="AM18" s="35">
        <f t="shared" si="19"/>
        <v>1</v>
      </c>
      <c r="AN18" s="38">
        <f t="shared" si="20"/>
        <v>0</v>
      </c>
      <c r="AO18" s="10"/>
    </row>
    <row r="19" spans="1:41" x14ac:dyDescent="0.25">
      <c r="A19" s="4" t="s">
        <v>5</v>
      </c>
      <c r="B19" s="4" t="s">
        <v>6</v>
      </c>
      <c r="C19" s="4" t="s">
        <v>19</v>
      </c>
      <c r="D19" s="5">
        <v>10040996</v>
      </c>
      <c r="E19" s="5">
        <v>2852.2367999999997</v>
      </c>
      <c r="F19" s="6">
        <v>0</v>
      </c>
      <c r="G19" s="6">
        <v>0</v>
      </c>
      <c r="H19" s="6">
        <v>0</v>
      </c>
      <c r="I19" s="6">
        <v>2223.8208</v>
      </c>
      <c r="J19" s="6">
        <v>0</v>
      </c>
      <c r="K19" s="6">
        <v>0</v>
      </c>
      <c r="L19" s="6">
        <v>17.395199999999999</v>
      </c>
      <c r="M19" s="6">
        <v>2.016</v>
      </c>
      <c r="N19" s="6">
        <v>599.50080000000003</v>
      </c>
      <c r="O19" s="6">
        <v>2.9952000000000001</v>
      </c>
      <c r="P19" s="6">
        <v>6.5087999999999999</v>
      </c>
      <c r="Q19" s="6">
        <v>0</v>
      </c>
      <c r="R19" s="6">
        <v>0</v>
      </c>
      <c r="S19" s="6">
        <v>0</v>
      </c>
      <c r="T19" s="34">
        <f t="shared" si="0"/>
        <v>2225.8367999999996</v>
      </c>
      <c r="U19" s="54">
        <f t="shared" si="1"/>
        <v>0</v>
      </c>
      <c r="V19" s="51">
        <f t="shared" si="2"/>
        <v>0</v>
      </c>
      <c r="W19" s="35">
        <f t="shared" si="3"/>
        <v>0</v>
      </c>
      <c r="X19" s="35">
        <f t="shared" si="4"/>
        <v>0</v>
      </c>
      <c r="Y19" s="38">
        <f t="shared" si="5"/>
        <v>0</v>
      </c>
      <c r="Z19" s="52">
        <f t="shared" si="6"/>
        <v>0</v>
      </c>
      <c r="AA19" s="51">
        <f t="shared" si="7"/>
        <v>0</v>
      </c>
      <c r="AB19" s="35">
        <f t="shared" si="8"/>
        <v>0</v>
      </c>
      <c r="AC19" s="35">
        <f t="shared" si="9"/>
        <v>0</v>
      </c>
      <c r="AD19" s="38">
        <f t="shared" si="10"/>
        <v>0</v>
      </c>
      <c r="AE19" s="54">
        <f t="shared" si="11"/>
        <v>0</v>
      </c>
      <c r="AF19" s="10">
        <f t="shared" si="12"/>
        <v>0</v>
      </c>
      <c r="AG19" s="35">
        <f t="shared" si="13"/>
        <v>0</v>
      </c>
      <c r="AH19" s="35">
        <f t="shared" si="14"/>
        <v>0</v>
      </c>
      <c r="AI19" s="38">
        <f t="shared" si="15"/>
        <v>0</v>
      </c>
      <c r="AJ19" s="54">
        <f t="shared" si="16"/>
        <v>9.0572678104702029E-2</v>
      </c>
      <c r="AK19" s="10">
        <f t="shared" si="17"/>
        <v>0</v>
      </c>
      <c r="AL19" s="35">
        <f t="shared" si="18"/>
        <v>0</v>
      </c>
      <c r="AM19" s="35">
        <f t="shared" si="19"/>
        <v>0</v>
      </c>
      <c r="AN19" s="38">
        <f t="shared" si="20"/>
        <v>0</v>
      </c>
      <c r="AO19" s="10"/>
    </row>
    <row r="20" spans="1:41" x14ac:dyDescent="0.25">
      <c r="A20" s="4" t="s">
        <v>5</v>
      </c>
      <c r="B20" s="4" t="s">
        <v>20</v>
      </c>
      <c r="C20" s="4" t="s">
        <v>20</v>
      </c>
      <c r="D20" s="5">
        <v>10041923</v>
      </c>
      <c r="E20" s="5">
        <v>2350.4256000000005</v>
      </c>
      <c r="F20" s="6">
        <v>0</v>
      </c>
      <c r="G20" s="6">
        <v>7.4880000000000004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1001.952</v>
      </c>
      <c r="N20" s="6">
        <v>544.26239999999996</v>
      </c>
      <c r="O20" s="6">
        <v>0</v>
      </c>
      <c r="P20" s="6">
        <v>796.03200000000004</v>
      </c>
      <c r="Q20" s="6">
        <v>0</v>
      </c>
      <c r="R20" s="6">
        <v>0.69120000000000004</v>
      </c>
      <c r="S20" s="6">
        <v>0</v>
      </c>
      <c r="T20" s="34">
        <f t="shared" si="0"/>
        <v>1009.4400000000005</v>
      </c>
      <c r="U20" s="54">
        <f t="shared" si="1"/>
        <v>0</v>
      </c>
      <c r="V20" s="51">
        <f t="shared" si="2"/>
        <v>0</v>
      </c>
      <c r="W20" s="35">
        <f t="shared" si="3"/>
        <v>0</v>
      </c>
      <c r="X20" s="35">
        <f t="shared" si="4"/>
        <v>0</v>
      </c>
      <c r="Y20" s="38">
        <f t="shared" si="5"/>
        <v>0</v>
      </c>
      <c r="Z20" s="52">
        <f t="shared" si="6"/>
        <v>0</v>
      </c>
      <c r="AA20" s="51">
        <f t="shared" si="7"/>
        <v>0</v>
      </c>
      <c r="AB20" s="35">
        <f t="shared" si="8"/>
        <v>0</v>
      </c>
      <c r="AC20" s="35">
        <f t="shared" si="9"/>
        <v>0</v>
      </c>
      <c r="AD20" s="38">
        <f t="shared" si="10"/>
        <v>0</v>
      </c>
      <c r="AE20" s="54">
        <f t="shared" si="11"/>
        <v>0.74179743223965733</v>
      </c>
      <c r="AF20" s="10">
        <f t="shared" si="12"/>
        <v>0</v>
      </c>
      <c r="AG20" s="35">
        <f t="shared" si="13"/>
        <v>0</v>
      </c>
      <c r="AH20" s="35">
        <f t="shared" si="14"/>
        <v>0</v>
      </c>
      <c r="AI20" s="38">
        <f t="shared" si="15"/>
        <v>0</v>
      </c>
      <c r="AJ20" s="54">
        <f t="shared" si="16"/>
        <v>99.258202567760293</v>
      </c>
      <c r="AK20" s="10">
        <f t="shared" si="17"/>
        <v>1</v>
      </c>
      <c r="AL20" s="35">
        <f t="shared" si="18"/>
        <v>1</v>
      </c>
      <c r="AM20" s="35">
        <f t="shared" si="19"/>
        <v>1</v>
      </c>
      <c r="AN20" s="38">
        <f t="shared" si="20"/>
        <v>1</v>
      </c>
      <c r="AO20" s="10"/>
    </row>
    <row r="21" spans="1:41" x14ac:dyDescent="0.25">
      <c r="A21" s="4" t="s">
        <v>5</v>
      </c>
      <c r="B21" s="4" t="s">
        <v>20</v>
      </c>
      <c r="C21" s="4" t="s">
        <v>21</v>
      </c>
      <c r="D21" s="5">
        <v>10041947</v>
      </c>
      <c r="E21" s="5">
        <v>2384.6400000000003</v>
      </c>
      <c r="F21" s="6">
        <v>0</v>
      </c>
      <c r="G21" s="6">
        <v>27.590399999999999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1569.5424</v>
      </c>
      <c r="N21" s="6">
        <v>61.516800000000003</v>
      </c>
      <c r="O21" s="6">
        <v>0</v>
      </c>
      <c r="P21" s="6">
        <v>725.99040000000002</v>
      </c>
      <c r="Q21" s="6">
        <v>0</v>
      </c>
      <c r="R21" s="6">
        <v>0</v>
      </c>
      <c r="S21" s="6">
        <v>0</v>
      </c>
      <c r="T21" s="34">
        <f t="shared" si="0"/>
        <v>1597.1328000000003</v>
      </c>
      <c r="U21" s="54">
        <f t="shared" si="1"/>
        <v>0</v>
      </c>
      <c r="V21" s="51">
        <f t="shared" si="2"/>
        <v>0</v>
      </c>
      <c r="W21" s="35">
        <f t="shared" si="3"/>
        <v>0</v>
      </c>
      <c r="X21" s="35">
        <f t="shared" si="4"/>
        <v>0</v>
      </c>
      <c r="Y21" s="38">
        <f t="shared" si="5"/>
        <v>0</v>
      </c>
      <c r="Z21" s="52">
        <f t="shared" si="6"/>
        <v>0</v>
      </c>
      <c r="AA21" s="51">
        <f t="shared" si="7"/>
        <v>0</v>
      </c>
      <c r="AB21" s="35">
        <f t="shared" si="8"/>
        <v>0</v>
      </c>
      <c r="AC21" s="35">
        <f t="shared" si="9"/>
        <v>0</v>
      </c>
      <c r="AD21" s="38">
        <f t="shared" si="10"/>
        <v>0</v>
      </c>
      <c r="AE21" s="54">
        <f t="shared" si="11"/>
        <v>1.7274956722446622</v>
      </c>
      <c r="AF21" s="10">
        <f t="shared" si="12"/>
        <v>0</v>
      </c>
      <c r="AG21" s="35">
        <f t="shared" si="13"/>
        <v>0</v>
      </c>
      <c r="AH21" s="35">
        <f t="shared" si="14"/>
        <v>0</v>
      </c>
      <c r="AI21" s="38">
        <f t="shared" si="15"/>
        <v>0</v>
      </c>
      <c r="AJ21" s="54">
        <f t="shared" si="16"/>
        <v>98.272504327755314</v>
      </c>
      <c r="AK21" s="10">
        <f t="shared" si="17"/>
        <v>1</v>
      </c>
      <c r="AL21" s="35">
        <f t="shared" si="18"/>
        <v>1</v>
      </c>
      <c r="AM21" s="35">
        <f t="shared" si="19"/>
        <v>1</v>
      </c>
      <c r="AN21" s="38">
        <f t="shared" si="20"/>
        <v>0</v>
      </c>
      <c r="AO21" s="10"/>
    </row>
    <row r="22" spans="1:41" x14ac:dyDescent="0.25">
      <c r="A22" s="4" t="s">
        <v>5</v>
      </c>
      <c r="B22" s="4" t="s">
        <v>20</v>
      </c>
      <c r="C22" s="4" t="s">
        <v>22</v>
      </c>
      <c r="D22" s="5">
        <v>10041971</v>
      </c>
      <c r="E22" s="5">
        <v>2943.5328000000004</v>
      </c>
      <c r="F22" s="6">
        <v>0</v>
      </c>
      <c r="G22" s="6">
        <v>7.4303999999999997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1698.1056000000001</v>
      </c>
      <c r="N22" s="6">
        <v>513.73440000000005</v>
      </c>
      <c r="O22" s="6">
        <v>0</v>
      </c>
      <c r="P22" s="6">
        <v>721.72799999999995</v>
      </c>
      <c r="Q22" s="6">
        <v>0</v>
      </c>
      <c r="R22" s="6">
        <v>2.5344000000000002</v>
      </c>
      <c r="S22" s="6">
        <v>0</v>
      </c>
      <c r="T22" s="34">
        <f t="shared" si="0"/>
        <v>1705.5360000000005</v>
      </c>
      <c r="U22" s="54">
        <f t="shared" si="1"/>
        <v>0</v>
      </c>
      <c r="V22" s="51">
        <f t="shared" si="2"/>
        <v>0</v>
      </c>
      <c r="W22" s="35">
        <f t="shared" si="3"/>
        <v>0</v>
      </c>
      <c r="X22" s="35">
        <f t="shared" si="4"/>
        <v>0</v>
      </c>
      <c r="Y22" s="38">
        <f t="shared" si="5"/>
        <v>0</v>
      </c>
      <c r="Z22" s="52">
        <f t="shared" si="6"/>
        <v>0</v>
      </c>
      <c r="AA22" s="51">
        <f t="shared" si="7"/>
        <v>0</v>
      </c>
      <c r="AB22" s="35">
        <f t="shared" si="8"/>
        <v>0</v>
      </c>
      <c r="AC22" s="35">
        <f t="shared" si="9"/>
        <v>0</v>
      </c>
      <c r="AD22" s="38">
        <f t="shared" si="10"/>
        <v>0</v>
      </c>
      <c r="AE22" s="54">
        <f t="shared" si="11"/>
        <v>0.43566362715298868</v>
      </c>
      <c r="AF22" s="10">
        <f t="shared" si="12"/>
        <v>0</v>
      </c>
      <c r="AG22" s="35">
        <f t="shared" si="13"/>
        <v>0</v>
      </c>
      <c r="AH22" s="35">
        <f t="shared" si="14"/>
        <v>0</v>
      </c>
      <c r="AI22" s="38">
        <f t="shared" si="15"/>
        <v>0</v>
      </c>
      <c r="AJ22" s="54">
        <f t="shared" si="16"/>
        <v>99.564336372846981</v>
      </c>
      <c r="AK22" s="10">
        <f t="shared" si="17"/>
        <v>1</v>
      </c>
      <c r="AL22" s="35">
        <f t="shared" si="18"/>
        <v>1</v>
      </c>
      <c r="AM22" s="35">
        <f t="shared" si="19"/>
        <v>1</v>
      </c>
      <c r="AN22" s="38">
        <f t="shared" si="20"/>
        <v>1</v>
      </c>
      <c r="AO22" s="10"/>
    </row>
    <row r="23" spans="1:41" x14ac:dyDescent="0.25">
      <c r="A23" s="4" t="s">
        <v>5</v>
      </c>
      <c r="B23" s="4" t="s">
        <v>20</v>
      </c>
      <c r="C23" s="4" t="s">
        <v>23</v>
      </c>
      <c r="D23" s="5">
        <v>10041995</v>
      </c>
      <c r="E23" s="5">
        <v>2419.0848000000001</v>
      </c>
      <c r="F23" s="6">
        <v>0</v>
      </c>
      <c r="G23" s="6">
        <v>0.46079999999999999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1331.0784000000001</v>
      </c>
      <c r="N23" s="6">
        <v>486.14400000000001</v>
      </c>
      <c r="O23" s="6">
        <v>0</v>
      </c>
      <c r="P23" s="6">
        <v>601.40160000000003</v>
      </c>
      <c r="Q23" s="6">
        <v>0</v>
      </c>
      <c r="R23" s="6">
        <v>0</v>
      </c>
      <c r="S23" s="6">
        <v>0</v>
      </c>
      <c r="T23" s="34">
        <f t="shared" si="0"/>
        <v>1331.5392000000002</v>
      </c>
      <c r="U23" s="54">
        <f t="shared" si="1"/>
        <v>0</v>
      </c>
      <c r="V23" s="51">
        <f t="shared" si="2"/>
        <v>0</v>
      </c>
      <c r="W23" s="35">
        <f t="shared" si="3"/>
        <v>0</v>
      </c>
      <c r="X23" s="35">
        <f t="shared" si="4"/>
        <v>0</v>
      </c>
      <c r="Y23" s="38">
        <f t="shared" si="5"/>
        <v>0</v>
      </c>
      <c r="Z23" s="52">
        <f t="shared" si="6"/>
        <v>0</v>
      </c>
      <c r="AA23" s="51">
        <f t="shared" si="7"/>
        <v>0</v>
      </c>
      <c r="AB23" s="35">
        <f t="shared" si="8"/>
        <v>0</v>
      </c>
      <c r="AC23" s="35">
        <f t="shared" si="9"/>
        <v>0</v>
      </c>
      <c r="AD23" s="38">
        <f t="shared" si="10"/>
        <v>0</v>
      </c>
      <c r="AE23" s="54">
        <f t="shared" si="11"/>
        <v>3.4606566596011586E-2</v>
      </c>
      <c r="AF23" s="10">
        <f t="shared" si="12"/>
        <v>0</v>
      </c>
      <c r="AG23" s="35">
        <f t="shared" si="13"/>
        <v>0</v>
      </c>
      <c r="AH23" s="35">
        <f t="shared" si="14"/>
        <v>0</v>
      </c>
      <c r="AI23" s="38">
        <f t="shared" si="15"/>
        <v>0</v>
      </c>
      <c r="AJ23" s="54">
        <f t="shared" si="16"/>
        <v>99.965393433403989</v>
      </c>
      <c r="AK23" s="10">
        <f t="shared" si="17"/>
        <v>1</v>
      </c>
      <c r="AL23" s="35">
        <f t="shared" si="18"/>
        <v>1</v>
      </c>
      <c r="AM23" s="35">
        <f t="shared" si="19"/>
        <v>1</v>
      </c>
      <c r="AN23" s="38">
        <f t="shared" si="20"/>
        <v>1</v>
      </c>
      <c r="AO23" s="10"/>
    </row>
    <row r="24" spans="1:41" x14ac:dyDescent="0.25">
      <c r="A24" s="4" t="s">
        <v>5</v>
      </c>
      <c r="B24" s="4" t="s">
        <v>24</v>
      </c>
      <c r="C24" s="4" t="s">
        <v>25</v>
      </c>
      <c r="D24" s="5">
        <v>10042817</v>
      </c>
      <c r="E24" s="5">
        <v>3218.5152000000003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1537.5168000000001</v>
      </c>
      <c r="N24" s="6">
        <v>833.24159999999995</v>
      </c>
      <c r="O24" s="6">
        <v>0</v>
      </c>
      <c r="P24" s="6">
        <v>847.7568</v>
      </c>
      <c r="Q24" s="6">
        <v>0</v>
      </c>
      <c r="R24" s="6">
        <v>0</v>
      </c>
      <c r="S24" s="6">
        <v>0</v>
      </c>
      <c r="T24" s="34">
        <f t="shared" si="0"/>
        <v>1537.5168000000003</v>
      </c>
      <c r="U24" s="54">
        <f t="shared" si="1"/>
        <v>0</v>
      </c>
      <c r="V24" s="51">
        <f t="shared" si="2"/>
        <v>0</v>
      </c>
      <c r="W24" s="35">
        <f t="shared" si="3"/>
        <v>0</v>
      </c>
      <c r="X24" s="35">
        <f t="shared" si="4"/>
        <v>0</v>
      </c>
      <c r="Y24" s="38">
        <f t="shared" si="5"/>
        <v>0</v>
      </c>
      <c r="Z24" s="52">
        <f t="shared" si="6"/>
        <v>0</v>
      </c>
      <c r="AA24" s="51">
        <f t="shared" si="7"/>
        <v>0</v>
      </c>
      <c r="AB24" s="35">
        <f t="shared" si="8"/>
        <v>0</v>
      </c>
      <c r="AC24" s="35">
        <f t="shared" si="9"/>
        <v>0</v>
      </c>
      <c r="AD24" s="38">
        <f t="shared" si="10"/>
        <v>0</v>
      </c>
      <c r="AE24" s="54">
        <f t="shared" si="11"/>
        <v>0</v>
      </c>
      <c r="AF24" s="10">
        <f t="shared" si="12"/>
        <v>0</v>
      </c>
      <c r="AG24" s="35">
        <f t="shared" si="13"/>
        <v>0</v>
      </c>
      <c r="AH24" s="35">
        <f t="shared" si="14"/>
        <v>0</v>
      </c>
      <c r="AI24" s="38">
        <f t="shared" si="15"/>
        <v>0</v>
      </c>
      <c r="AJ24" s="54">
        <f t="shared" si="16"/>
        <v>99.999999999999986</v>
      </c>
      <c r="AK24" s="10">
        <f t="shared" si="17"/>
        <v>1</v>
      </c>
      <c r="AL24" s="35">
        <f t="shared" si="18"/>
        <v>1</v>
      </c>
      <c r="AM24" s="35">
        <f t="shared" si="19"/>
        <v>1</v>
      </c>
      <c r="AN24" s="38">
        <f t="shared" si="20"/>
        <v>1</v>
      </c>
      <c r="AO24" s="10"/>
    </row>
    <row r="25" spans="1:41" x14ac:dyDescent="0.25">
      <c r="A25" s="4" t="s">
        <v>5</v>
      </c>
      <c r="B25" s="4" t="s">
        <v>24</v>
      </c>
      <c r="C25" s="4" t="s">
        <v>26</v>
      </c>
      <c r="D25" s="5">
        <v>10042819</v>
      </c>
      <c r="E25" s="5">
        <v>3322.4831999999997</v>
      </c>
      <c r="F25" s="6">
        <v>0</v>
      </c>
      <c r="G25" s="6">
        <v>5.1840000000000002</v>
      </c>
      <c r="H25" s="6">
        <v>0</v>
      </c>
      <c r="I25" s="6">
        <v>71.654399999999995</v>
      </c>
      <c r="J25" s="6">
        <v>0</v>
      </c>
      <c r="K25" s="6">
        <v>0</v>
      </c>
      <c r="L25" s="6">
        <v>0</v>
      </c>
      <c r="M25" s="6">
        <v>1736.0064</v>
      </c>
      <c r="N25" s="6">
        <v>398.01600000000002</v>
      </c>
      <c r="O25" s="6">
        <v>0</v>
      </c>
      <c r="P25" s="6">
        <v>1109.4911999999999</v>
      </c>
      <c r="Q25" s="6">
        <v>0</v>
      </c>
      <c r="R25" s="6">
        <v>2.1312000000000002</v>
      </c>
      <c r="S25" s="6">
        <v>0</v>
      </c>
      <c r="T25" s="34">
        <f t="shared" si="0"/>
        <v>1812.8447999999996</v>
      </c>
      <c r="U25" s="54">
        <f t="shared" si="1"/>
        <v>0</v>
      </c>
      <c r="V25" s="51">
        <f t="shared" si="2"/>
        <v>0</v>
      </c>
      <c r="W25" s="35">
        <f t="shared" si="3"/>
        <v>0</v>
      </c>
      <c r="X25" s="35">
        <f t="shared" si="4"/>
        <v>0</v>
      </c>
      <c r="Y25" s="38">
        <f t="shared" si="5"/>
        <v>0</v>
      </c>
      <c r="Z25" s="52">
        <f t="shared" si="6"/>
        <v>0</v>
      </c>
      <c r="AA25" s="51">
        <f t="shared" si="7"/>
        <v>0</v>
      </c>
      <c r="AB25" s="35">
        <f t="shared" si="8"/>
        <v>0</v>
      </c>
      <c r="AC25" s="35">
        <f t="shared" si="9"/>
        <v>0</v>
      </c>
      <c r="AD25" s="38">
        <f t="shared" si="10"/>
        <v>0</v>
      </c>
      <c r="AE25" s="54">
        <f t="shared" si="11"/>
        <v>0.28595939376608526</v>
      </c>
      <c r="AF25" s="10">
        <f t="shared" si="12"/>
        <v>0</v>
      </c>
      <c r="AG25" s="35">
        <f t="shared" si="13"/>
        <v>0</v>
      </c>
      <c r="AH25" s="35">
        <f t="shared" si="14"/>
        <v>0</v>
      </c>
      <c r="AI25" s="38">
        <f t="shared" si="15"/>
        <v>0</v>
      </c>
      <c r="AJ25" s="54">
        <f t="shared" si="16"/>
        <v>95.761446319067161</v>
      </c>
      <c r="AK25" s="10">
        <f t="shared" si="17"/>
        <v>1</v>
      </c>
      <c r="AL25" s="35">
        <f t="shared" si="18"/>
        <v>1</v>
      </c>
      <c r="AM25" s="35">
        <f t="shared" si="19"/>
        <v>1</v>
      </c>
      <c r="AN25" s="38">
        <f t="shared" si="20"/>
        <v>0</v>
      </c>
      <c r="AO25" s="10"/>
    </row>
    <row r="26" spans="1:41" x14ac:dyDescent="0.25">
      <c r="A26" s="4" t="s">
        <v>5</v>
      </c>
      <c r="B26" s="4" t="s">
        <v>24</v>
      </c>
      <c r="C26" s="4" t="s">
        <v>5</v>
      </c>
      <c r="D26" s="5">
        <v>10042828</v>
      </c>
      <c r="E26" s="5">
        <v>2179.7568000000001</v>
      </c>
      <c r="F26" s="6">
        <v>0</v>
      </c>
      <c r="G26" s="6">
        <v>1.6128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1335.1679999999999</v>
      </c>
      <c r="N26" s="6">
        <v>28.396799999999999</v>
      </c>
      <c r="O26" s="6">
        <v>0</v>
      </c>
      <c r="P26" s="6">
        <v>676.97280000000001</v>
      </c>
      <c r="Q26" s="6">
        <v>134.15039999999999</v>
      </c>
      <c r="R26" s="6">
        <v>3.456</v>
      </c>
      <c r="S26" s="6">
        <v>0</v>
      </c>
      <c r="T26" s="34">
        <f t="shared" si="0"/>
        <v>1336.7808</v>
      </c>
      <c r="U26" s="54">
        <f t="shared" si="1"/>
        <v>0</v>
      </c>
      <c r="V26" s="51">
        <f t="shared" si="2"/>
        <v>0</v>
      </c>
      <c r="W26" s="35">
        <f t="shared" si="3"/>
        <v>0</v>
      </c>
      <c r="X26" s="35">
        <f t="shared" si="4"/>
        <v>0</v>
      </c>
      <c r="Y26" s="38">
        <f t="shared" si="5"/>
        <v>0</v>
      </c>
      <c r="Z26" s="52">
        <f t="shared" si="6"/>
        <v>0</v>
      </c>
      <c r="AA26" s="51">
        <f t="shared" si="7"/>
        <v>0</v>
      </c>
      <c r="AB26" s="35">
        <f t="shared" si="8"/>
        <v>0</v>
      </c>
      <c r="AC26" s="35">
        <f t="shared" si="9"/>
        <v>0</v>
      </c>
      <c r="AD26" s="38">
        <f t="shared" si="10"/>
        <v>0</v>
      </c>
      <c r="AE26" s="54">
        <f t="shared" si="11"/>
        <v>0.12064805239572561</v>
      </c>
      <c r="AF26" s="10">
        <f t="shared" si="12"/>
        <v>0</v>
      </c>
      <c r="AG26" s="35">
        <f t="shared" si="13"/>
        <v>0</v>
      </c>
      <c r="AH26" s="35">
        <f t="shared" si="14"/>
        <v>0</v>
      </c>
      <c r="AI26" s="38">
        <f t="shared" si="15"/>
        <v>0</v>
      </c>
      <c r="AJ26" s="54">
        <f t="shared" si="16"/>
        <v>99.879351947604263</v>
      </c>
      <c r="AK26" s="10">
        <f t="shared" si="17"/>
        <v>1</v>
      </c>
      <c r="AL26" s="35">
        <f t="shared" si="18"/>
        <v>1</v>
      </c>
      <c r="AM26" s="35">
        <f t="shared" si="19"/>
        <v>1</v>
      </c>
      <c r="AN26" s="38">
        <f t="shared" si="20"/>
        <v>1</v>
      </c>
      <c r="AO26" s="10"/>
    </row>
    <row r="27" spans="1:41" x14ac:dyDescent="0.25">
      <c r="A27" s="4" t="s">
        <v>5</v>
      </c>
      <c r="B27" s="4" t="s">
        <v>24</v>
      </c>
      <c r="C27" s="4" t="s">
        <v>27</v>
      </c>
      <c r="D27" s="5">
        <v>10042838</v>
      </c>
      <c r="E27" s="5">
        <v>4008.3840000000005</v>
      </c>
      <c r="F27" s="6">
        <v>0</v>
      </c>
      <c r="G27" s="6">
        <v>0</v>
      </c>
      <c r="H27" s="6">
        <v>0</v>
      </c>
      <c r="I27" s="6">
        <v>30.9312</v>
      </c>
      <c r="J27" s="6">
        <v>0</v>
      </c>
      <c r="K27" s="6">
        <v>0</v>
      </c>
      <c r="L27" s="6">
        <v>0</v>
      </c>
      <c r="M27" s="6">
        <v>2337.9263999999998</v>
      </c>
      <c r="N27" s="6">
        <v>638.32320000000004</v>
      </c>
      <c r="O27" s="6">
        <v>0</v>
      </c>
      <c r="P27" s="6">
        <v>945.10080000000005</v>
      </c>
      <c r="Q27" s="6">
        <v>56.102400000000003</v>
      </c>
      <c r="R27" s="6">
        <v>0</v>
      </c>
      <c r="S27" s="6">
        <v>0</v>
      </c>
      <c r="T27" s="34">
        <f t="shared" si="0"/>
        <v>2368.8576000000003</v>
      </c>
      <c r="U27" s="54">
        <f t="shared" si="1"/>
        <v>0</v>
      </c>
      <c r="V27" s="51">
        <f t="shared" si="2"/>
        <v>0</v>
      </c>
      <c r="W27" s="35">
        <f t="shared" si="3"/>
        <v>0</v>
      </c>
      <c r="X27" s="35">
        <f t="shared" si="4"/>
        <v>0</v>
      </c>
      <c r="Y27" s="38">
        <f t="shared" si="5"/>
        <v>0</v>
      </c>
      <c r="Z27" s="52">
        <f t="shared" si="6"/>
        <v>0</v>
      </c>
      <c r="AA27" s="51">
        <f t="shared" si="7"/>
        <v>0</v>
      </c>
      <c r="AB27" s="35">
        <f t="shared" si="8"/>
        <v>0</v>
      </c>
      <c r="AC27" s="35">
        <f t="shared" si="9"/>
        <v>0</v>
      </c>
      <c r="AD27" s="38">
        <f t="shared" si="10"/>
        <v>0</v>
      </c>
      <c r="AE27" s="54">
        <f t="shared" si="11"/>
        <v>0</v>
      </c>
      <c r="AF27" s="10">
        <f t="shared" si="12"/>
        <v>0</v>
      </c>
      <c r="AG27" s="35">
        <f t="shared" si="13"/>
        <v>0</v>
      </c>
      <c r="AH27" s="35">
        <f t="shared" si="14"/>
        <v>0</v>
      </c>
      <c r="AI27" s="38">
        <f t="shared" si="15"/>
        <v>0</v>
      </c>
      <c r="AJ27" s="54">
        <f t="shared" si="16"/>
        <v>98.694256674609719</v>
      </c>
      <c r="AK27" s="10">
        <f t="shared" si="17"/>
        <v>1</v>
      </c>
      <c r="AL27" s="35">
        <f t="shared" si="18"/>
        <v>1</v>
      </c>
      <c r="AM27" s="35">
        <f t="shared" si="19"/>
        <v>1</v>
      </c>
      <c r="AN27" s="38">
        <f t="shared" si="20"/>
        <v>0</v>
      </c>
      <c r="AO27" s="10"/>
    </row>
    <row r="28" spans="1:41" x14ac:dyDescent="0.25">
      <c r="A28" s="4" t="s">
        <v>5</v>
      </c>
      <c r="B28" s="4" t="s">
        <v>24</v>
      </c>
      <c r="C28" s="4" t="s">
        <v>28</v>
      </c>
      <c r="D28" s="5">
        <v>10042847</v>
      </c>
      <c r="E28" s="5">
        <v>3989.0304000000001</v>
      </c>
      <c r="F28" s="6">
        <v>0</v>
      </c>
      <c r="G28" s="6">
        <v>3.7440000000000002</v>
      </c>
      <c r="H28" s="6">
        <v>0</v>
      </c>
      <c r="I28" s="6">
        <v>41.126399999999997</v>
      </c>
      <c r="J28" s="6">
        <v>0</v>
      </c>
      <c r="K28" s="6">
        <v>0</v>
      </c>
      <c r="L28" s="6">
        <v>0</v>
      </c>
      <c r="M28" s="6">
        <v>2036.6784</v>
      </c>
      <c r="N28" s="6">
        <v>812.04480000000001</v>
      </c>
      <c r="O28" s="6">
        <v>0</v>
      </c>
      <c r="P28" s="6">
        <v>1093.9392</v>
      </c>
      <c r="Q28" s="6">
        <v>0</v>
      </c>
      <c r="R28" s="6">
        <v>1.4976</v>
      </c>
      <c r="S28" s="6">
        <v>0</v>
      </c>
      <c r="T28" s="34">
        <f t="shared" si="0"/>
        <v>2081.5488000000005</v>
      </c>
      <c r="U28" s="54">
        <f t="shared" si="1"/>
        <v>0</v>
      </c>
      <c r="V28" s="51">
        <f t="shared" si="2"/>
        <v>0</v>
      </c>
      <c r="W28" s="35">
        <f t="shared" si="3"/>
        <v>0</v>
      </c>
      <c r="X28" s="35">
        <f t="shared" si="4"/>
        <v>0</v>
      </c>
      <c r="Y28" s="38">
        <f t="shared" si="5"/>
        <v>0</v>
      </c>
      <c r="Z28" s="52">
        <f t="shared" si="6"/>
        <v>0</v>
      </c>
      <c r="AA28" s="51">
        <f t="shared" si="7"/>
        <v>0</v>
      </c>
      <c r="AB28" s="35">
        <f t="shared" si="8"/>
        <v>0</v>
      </c>
      <c r="AC28" s="35">
        <f t="shared" si="9"/>
        <v>0</v>
      </c>
      <c r="AD28" s="38">
        <f t="shared" si="10"/>
        <v>0</v>
      </c>
      <c r="AE28" s="54">
        <f t="shared" si="11"/>
        <v>0.17986606895788365</v>
      </c>
      <c r="AF28" s="10">
        <f t="shared" si="12"/>
        <v>0</v>
      </c>
      <c r="AG28" s="35">
        <f t="shared" si="13"/>
        <v>0</v>
      </c>
      <c r="AH28" s="35">
        <f t="shared" si="14"/>
        <v>0</v>
      </c>
      <c r="AI28" s="38">
        <f t="shared" si="15"/>
        <v>0</v>
      </c>
      <c r="AJ28" s="54">
        <f t="shared" si="16"/>
        <v>97.844374342797039</v>
      </c>
      <c r="AK28" s="10">
        <f t="shared" si="17"/>
        <v>1</v>
      </c>
      <c r="AL28" s="35">
        <f t="shared" si="18"/>
        <v>1</v>
      </c>
      <c r="AM28" s="35">
        <f t="shared" si="19"/>
        <v>1</v>
      </c>
      <c r="AN28" s="38">
        <f t="shared" si="20"/>
        <v>0</v>
      </c>
      <c r="AO28" s="10"/>
    </row>
    <row r="29" spans="1:41" x14ac:dyDescent="0.25">
      <c r="A29" s="4" t="s">
        <v>5</v>
      </c>
      <c r="B29" s="4" t="s">
        <v>24</v>
      </c>
      <c r="C29" s="4" t="s">
        <v>29</v>
      </c>
      <c r="D29" s="5">
        <v>10042857</v>
      </c>
      <c r="E29" s="5">
        <v>2091.2255999999998</v>
      </c>
      <c r="F29" s="6">
        <v>0</v>
      </c>
      <c r="G29" s="6">
        <v>9.7919999999999998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1278.3743999999999</v>
      </c>
      <c r="N29" s="6">
        <v>13.651199999999999</v>
      </c>
      <c r="O29" s="6">
        <v>0</v>
      </c>
      <c r="P29" s="6">
        <v>789.40800000000002</v>
      </c>
      <c r="Q29" s="6">
        <v>0</v>
      </c>
      <c r="R29" s="6">
        <v>0</v>
      </c>
      <c r="S29" s="6">
        <v>0</v>
      </c>
      <c r="T29" s="34">
        <f t="shared" si="0"/>
        <v>1288.1663999999996</v>
      </c>
      <c r="U29" s="54">
        <f t="shared" si="1"/>
        <v>0</v>
      </c>
      <c r="V29" s="51">
        <f t="shared" si="2"/>
        <v>0</v>
      </c>
      <c r="W29" s="35">
        <f t="shared" si="3"/>
        <v>0</v>
      </c>
      <c r="X29" s="35">
        <f t="shared" si="4"/>
        <v>0</v>
      </c>
      <c r="Y29" s="38">
        <f t="shared" si="5"/>
        <v>0</v>
      </c>
      <c r="Z29" s="52">
        <f t="shared" si="6"/>
        <v>0</v>
      </c>
      <c r="AA29" s="51">
        <f t="shared" si="7"/>
        <v>0</v>
      </c>
      <c r="AB29" s="35">
        <f t="shared" si="8"/>
        <v>0</v>
      </c>
      <c r="AC29" s="35">
        <f t="shared" si="9"/>
        <v>0</v>
      </c>
      <c r="AD29" s="38">
        <f t="shared" si="10"/>
        <v>0</v>
      </c>
      <c r="AE29" s="54">
        <f t="shared" si="11"/>
        <v>0.76015024145948862</v>
      </c>
      <c r="AF29" s="10">
        <f t="shared" si="12"/>
        <v>0</v>
      </c>
      <c r="AG29" s="35">
        <f t="shared" si="13"/>
        <v>0</v>
      </c>
      <c r="AH29" s="35">
        <f t="shared" si="14"/>
        <v>0</v>
      </c>
      <c r="AI29" s="38">
        <f t="shared" si="15"/>
        <v>0</v>
      </c>
      <c r="AJ29" s="54">
        <f t="shared" si="16"/>
        <v>99.239849758540529</v>
      </c>
      <c r="AK29" s="10">
        <f t="shared" si="17"/>
        <v>1</v>
      </c>
      <c r="AL29" s="35">
        <f t="shared" si="18"/>
        <v>1</v>
      </c>
      <c r="AM29" s="35">
        <f t="shared" si="19"/>
        <v>1</v>
      </c>
      <c r="AN29" s="38">
        <f t="shared" si="20"/>
        <v>1</v>
      </c>
      <c r="AO29" s="10"/>
    </row>
    <row r="30" spans="1:41" x14ac:dyDescent="0.25">
      <c r="A30" s="4" t="s">
        <v>5</v>
      </c>
      <c r="B30" s="4" t="s">
        <v>24</v>
      </c>
      <c r="C30" s="4" t="s">
        <v>30</v>
      </c>
      <c r="D30" s="5">
        <v>10042866</v>
      </c>
      <c r="E30" s="5">
        <v>2339.7695999999996</v>
      </c>
      <c r="F30" s="6">
        <v>0</v>
      </c>
      <c r="G30" s="6">
        <v>0.80640000000000001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1460.6207999999999</v>
      </c>
      <c r="N30" s="6">
        <v>0</v>
      </c>
      <c r="O30" s="6">
        <v>0</v>
      </c>
      <c r="P30" s="6">
        <v>848.62080000000003</v>
      </c>
      <c r="Q30" s="6">
        <v>28.281600000000001</v>
      </c>
      <c r="R30" s="6">
        <v>1.44</v>
      </c>
      <c r="S30" s="6">
        <v>0</v>
      </c>
      <c r="T30" s="34">
        <f t="shared" si="0"/>
        <v>1461.4271999999996</v>
      </c>
      <c r="U30" s="54">
        <f t="shared" si="1"/>
        <v>0</v>
      </c>
      <c r="V30" s="51">
        <f t="shared" si="2"/>
        <v>0</v>
      </c>
      <c r="W30" s="35">
        <f t="shared" si="3"/>
        <v>0</v>
      </c>
      <c r="X30" s="35">
        <f t="shared" si="4"/>
        <v>0</v>
      </c>
      <c r="Y30" s="38">
        <f t="shared" si="5"/>
        <v>0</v>
      </c>
      <c r="Z30" s="52">
        <f t="shared" si="6"/>
        <v>0</v>
      </c>
      <c r="AA30" s="51">
        <f t="shared" si="7"/>
        <v>0</v>
      </c>
      <c r="AB30" s="35">
        <f t="shared" si="8"/>
        <v>0</v>
      </c>
      <c r="AC30" s="35">
        <f t="shared" si="9"/>
        <v>0</v>
      </c>
      <c r="AD30" s="38">
        <f t="shared" si="10"/>
        <v>0</v>
      </c>
      <c r="AE30" s="54">
        <f t="shared" si="11"/>
        <v>5.5178937411319587E-2</v>
      </c>
      <c r="AF30" s="10">
        <f t="shared" si="12"/>
        <v>0</v>
      </c>
      <c r="AG30" s="35">
        <f t="shared" si="13"/>
        <v>0</v>
      </c>
      <c r="AH30" s="35">
        <f t="shared" si="14"/>
        <v>0</v>
      </c>
      <c r="AI30" s="38">
        <f t="shared" si="15"/>
        <v>0</v>
      </c>
      <c r="AJ30" s="54">
        <f t="shared" si="16"/>
        <v>99.944821062588701</v>
      </c>
      <c r="AK30" s="10">
        <f t="shared" si="17"/>
        <v>1</v>
      </c>
      <c r="AL30" s="35">
        <f t="shared" si="18"/>
        <v>1</v>
      </c>
      <c r="AM30" s="35">
        <f t="shared" si="19"/>
        <v>1</v>
      </c>
      <c r="AN30" s="38">
        <f t="shared" si="20"/>
        <v>1</v>
      </c>
      <c r="AO30" s="10"/>
    </row>
    <row r="31" spans="1:41" x14ac:dyDescent="0.25">
      <c r="A31" s="4" t="s">
        <v>5</v>
      </c>
      <c r="B31" s="4" t="s">
        <v>24</v>
      </c>
      <c r="C31" s="4" t="s">
        <v>31</v>
      </c>
      <c r="D31" s="5">
        <v>10042876</v>
      </c>
      <c r="E31" s="5">
        <v>2322.2592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1407.4559999999999</v>
      </c>
      <c r="N31" s="6">
        <v>8.8127999999999993</v>
      </c>
      <c r="O31" s="6">
        <v>0</v>
      </c>
      <c r="P31" s="6">
        <v>905.99040000000002</v>
      </c>
      <c r="Q31" s="6">
        <v>0</v>
      </c>
      <c r="R31" s="6">
        <v>0</v>
      </c>
      <c r="S31" s="6">
        <v>0</v>
      </c>
      <c r="T31" s="34">
        <f t="shared" si="0"/>
        <v>1407.4559999999999</v>
      </c>
      <c r="U31" s="54">
        <f t="shared" si="1"/>
        <v>0</v>
      </c>
      <c r="V31" s="51">
        <f t="shared" si="2"/>
        <v>0</v>
      </c>
      <c r="W31" s="35">
        <f t="shared" si="3"/>
        <v>0</v>
      </c>
      <c r="X31" s="35">
        <f t="shared" si="4"/>
        <v>0</v>
      </c>
      <c r="Y31" s="38">
        <f t="shared" si="5"/>
        <v>0</v>
      </c>
      <c r="Z31" s="52">
        <f t="shared" si="6"/>
        <v>0</v>
      </c>
      <c r="AA31" s="51">
        <f t="shared" si="7"/>
        <v>0</v>
      </c>
      <c r="AB31" s="35">
        <f t="shared" si="8"/>
        <v>0</v>
      </c>
      <c r="AC31" s="35">
        <f t="shared" si="9"/>
        <v>0</v>
      </c>
      <c r="AD31" s="38">
        <f t="shared" si="10"/>
        <v>0</v>
      </c>
      <c r="AE31" s="54">
        <f t="shared" si="11"/>
        <v>0</v>
      </c>
      <c r="AF31" s="10">
        <f t="shared" si="12"/>
        <v>0</v>
      </c>
      <c r="AG31" s="35">
        <f t="shared" si="13"/>
        <v>0</v>
      </c>
      <c r="AH31" s="35">
        <f t="shared" si="14"/>
        <v>0</v>
      </c>
      <c r="AI31" s="38">
        <f t="shared" si="15"/>
        <v>0</v>
      </c>
      <c r="AJ31" s="54">
        <f t="shared" si="16"/>
        <v>100</v>
      </c>
      <c r="AK31" s="10">
        <f t="shared" si="17"/>
        <v>1</v>
      </c>
      <c r="AL31" s="35">
        <f t="shared" si="18"/>
        <v>1</v>
      </c>
      <c r="AM31" s="35">
        <f t="shared" si="19"/>
        <v>1</v>
      </c>
      <c r="AN31" s="38">
        <f t="shared" si="20"/>
        <v>1</v>
      </c>
      <c r="AO31" s="10"/>
    </row>
    <row r="32" spans="1:41" x14ac:dyDescent="0.25">
      <c r="A32" s="4" t="s">
        <v>5</v>
      </c>
      <c r="B32" s="4" t="s">
        <v>24</v>
      </c>
      <c r="C32" s="4" t="s">
        <v>32</v>
      </c>
      <c r="D32" s="5">
        <v>10042885</v>
      </c>
      <c r="E32" s="5">
        <v>6797.3183999999992</v>
      </c>
      <c r="F32" s="6">
        <v>0</v>
      </c>
      <c r="G32" s="6">
        <v>0</v>
      </c>
      <c r="H32" s="6">
        <v>0</v>
      </c>
      <c r="I32" s="6">
        <v>52.704000000000001</v>
      </c>
      <c r="J32" s="6">
        <v>0</v>
      </c>
      <c r="K32" s="6">
        <v>0</v>
      </c>
      <c r="L32" s="6">
        <v>0</v>
      </c>
      <c r="M32" s="6">
        <v>3923.9423999999999</v>
      </c>
      <c r="N32" s="6">
        <v>1401.4656</v>
      </c>
      <c r="O32" s="6">
        <v>0</v>
      </c>
      <c r="P32" s="6">
        <v>1412.1215999999999</v>
      </c>
      <c r="Q32" s="6">
        <v>0</v>
      </c>
      <c r="R32" s="6">
        <v>7.0848000000000004</v>
      </c>
      <c r="S32" s="6">
        <v>0</v>
      </c>
      <c r="T32" s="34">
        <f t="shared" si="0"/>
        <v>3976.6463999999992</v>
      </c>
      <c r="U32" s="54">
        <f t="shared" si="1"/>
        <v>0</v>
      </c>
      <c r="V32" s="51">
        <f t="shared" si="2"/>
        <v>0</v>
      </c>
      <c r="W32" s="35">
        <f t="shared" si="3"/>
        <v>0</v>
      </c>
      <c r="X32" s="35">
        <f t="shared" si="4"/>
        <v>0</v>
      </c>
      <c r="Y32" s="38">
        <f t="shared" si="5"/>
        <v>0</v>
      </c>
      <c r="Z32" s="52">
        <f t="shared" si="6"/>
        <v>0</v>
      </c>
      <c r="AA32" s="51">
        <f t="shared" si="7"/>
        <v>0</v>
      </c>
      <c r="AB32" s="35">
        <f t="shared" si="8"/>
        <v>0</v>
      </c>
      <c r="AC32" s="35">
        <f t="shared" si="9"/>
        <v>0</v>
      </c>
      <c r="AD32" s="38">
        <f t="shared" si="10"/>
        <v>0</v>
      </c>
      <c r="AE32" s="54">
        <f t="shared" si="11"/>
        <v>0</v>
      </c>
      <c r="AF32" s="10">
        <f t="shared" si="12"/>
        <v>0</v>
      </c>
      <c r="AG32" s="35">
        <f t="shared" si="13"/>
        <v>0</v>
      </c>
      <c r="AH32" s="35">
        <f t="shared" si="14"/>
        <v>0</v>
      </c>
      <c r="AI32" s="38">
        <f t="shared" si="15"/>
        <v>0</v>
      </c>
      <c r="AJ32" s="54">
        <f t="shared" si="16"/>
        <v>98.674662147481868</v>
      </c>
      <c r="AK32" s="10">
        <f t="shared" si="17"/>
        <v>1</v>
      </c>
      <c r="AL32" s="35">
        <f t="shared" si="18"/>
        <v>1</v>
      </c>
      <c r="AM32" s="35">
        <f t="shared" si="19"/>
        <v>1</v>
      </c>
      <c r="AN32" s="38">
        <f t="shared" si="20"/>
        <v>0</v>
      </c>
      <c r="AO32" s="10"/>
    </row>
    <row r="33" spans="1:41" x14ac:dyDescent="0.25">
      <c r="A33" s="4" t="s">
        <v>5</v>
      </c>
      <c r="B33" s="4" t="s">
        <v>24</v>
      </c>
      <c r="C33" s="4" t="s">
        <v>33</v>
      </c>
      <c r="D33" s="5">
        <v>10042895</v>
      </c>
      <c r="E33" s="5">
        <v>4576.6656000000003</v>
      </c>
      <c r="F33" s="6">
        <v>0</v>
      </c>
      <c r="G33" s="6">
        <v>6.4512</v>
      </c>
      <c r="H33" s="6">
        <v>0</v>
      </c>
      <c r="I33" s="6">
        <v>266.22719999999998</v>
      </c>
      <c r="J33" s="6">
        <v>0</v>
      </c>
      <c r="K33" s="6">
        <v>0</v>
      </c>
      <c r="L33" s="6">
        <v>0</v>
      </c>
      <c r="M33" s="6">
        <v>2322.9504000000002</v>
      </c>
      <c r="N33" s="6">
        <v>1069.1135999999999</v>
      </c>
      <c r="O33" s="6">
        <v>0</v>
      </c>
      <c r="P33" s="6">
        <v>906.16319999999996</v>
      </c>
      <c r="Q33" s="6">
        <v>0</v>
      </c>
      <c r="R33" s="6">
        <v>5.76</v>
      </c>
      <c r="S33" s="6">
        <v>0</v>
      </c>
      <c r="T33" s="34">
        <f t="shared" si="0"/>
        <v>2595.6288000000004</v>
      </c>
      <c r="U33" s="54">
        <f t="shared" si="1"/>
        <v>0</v>
      </c>
      <c r="V33" s="51">
        <f t="shared" si="2"/>
        <v>0</v>
      </c>
      <c r="W33" s="35">
        <f t="shared" si="3"/>
        <v>0</v>
      </c>
      <c r="X33" s="35">
        <f t="shared" si="4"/>
        <v>0</v>
      </c>
      <c r="Y33" s="38">
        <f t="shared" si="5"/>
        <v>0</v>
      </c>
      <c r="Z33" s="52">
        <f t="shared" si="6"/>
        <v>0</v>
      </c>
      <c r="AA33" s="51">
        <f t="shared" si="7"/>
        <v>0</v>
      </c>
      <c r="AB33" s="35">
        <f t="shared" si="8"/>
        <v>0</v>
      </c>
      <c r="AC33" s="35">
        <f t="shared" si="9"/>
        <v>0</v>
      </c>
      <c r="AD33" s="38">
        <f t="shared" si="10"/>
        <v>0</v>
      </c>
      <c r="AE33" s="54">
        <f t="shared" si="11"/>
        <v>0.2485409315846703</v>
      </c>
      <c r="AF33" s="10">
        <f t="shared" si="12"/>
        <v>0</v>
      </c>
      <c r="AG33" s="35">
        <f t="shared" si="13"/>
        <v>0</v>
      </c>
      <c r="AH33" s="35">
        <f t="shared" si="14"/>
        <v>0</v>
      </c>
      <c r="AI33" s="38">
        <f t="shared" si="15"/>
        <v>0</v>
      </c>
      <c r="AJ33" s="54">
        <f t="shared" si="16"/>
        <v>89.494707409626514</v>
      </c>
      <c r="AK33" s="10">
        <f t="shared" si="17"/>
        <v>1</v>
      </c>
      <c r="AL33" s="35">
        <f t="shared" si="18"/>
        <v>1</v>
      </c>
      <c r="AM33" s="35">
        <f t="shared" si="19"/>
        <v>0</v>
      </c>
      <c r="AN33" s="38">
        <f t="shared" si="20"/>
        <v>0</v>
      </c>
      <c r="AO33" s="10"/>
    </row>
    <row r="34" spans="1:41" x14ac:dyDescent="0.25">
      <c r="A34" s="4" t="s">
        <v>5</v>
      </c>
      <c r="B34" s="4" t="s">
        <v>34</v>
      </c>
      <c r="C34" s="4" t="s">
        <v>34</v>
      </c>
      <c r="D34" s="5">
        <v>10044711</v>
      </c>
      <c r="E34" s="5">
        <v>1546.56</v>
      </c>
      <c r="F34" s="6">
        <v>0</v>
      </c>
      <c r="G34" s="6">
        <v>6.5087999999999999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889.51679999999999</v>
      </c>
      <c r="N34" s="6">
        <v>108</v>
      </c>
      <c r="O34" s="6">
        <v>0</v>
      </c>
      <c r="P34" s="6">
        <v>537.06240000000003</v>
      </c>
      <c r="Q34" s="6">
        <v>5.4720000000000004</v>
      </c>
      <c r="R34" s="6">
        <v>0</v>
      </c>
      <c r="S34" s="6">
        <v>0</v>
      </c>
      <c r="T34" s="34">
        <f t="shared" si="0"/>
        <v>896.02559999999994</v>
      </c>
      <c r="U34" s="54">
        <f t="shared" si="1"/>
        <v>0</v>
      </c>
      <c r="V34" s="51">
        <f t="shared" si="2"/>
        <v>0</v>
      </c>
      <c r="W34" s="35">
        <f t="shared" si="3"/>
        <v>0</v>
      </c>
      <c r="X34" s="35">
        <f t="shared" si="4"/>
        <v>0</v>
      </c>
      <c r="Y34" s="38">
        <f t="shared" si="5"/>
        <v>0</v>
      </c>
      <c r="Z34" s="52">
        <f t="shared" si="6"/>
        <v>0</v>
      </c>
      <c r="AA34" s="51">
        <f t="shared" si="7"/>
        <v>0</v>
      </c>
      <c r="AB34" s="35">
        <f t="shared" si="8"/>
        <v>0</v>
      </c>
      <c r="AC34" s="35">
        <f t="shared" si="9"/>
        <v>0</v>
      </c>
      <c r="AD34" s="38">
        <f t="shared" si="10"/>
        <v>0</v>
      </c>
      <c r="AE34" s="54">
        <f t="shared" si="11"/>
        <v>0.72640781691951661</v>
      </c>
      <c r="AF34" s="10">
        <f t="shared" si="12"/>
        <v>0</v>
      </c>
      <c r="AG34" s="35">
        <f t="shared" si="13"/>
        <v>0</v>
      </c>
      <c r="AH34" s="35">
        <f t="shared" si="14"/>
        <v>0</v>
      </c>
      <c r="AI34" s="38">
        <f t="shared" si="15"/>
        <v>0</v>
      </c>
      <c r="AJ34" s="54">
        <f t="shared" si="16"/>
        <v>99.273592183080481</v>
      </c>
      <c r="AK34" s="10">
        <f t="shared" si="17"/>
        <v>1</v>
      </c>
      <c r="AL34" s="35">
        <f t="shared" si="18"/>
        <v>1</v>
      </c>
      <c r="AM34" s="35">
        <f t="shared" si="19"/>
        <v>1</v>
      </c>
      <c r="AN34" s="38">
        <f t="shared" si="20"/>
        <v>1</v>
      </c>
      <c r="AO34" s="10"/>
    </row>
    <row r="35" spans="1:41" x14ac:dyDescent="0.25">
      <c r="A35" s="4" t="s">
        <v>5</v>
      </c>
      <c r="B35" s="4" t="s">
        <v>34</v>
      </c>
      <c r="C35" s="4" t="s">
        <v>35</v>
      </c>
      <c r="D35" s="5">
        <v>10044723</v>
      </c>
      <c r="E35" s="5">
        <v>2294.8991999999998</v>
      </c>
      <c r="F35" s="6">
        <v>0</v>
      </c>
      <c r="G35" s="6">
        <v>6.048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1357.6895999999999</v>
      </c>
      <c r="N35" s="6">
        <v>143.25120000000001</v>
      </c>
      <c r="O35" s="6">
        <v>0</v>
      </c>
      <c r="P35" s="6">
        <v>787.91039999999998</v>
      </c>
      <c r="Q35" s="6">
        <v>0</v>
      </c>
      <c r="R35" s="6">
        <v>0</v>
      </c>
      <c r="S35" s="6">
        <v>0</v>
      </c>
      <c r="T35" s="34">
        <f t="shared" si="0"/>
        <v>1363.7375999999999</v>
      </c>
      <c r="U35" s="54">
        <f t="shared" si="1"/>
        <v>0</v>
      </c>
      <c r="V35" s="51">
        <f t="shared" si="2"/>
        <v>0</v>
      </c>
      <c r="W35" s="35">
        <f t="shared" si="3"/>
        <v>0</v>
      </c>
      <c r="X35" s="35">
        <f t="shared" si="4"/>
        <v>0</v>
      </c>
      <c r="Y35" s="38">
        <f t="shared" si="5"/>
        <v>0</v>
      </c>
      <c r="Z35" s="52">
        <f t="shared" si="6"/>
        <v>0</v>
      </c>
      <c r="AA35" s="51">
        <f t="shared" si="7"/>
        <v>0</v>
      </c>
      <c r="AB35" s="35">
        <f t="shared" si="8"/>
        <v>0</v>
      </c>
      <c r="AC35" s="35">
        <f t="shared" si="9"/>
        <v>0</v>
      </c>
      <c r="AD35" s="38">
        <f t="shared" si="10"/>
        <v>0</v>
      </c>
      <c r="AE35" s="54">
        <f t="shared" si="11"/>
        <v>0.44348707551951344</v>
      </c>
      <c r="AF35" s="10">
        <f t="shared" si="12"/>
        <v>0</v>
      </c>
      <c r="AG35" s="35">
        <f t="shared" si="13"/>
        <v>0</v>
      </c>
      <c r="AH35" s="35">
        <f t="shared" si="14"/>
        <v>0</v>
      </c>
      <c r="AI35" s="38">
        <f t="shared" si="15"/>
        <v>0</v>
      </c>
      <c r="AJ35" s="54">
        <f t="shared" si="16"/>
        <v>99.556512924480487</v>
      </c>
      <c r="AK35" s="10">
        <f t="shared" si="17"/>
        <v>1</v>
      </c>
      <c r="AL35" s="35">
        <f t="shared" si="18"/>
        <v>1</v>
      </c>
      <c r="AM35" s="35">
        <f t="shared" si="19"/>
        <v>1</v>
      </c>
      <c r="AN35" s="38">
        <f t="shared" si="20"/>
        <v>1</v>
      </c>
      <c r="AO35" s="10"/>
    </row>
    <row r="36" spans="1:41" x14ac:dyDescent="0.25">
      <c r="A36" s="4" t="s">
        <v>5</v>
      </c>
      <c r="B36" s="4" t="s">
        <v>34</v>
      </c>
      <c r="C36" s="4" t="s">
        <v>36</v>
      </c>
      <c r="D36" s="5">
        <v>10044735</v>
      </c>
      <c r="E36" s="5">
        <v>2467.1808000000001</v>
      </c>
      <c r="F36" s="6">
        <v>0</v>
      </c>
      <c r="G36" s="6">
        <v>2.3616000000000001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1401.0047999999999</v>
      </c>
      <c r="N36" s="6">
        <v>343.1232</v>
      </c>
      <c r="O36" s="6">
        <v>0</v>
      </c>
      <c r="P36" s="6">
        <v>720.69119999999998</v>
      </c>
      <c r="Q36" s="6">
        <v>0</v>
      </c>
      <c r="R36" s="6">
        <v>0</v>
      </c>
      <c r="S36" s="6">
        <v>0</v>
      </c>
      <c r="T36" s="34">
        <f t="shared" si="0"/>
        <v>1403.3664000000001</v>
      </c>
      <c r="U36" s="54">
        <f t="shared" si="1"/>
        <v>0</v>
      </c>
      <c r="V36" s="51">
        <f t="shared" si="2"/>
        <v>0</v>
      </c>
      <c r="W36" s="35">
        <f t="shared" si="3"/>
        <v>0</v>
      </c>
      <c r="X36" s="35">
        <f t="shared" si="4"/>
        <v>0</v>
      </c>
      <c r="Y36" s="38">
        <f t="shared" si="5"/>
        <v>0</v>
      </c>
      <c r="Z36" s="52">
        <f t="shared" si="6"/>
        <v>0</v>
      </c>
      <c r="AA36" s="51">
        <f t="shared" si="7"/>
        <v>0</v>
      </c>
      <c r="AB36" s="35">
        <f t="shared" si="8"/>
        <v>0</v>
      </c>
      <c r="AC36" s="35">
        <f t="shared" si="9"/>
        <v>0</v>
      </c>
      <c r="AD36" s="38">
        <f t="shared" si="10"/>
        <v>0</v>
      </c>
      <c r="AE36" s="54">
        <f t="shared" si="11"/>
        <v>0.16828107043178459</v>
      </c>
      <c r="AF36" s="10">
        <f t="shared" si="12"/>
        <v>0</v>
      </c>
      <c r="AG36" s="35">
        <f t="shared" si="13"/>
        <v>0</v>
      </c>
      <c r="AH36" s="35">
        <f t="shared" si="14"/>
        <v>0</v>
      </c>
      <c r="AI36" s="38">
        <f t="shared" si="15"/>
        <v>0</v>
      </c>
      <c r="AJ36" s="54">
        <f t="shared" si="16"/>
        <v>99.831718929568197</v>
      </c>
      <c r="AK36" s="10">
        <f t="shared" si="17"/>
        <v>1</v>
      </c>
      <c r="AL36" s="35">
        <f t="shared" si="18"/>
        <v>1</v>
      </c>
      <c r="AM36" s="35">
        <f t="shared" si="19"/>
        <v>1</v>
      </c>
      <c r="AN36" s="38">
        <f t="shared" si="20"/>
        <v>1</v>
      </c>
      <c r="AO36" s="10"/>
    </row>
    <row r="37" spans="1:41" x14ac:dyDescent="0.25">
      <c r="A37" s="4" t="s">
        <v>5</v>
      </c>
      <c r="B37" s="4" t="s">
        <v>34</v>
      </c>
      <c r="C37" s="4" t="s">
        <v>37</v>
      </c>
      <c r="D37" s="5">
        <v>10044747</v>
      </c>
      <c r="E37" s="5">
        <v>2547.6479999999997</v>
      </c>
      <c r="F37" s="6">
        <v>0</v>
      </c>
      <c r="G37" s="6">
        <v>27.071999999999999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1743.2639999999999</v>
      </c>
      <c r="N37" s="6">
        <v>4.4927999999999999</v>
      </c>
      <c r="O37" s="6">
        <v>0</v>
      </c>
      <c r="P37" s="6">
        <v>771.37919999999997</v>
      </c>
      <c r="Q37" s="6">
        <v>1.44</v>
      </c>
      <c r="R37" s="6">
        <v>0</v>
      </c>
      <c r="S37" s="6">
        <v>0</v>
      </c>
      <c r="T37" s="34">
        <f t="shared" si="0"/>
        <v>1770.3359999999998</v>
      </c>
      <c r="U37" s="54">
        <f t="shared" si="1"/>
        <v>0</v>
      </c>
      <c r="V37" s="51">
        <f t="shared" si="2"/>
        <v>0</v>
      </c>
      <c r="W37" s="35">
        <f t="shared" si="3"/>
        <v>0</v>
      </c>
      <c r="X37" s="35">
        <f t="shared" si="4"/>
        <v>0</v>
      </c>
      <c r="Y37" s="38">
        <f t="shared" si="5"/>
        <v>0</v>
      </c>
      <c r="Z37" s="52">
        <f t="shared" si="6"/>
        <v>0</v>
      </c>
      <c r="AA37" s="51">
        <f t="shared" si="7"/>
        <v>0</v>
      </c>
      <c r="AB37" s="35">
        <f t="shared" si="8"/>
        <v>0</v>
      </c>
      <c r="AC37" s="35">
        <f t="shared" si="9"/>
        <v>0</v>
      </c>
      <c r="AD37" s="38">
        <f t="shared" si="10"/>
        <v>0</v>
      </c>
      <c r="AE37" s="54">
        <f t="shared" si="11"/>
        <v>1.5292012363754679</v>
      </c>
      <c r="AF37" s="10">
        <f t="shared" si="12"/>
        <v>0</v>
      </c>
      <c r="AG37" s="35">
        <f t="shared" si="13"/>
        <v>0</v>
      </c>
      <c r="AH37" s="35">
        <f t="shared" si="14"/>
        <v>0</v>
      </c>
      <c r="AI37" s="38">
        <f t="shared" si="15"/>
        <v>0</v>
      </c>
      <c r="AJ37" s="54">
        <f t="shared" si="16"/>
        <v>98.470798763624529</v>
      </c>
      <c r="AK37" s="10">
        <f t="shared" si="17"/>
        <v>1</v>
      </c>
      <c r="AL37" s="35">
        <f t="shared" si="18"/>
        <v>1</v>
      </c>
      <c r="AM37" s="35">
        <f t="shared" si="19"/>
        <v>1</v>
      </c>
      <c r="AN37" s="38">
        <f t="shared" si="20"/>
        <v>0</v>
      </c>
      <c r="AO37" s="10"/>
    </row>
    <row r="38" spans="1:41" x14ac:dyDescent="0.25">
      <c r="A38" s="4" t="s">
        <v>5</v>
      </c>
      <c r="B38" s="4" t="s">
        <v>34</v>
      </c>
      <c r="C38" s="4" t="s">
        <v>38</v>
      </c>
      <c r="D38" s="5">
        <v>10044759</v>
      </c>
      <c r="E38" s="5">
        <v>2005.4016000000001</v>
      </c>
      <c r="F38" s="6">
        <v>0</v>
      </c>
      <c r="G38" s="6">
        <v>2.5344000000000002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1348.1279999999999</v>
      </c>
      <c r="N38" s="6">
        <v>0.74880000000000002</v>
      </c>
      <c r="O38" s="6">
        <v>0</v>
      </c>
      <c r="P38" s="6">
        <v>653.99040000000002</v>
      </c>
      <c r="Q38" s="6">
        <v>0</v>
      </c>
      <c r="R38" s="6">
        <v>0</v>
      </c>
      <c r="S38" s="6">
        <v>0</v>
      </c>
      <c r="T38" s="34">
        <f t="shared" si="0"/>
        <v>1350.6624000000002</v>
      </c>
      <c r="U38" s="54">
        <f t="shared" si="1"/>
        <v>0</v>
      </c>
      <c r="V38" s="51">
        <f t="shared" si="2"/>
        <v>0</v>
      </c>
      <c r="W38" s="35">
        <f t="shared" si="3"/>
        <v>0</v>
      </c>
      <c r="X38" s="35">
        <f t="shared" si="4"/>
        <v>0</v>
      </c>
      <c r="Y38" s="38">
        <f t="shared" si="5"/>
        <v>0</v>
      </c>
      <c r="Z38" s="52">
        <f t="shared" si="6"/>
        <v>0</v>
      </c>
      <c r="AA38" s="51">
        <f t="shared" si="7"/>
        <v>0</v>
      </c>
      <c r="AB38" s="35">
        <f t="shared" si="8"/>
        <v>0</v>
      </c>
      <c r="AC38" s="35">
        <f t="shared" si="9"/>
        <v>0</v>
      </c>
      <c r="AD38" s="38">
        <f t="shared" si="10"/>
        <v>0</v>
      </c>
      <c r="AE38" s="54">
        <f t="shared" si="11"/>
        <v>0.18764126401978762</v>
      </c>
      <c r="AF38" s="10">
        <f t="shared" si="12"/>
        <v>0</v>
      </c>
      <c r="AG38" s="35">
        <f t="shared" si="13"/>
        <v>0</v>
      </c>
      <c r="AH38" s="35">
        <f t="shared" si="14"/>
        <v>0</v>
      </c>
      <c r="AI38" s="38">
        <f t="shared" si="15"/>
        <v>0</v>
      </c>
      <c r="AJ38" s="54">
        <f t="shared" si="16"/>
        <v>99.812358735980197</v>
      </c>
      <c r="AK38" s="10">
        <f t="shared" si="17"/>
        <v>1</v>
      </c>
      <c r="AL38" s="35">
        <f t="shared" si="18"/>
        <v>1</v>
      </c>
      <c r="AM38" s="35">
        <f t="shared" si="19"/>
        <v>1</v>
      </c>
      <c r="AN38" s="38">
        <f t="shared" si="20"/>
        <v>1</v>
      </c>
      <c r="AO38" s="10"/>
    </row>
    <row r="39" spans="1:41" x14ac:dyDescent="0.25">
      <c r="A39" s="4" t="s">
        <v>5</v>
      </c>
      <c r="B39" s="4" t="s">
        <v>34</v>
      </c>
      <c r="C39" s="4" t="s">
        <v>39</v>
      </c>
      <c r="D39" s="5">
        <v>10044771</v>
      </c>
      <c r="E39" s="5">
        <v>2111.04</v>
      </c>
      <c r="F39" s="6">
        <v>0</v>
      </c>
      <c r="G39" s="6">
        <v>12.384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1116.5183999999999</v>
      </c>
      <c r="N39" s="6">
        <v>327.45600000000002</v>
      </c>
      <c r="O39" s="6">
        <v>0</v>
      </c>
      <c r="P39" s="6">
        <v>654.6816</v>
      </c>
      <c r="Q39" s="6">
        <v>0</v>
      </c>
      <c r="R39" s="6">
        <v>0</v>
      </c>
      <c r="S39" s="6">
        <v>0</v>
      </c>
      <c r="T39" s="34">
        <f t="shared" si="0"/>
        <v>1128.9023999999999</v>
      </c>
      <c r="U39" s="54">
        <f t="shared" si="1"/>
        <v>0</v>
      </c>
      <c r="V39" s="51">
        <f t="shared" si="2"/>
        <v>0</v>
      </c>
      <c r="W39" s="35">
        <f t="shared" si="3"/>
        <v>0</v>
      </c>
      <c r="X39" s="35">
        <f t="shared" si="4"/>
        <v>0</v>
      </c>
      <c r="Y39" s="38">
        <f t="shared" si="5"/>
        <v>0</v>
      </c>
      <c r="Z39" s="52">
        <f t="shared" si="6"/>
        <v>0</v>
      </c>
      <c r="AA39" s="51">
        <f t="shared" si="7"/>
        <v>0</v>
      </c>
      <c r="AB39" s="35">
        <f t="shared" si="8"/>
        <v>0</v>
      </c>
      <c r="AC39" s="35">
        <f t="shared" si="9"/>
        <v>0</v>
      </c>
      <c r="AD39" s="38">
        <f t="shared" si="10"/>
        <v>0</v>
      </c>
      <c r="AE39" s="54">
        <f t="shared" si="11"/>
        <v>1.0969947446298283</v>
      </c>
      <c r="AF39" s="10">
        <f t="shared" si="12"/>
        <v>0</v>
      </c>
      <c r="AG39" s="35">
        <f t="shared" si="13"/>
        <v>0</v>
      </c>
      <c r="AH39" s="35">
        <f t="shared" si="14"/>
        <v>0</v>
      </c>
      <c r="AI39" s="38">
        <f t="shared" si="15"/>
        <v>0</v>
      </c>
      <c r="AJ39" s="54">
        <f t="shared" si="16"/>
        <v>98.903005255370175</v>
      </c>
      <c r="AK39" s="10">
        <f t="shared" si="17"/>
        <v>1</v>
      </c>
      <c r="AL39" s="35">
        <f t="shared" si="18"/>
        <v>1</v>
      </c>
      <c r="AM39" s="35">
        <f t="shared" si="19"/>
        <v>1</v>
      </c>
      <c r="AN39" s="38">
        <f t="shared" si="20"/>
        <v>0</v>
      </c>
      <c r="AO39" s="10"/>
    </row>
    <row r="40" spans="1:41" x14ac:dyDescent="0.25">
      <c r="A40" s="4" t="s">
        <v>5</v>
      </c>
      <c r="B40" s="4" t="s">
        <v>34</v>
      </c>
      <c r="C40" s="4" t="s">
        <v>40</v>
      </c>
      <c r="D40" s="5">
        <v>10044783</v>
      </c>
      <c r="E40" s="5">
        <v>2749.3055999999997</v>
      </c>
      <c r="F40" s="6">
        <v>0</v>
      </c>
      <c r="G40" s="6">
        <v>3.1103999999999998</v>
      </c>
      <c r="H40" s="6">
        <v>0</v>
      </c>
      <c r="I40" s="6">
        <v>23.443200000000001</v>
      </c>
      <c r="J40" s="6">
        <v>0</v>
      </c>
      <c r="K40" s="6">
        <v>0</v>
      </c>
      <c r="L40" s="6">
        <v>0</v>
      </c>
      <c r="M40" s="6">
        <v>1189.3824</v>
      </c>
      <c r="N40" s="6">
        <v>698.976</v>
      </c>
      <c r="O40" s="6">
        <v>0</v>
      </c>
      <c r="P40" s="6">
        <v>834.39359999999999</v>
      </c>
      <c r="Q40" s="6">
        <v>0</v>
      </c>
      <c r="R40" s="6">
        <v>0</v>
      </c>
      <c r="S40" s="6">
        <v>0</v>
      </c>
      <c r="T40" s="34">
        <f t="shared" si="0"/>
        <v>1215.9359999999997</v>
      </c>
      <c r="U40" s="54">
        <f t="shared" si="1"/>
        <v>0</v>
      </c>
      <c r="V40" s="51">
        <f t="shared" si="2"/>
        <v>0</v>
      </c>
      <c r="W40" s="35">
        <f t="shared" si="3"/>
        <v>0</v>
      </c>
      <c r="X40" s="35">
        <f t="shared" si="4"/>
        <v>0</v>
      </c>
      <c r="Y40" s="38">
        <f t="shared" si="5"/>
        <v>0</v>
      </c>
      <c r="Z40" s="52">
        <f t="shared" si="6"/>
        <v>0</v>
      </c>
      <c r="AA40" s="51">
        <f t="shared" si="7"/>
        <v>0</v>
      </c>
      <c r="AB40" s="35">
        <f t="shared" si="8"/>
        <v>0</v>
      </c>
      <c r="AC40" s="35">
        <f t="shared" si="9"/>
        <v>0</v>
      </c>
      <c r="AD40" s="38">
        <f t="shared" si="10"/>
        <v>0</v>
      </c>
      <c r="AE40" s="54">
        <f t="shared" si="11"/>
        <v>0.2558029369966841</v>
      </c>
      <c r="AF40" s="10">
        <f t="shared" si="12"/>
        <v>0</v>
      </c>
      <c r="AG40" s="35">
        <f t="shared" si="13"/>
        <v>0</v>
      </c>
      <c r="AH40" s="35">
        <f t="shared" si="14"/>
        <v>0</v>
      </c>
      <c r="AI40" s="38">
        <f t="shared" si="15"/>
        <v>0</v>
      </c>
      <c r="AJ40" s="54">
        <f t="shared" si="16"/>
        <v>97.816200852676488</v>
      </c>
      <c r="AK40" s="10">
        <f t="shared" si="17"/>
        <v>1</v>
      </c>
      <c r="AL40" s="35">
        <f t="shared" si="18"/>
        <v>1</v>
      </c>
      <c r="AM40" s="35">
        <f t="shared" si="19"/>
        <v>1</v>
      </c>
      <c r="AN40" s="38">
        <f t="shared" si="20"/>
        <v>0</v>
      </c>
      <c r="AO40" s="10"/>
    </row>
    <row r="41" spans="1:41" x14ac:dyDescent="0.25">
      <c r="A41" s="4" t="s">
        <v>5</v>
      </c>
      <c r="B41" s="4" t="s">
        <v>41</v>
      </c>
      <c r="C41" s="4" t="s">
        <v>42</v>
      </c>
      <c r="D41" s="5">
        <v>10048511</v>
      </c>
      <c r="E41" s="5">
        <v>5985.6768000000002</v>
      </c>
      <c r="F41" s="6">
        <v>0</v>
      </c>
      <c r="G41" s="6">
        <v>0.51839999999999997</v>
      </c>
      <c r="H41" s="6">
        <v>0</v>
      </c>
      <c r="I41" s="6">
        <v>172.9152</v>
      </c>
      <c r="J41" s="6">
        <v>0</v>
      </c>
      <c r="K41" s="6">
        <v>0</v>
      </c>
      <c r="L41" s="6">
        <v>0</v>
      </c>
      <c r="M41" s="6">
        <v>2564.5823999999998</v>
      </c>
      <c r="N41" s="6">
        <v>2303.2512000000002</v>
      </c>
      <c r="O41" s="6">
        <v>0</v>
      </c>
      <c r="P41" s="6">
        <v>942.39359999999999</v>
      </c>
      <c r="Q41" s="6">
        <v>0</v>
      </c>
      <c r="R41" s="6">
        <v>2.016</v>
      </c>
      <c r="S41" s="6">
        <v>0</v>
      </c>
      <c r="T41" s="34">
        <f t="shared" si="0"/>
        <v>2738.0160000000001</v>
      </c>
      <c r="U41" s="54">
        <f t="shared" si="1"/>
        <v>0</v>
      </c>
      <c r="V41" s="51">
        <f t="shared" si="2"/>
        <v>0</v>
      </c>
      <c r="W41" s="35">
        <f t="shared" si="3"/>
        <v>0</v>
      </c>
      <c r="X41" s="35">
        <f t="shared" si="4"/>
        <v>0</v>
      </c>
      <c r="Y41" s="38">
        <f t="shared" si="5"/>
        <v>0</v>
      </c>
      <c r="Z41" s="52">
        <f t="shared" si="6"/>
        <v>0</v>
      </c>
      <c r="AA41" s="51">
        <f t="shared" si="7"/>
        <v>0</v>
      </c>
      <c r="AB41" s="35">
        <f t="shared" si="8"/>
        <v>0</v>
      </c>
      <c r="AC41" s="35">
        <f t="shared" si="9"/>
        <v>0</v>
      </c>
      <c r="AD41" s="38">
        <f t="shared" si="10"/>
        <v>0</v>
      </c>
      <c r="AE41" s="54">
        <f t="shared" si="11"/>
        <v>1.8933417481855473E-2</v>
      </c>
      <c r="AF41" s="10">
        <f t="shared" si="12"/>
        <v>0</v>
      </c>
      <c r="AG41" s="35">
        <f t="shared" si="13"/>
        <v>0</v>
      </c>
      <c r="AH41" s="35">
        <f t="shared" si="14"/>
        <v>0</v>
      </c>
      <c r="AI41" s="38">
        <f t="shared" si="15"/>
        <v>0</v>
      </c>
      <c r="AJ41" s="54">
        <f t="shared" si="16"/>
        <v>93.665719995792557</v>
      </c>
      <c r="AK41" s="10">
        <f t="shared" si="17"/>
        <v>1</v>
      </c>
      <c r="AL41" s="35">
        <f t="shared" si="18"/>
        <v>1</v>
      </c>
      <c r="AM41" s="35">
        <f t="shared" si="19"/>
        <v>1</v>
      </c>
      <c r="AN41" s="38">
        <f t="shared" si="20"/>
        <v>0</v>
      </c>
      <c r="AO41" s="10"/>
    </row>
    <row r="42" spans="1:41" x14ac:dyDescent="0.25">
      <c r="A42" s="4" t="s">
        <v>5</v>
      </c>
      <c r="B42" s="4" t="s">
        <v>41</v>
      </c>
      <c r="C42" s="4" t="s">
        <v>43</v>
      </c>
      <c r="D42" s="5">
        <v>10048523</v>
      </c>
      <c r="E42" s="5">
        <v>3370.8095999999996</v>
      </c>
      <c r="F42" s="6">
        <v>0</v>
      </c>
      <c r="G42" s="6">
        <v>0</v>
      </c>
      <c r="H42" s="6">
        <v>0</v>
      </c>
      <c r="I42" s="6">
        <v>124.3008</v>
      </c>
      <c r="J42" s="6">
        <v>0</v>
      </c>
      <c r="K42" s="6">
        <v>0</v>
      </c>
      <c r="L42" s="6">
        <v>0</v>
      </c>
      <c r="M42" s="6">
        <v>1509.12</v>
      </c>
      <c r="N42" s="6">
        <v>1174.2911999999999</v>
      </c>
      <c r="O42" s="6">
        <v>0</v>
      </c>
      <c r="P42" s="6">
        <v>560.44799999999998</v>
      </c>
      <c r="Q42" s="6">
        <v>0</v>
      </c>
      <c r="R42" s="6">
        <v>2.6496</v>
      </c>
      <c r="S42" s="6">
        <v>0</v>
      </c>
      <c r="T42" s="34">
        <f t="shared" si="0"/>
        <v>1633.4207999999996</v>
      </c>
      <c r="U42" s="54">
        <f t="shared" si="1"/>
        <v>0</v>
      </c>
      <c r="V42" s="51">
        <f t="shared" si="2"/>
        <v>0</v>
      </c>
      <c r="W42" s="35">
        <f t="shared" si="3"/>
        <v>0</v>
      </c>
      <c r="X42" s="35">
        <f t="shared" si="4"/>
        <v>0</v>
      </c>
      <c r="Y42" s="38">
        <f t="shared" si="5"/>
        <v>0</v>
      </c>
      <c r="Z42" s="52">
        <f t="shared" si="6"/>
        <v>0</v>
      </c>
      <c r="AA42" s="51">
        <f t="shared" si="7"/>
        <v>0</v>
      </c>
      <c r="AB42" s="35">
        <f t="shared" si="8"/>
        <v>0</v>
      </c>
      <c r="AC42" s="35">
        <f t="shared" si="9"/>
        <v>0</v>
      </c>
      <c r="AD42" s="38">
        <f t="shared" si="10"/>
        <v>0</v>
      </c>
      <c r="AE42" s="54">
        <f t="shared" si="11"/>
        <v>0</v>
      </c>
      <c r="AF42" s="10">
        <f t="shared" si="12"/>
        <v>0</v>
      </c>
      <c r="AG42" s="35">
        <f t="shared" si="13"/>
        <v>0</v>
      </c>
      <c r="AH42" s="35">
        <f t="shared" si="14"/>
        <v>0</v>
      </c>
      <c r="AI42" s="38">
        <f t="shared" si="15"/>
        <v>0</v>
      </c>
      <c r="AJ42" s="54">
        <f t="shared" si="16"/>
        <v>92.390154453769668</v>
      </c>
      <c r="AK42" s="10">
        <f t="shared" si="17"/>
        <v>1</v>
      </c>
      <c r="AL42" s="35">
        <f t="shared" si="18"/>
        <v>1</v>
      </c>
      <c r="AM42" s="35">
        <f t="shared" si="19"/>
        <v>1</v>
      </c>
      <c r="AN42" s="38">
        <f t="shared" si="20"/>
        <v>0</v>
      </c>
      <c r="AO42" s="10"/>
    </row>
    <row r="43" spans="1:41" x14ac:dyDescent="0.25">
      <c r="A43" s="4" t="s">
        <v>5</v>
      </c>
      <c r="B43" s="4" t="s">
        <v>41</v>
      </c>
      <c r="C43" s="4" t="s">
        <v>44</v>
      </c>
      <c r="D43" s="5">
        <v>10048535</v>
      </c>
      <c r="E43" s="5">
        <v>4600.1088</v>
      </c>
      <c r="F43" s="6">
        <v>0</v>
      </c>
      <c r="G43" s="6">
        <v>3.5135999999999998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2481.6383999999998</v>
      </c>
      <c r="N43" s="6">
        <v>1132.704</v>
      </c>
      <c r="O43" s="6">
        <v>0</v>
      </c>
      <c r="P43" s="6">
        <v>938.82240000000002</v>
      </c>
      <c r="Q43" s="6">
        <v>41.299199999999999</v>
      </c>
      <c r="R43" s="6">
        <v>2.1312000000000002</v>
      </c>
      <c r="S43" s="6">
        <v>0</v>
      </c>
      <c r="T43" s="34">
        <f t="shared" si="0"/>
        <v>2485.1520000000005</v>
      </c>
      <c r="U43" s="54">
        <f t="shared" si="1"/>
        <v>0</v>
      </c>
      <c r="V43" s="51">
        <f t="shared" si="2"/>
        <v>0</v>
      </c>
      <c r="W43" s="35">
        <f t="shared" si="3"/>
        <v>0</v>
      </c>
      <c r="X43" s="35">
        <f t="shared" si="4"/>
        <v>0</v>
      </c>
      <c r="Y43" s="38">
        <f t="shared" si="5"/>
        <v>0</v>
      </c>
      <c r="Z43" s="52">
        <f t="shared" si="6"/>
        <v>0</v>
      </c>
      <c r="AA43" s="51">
        <f t="shared" si="7"/>
        <v>0</v>
      </c>
      <c r="AB43" s="35">
        <f t="shared" si="8"/>
        <v>0</v>
      </c>
      <c r="AC43" s="35">
        <f t="shared" si="9"/>
        <v>0</v>
      </c>
      <c r="AD43" s="38">
        <f t="shared" si="10"/>
        <v>0</v>
      </c>
      <c r="AE43" s="54">
        <f t="shared" si="11"/>
        <v>0.14138370610731252</v>
      </c>
      <c r="AF43" s="10">
        <f t="shared" si="12"/>
        <v>0</v>
      </c>
      <c r="AG43" s="35">
        <f t="shared" si="13"/>
        <v>0</v>
      </c>
      <c r="AH43" s="35">
        <f t="shared" si="14"/>
        <v>0</v>
      </c>
      <c r="AI43" s="38">
        <f t="shared" si="15"/>
        <v>0</v>
      </c>
      <c r="AJ43" s="54">
        <f t="shared" si="16"/>
        <v>99.858616293892652</v>
      </c>
      <c r="AK43" s="10">
        <f t="shared" si="17"/>
        <v>1</v>
      </c>
      <c r="AL43" s="35">
        <f t="shared" si="18"/>
        <v>1</v>
      </c>
      <c r="AM43" s="35">
        <f t="shared" si="19"/>
        <v>1</v>
      </c>
      <c r="AN43" s="38">
        <f t="shared" si="20"/>
        <v>1</v>
      </c>
      <c r="AO43" s="10"/>
    </row>
    <row r="44" spans="1:41" x14ac:dyDescent="0.25">
      <c r="A44" s="4" t="s">
        <v>5</v>
      </c>
      <c r="B44" s="4" t="s">
        <v>41</v>
      </c>
      <c r="C44" s="4" t="s">
        <v>45</v>
      </c>
      <c r="D44" s="5">
        <v>10048547</v>
      </c>
      <c r="E44" s="5">
        <v>4078.4832000000001</v>
      </c>
      <c r="F44" s="6">
        <v>0</v>
      </c>
      <c r="G44" s="6">
        <v>0</v>
      </c>
      <c r="H44" s="6">
        <v>0</v>
      </c>
      <c r="I44" s="6">
        <v>2.9952000000000001</v>
      </c>
      <c r="J44" s="6">
        <v>0</v>
      </c>
      <c r="K44" s="6">
        <v>0</v>
      </c>
      <c r="L44" s="6">
        <v>0</v>
      </c>
      <c r="M44" s="6">
        <v>2569.0176000000001</v>
      </c>
      <c r="N44" s="6">
        <v>661.30560000000003</v>
      </c>
      <c r="O44" s="6">
        <v>0</v>
      </c>
      <c r="P44" s="6">
        <v>842.74559999999997</v>
      </c>
      <c r="Q44" s="6">
        <v>0</v>
      </c>
      <c r="R44" s="6">
        <v>2.4192</v>
      </c>
      <c r="S44" s="6">
        <v>0</v>
      </c>
      <c r="T44" s="34">
        <f t="shared" si="0"/>
        <v>2572.0128000000004</v>
      </c>
      <c r="U44" s="54">
        <f t="shared" si="1"/>
        <v>0</v>
      </c>
      <c r="V44" s="51">
        <f t="shared" si="2"/>
        <v>0</v>
      </c>
      <c r="W44" s="35">
        <f t="shared" si="3"/>
        <v>0</v>
      </c>
      <c r="X44" s="35">
        <f t="shared" si="4"/>
        <v>0</v>
      </c>
      <c r="Y44" s="38">
        <f t="shared" si="5"/>
        <v>0</v>
      </c>
      <c r="Z44" s="52">
        <f t="shared" si="6"/>
        <v>0</v>
      </c>
      <c r="AA44" s="51">
        <f t="shared" si="7"/>
        <v>0</v>
      </c>
      <c r="AB44" s="35">
        <f t="shared" si="8"/>
        <v>0</v>
      </c>
      <c r="AC44" s="35">
        <f t="shared" si="9"/>
        <v>0</v>
      </c>
      <c r="AD44" s="38">
        <f t="shared" si="10"/>
        <v>0</v>
      </c>
      <c r="AE44" s="54">
        <f t="shared" si="11"/>
        <v>0</v>
      </c>
      <c r="AF44" s="10">
        <f t="shared" si="12"/>
        <v>0</v>
      </c>
      <c r="AG44" s="35">
        <f t="shared" si="13"/>
        <v>0</v>
      </c>
      <c r="AH44" s="35">
        <f t="shared" si="14"/>
        <v>0</v>
      </c>
      <c r="AI44" s="38">
        <f t="shared" si="15"/>
        <v>0</v>
      </c>
      <c r="AJ44" s="54">
        <f t="shared" si="16"/>
        <v>99.88354645824468</v>
      </c>
      <c r="AK44" s="10">
        <f t="shared" si="17"/>
        <v>1</v>
      </c>
      <c r="AL44" s="35">
        <f t="shared" si="18"/>
        <v>1</v>
      </c>
      <c r="AM44" s="35">
        <f t="shared" si="19"/>
        <v>1</v>
      </c>
      <c r="AN44" s="38">
        <f t="shared" si="20"/>
        <v>1</v>
      </c>
      <c r="AO44" s="10"/>
    </row>
    <row r="45" spans="1:41" x14ac:dyDescent="0.25">
      <c r="A45" s="4" t="s">
        <v>5</v>
      </c>
      <c r="B45" s="4" t="s">
        <v>41</v>
      </c>
      <c r="C45" s="4" t="s">
        <v>46</v>
      </c>
      <c r="D45" s="5">
        <v>10048559</v>
      </c>
      <c r="E45" s="5">
        <v>2366.5536000000002</v>
      </c>
      <c r="F45" s="6">
        <v>0</v>
      </c>
      <c r="G45" s="6">
        <v>1.2672000000000001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1730.3040000000001</v>
      </c>
      <c r="N45" s="6">
        <v>27.36</v>
      </c>
      <c r="O45" s="6">
        <v>0</v>
      </c>
      <c r="P45" s="6">
        <v>606.64319999999998</v>
      </c>
      <c r="Q45" s="6">
        <v>0</v>
      </c>
      <c r="R45" s="6">
        <v>0.97919999999999996</v>
      </c>
      <c r="S45" s="6">
        <v>0</v>
      </c>
      <c r="T45" s="34">
        <f t="shared" si="0"/>
        <v>1731.5712000000003</v>
      </c>
      <c r="U45" s="54">
        <f t="shared" si="1"/>
        <v>0</v>
      </c>
      <c r="V45" s="51">
        <f t="shared" si="2"/>
        <v>0</v>
      </c>
      <c r="W45" s="35">
        <f t="shared" si="3"/>
        <v>0</v>
      </c>
      <c r="X45" s="35">
        <f t="shared" si="4"/>
        <v>0</v>
      </c>
      <c r="Y45" s="38">
        <f t="shared" si="5"/>
        <v>0</v>
      </c>
      <c r="Z45" s="52">
        <f t="shared" si="6"/>
        <v>0</v>
      </c>
      <c r="AA45" s="51">
        <f t="shared" si="7"/>
        <v>0</v>
      </c>
      <c r="AB45" s="35">
        <f t="shared" si="8"/>
        <v>0</v>
      </c>
      <c r="AC45" s="35">
        <f t="shared" si="9"/>
        <v>0</v>
      </c>
      <c r="AD45" s="38">
        <f t="shared" si="10"/>
        <v>0</v>
      </c>
      <c r="AE45" s="54">
        <f t="shared" si="11"/>
        <v>7.3182090346616976E-2</v>
      </c>
      <c r="AF45" s="10">
        <f t="shared" si="12"/>
        <v>0</v>
      </c>
      <c r="AG45" s="35">
        <f t="shared" si="13"/>
        <v>0</v>
      </c>
      <c r="AH45" s="35">
        <f t="shared" si="14"/>
        <v>0</v>
      </c>
      <c r="AI45" s="38">
        <f t="shared" si="15"/>
        <v>0</v>
      </c>
      <c r="AJ45" s="54">
        <f t="shared" si="16"/>
        <v>99.926817909653366</v>
      </c>
      <c r="AK45" s="10">
        <f t="shared" si="17"/>
        <v>1</v>
      </c>
      <c r="AL45" s="35">
        <f t="shared" si="18"/>
        <v>1</v>
      </c>
      <c r="AM45" s="35">
        <f t="shared" si="19"/>
        <v>1</v>
      </c>
      <c r="AN45" s="38">
        <f t="shared" si="20"/>
        <v>1</v>
      </c>
      <c r="AO45" s="10"/>
    </row>
    <row r="46" spans="1:41" x14ac:dyDescent="0.25">
      <c r="A46" s="4" t="s">
        <v>5</v>
      </c>
      <c r="B46" s="4" t="s">
        <v>41</v>
      </c>
      <c r="C46" s="4" t="s">
        <v>41</v>
      </c>
      <c r="D46" s="5">
        <v>10048571</v>
      </c>
      <c r="E46" s="5">
        <v>9222.2783999999992</v>
      </c>
      <c r="F46" s="6">
        <v>0</v>
      </c>
      <c r="G46" s="6">
        <v>0</v>
      </c>
      <c r="H46" s="6">
        <v>0</v>
      </c>
      <c r="I46" s="6">
        <v>1659.5712000000001</v>
      </c>
      <c r="J46" s="6">
        <v>0</v>
      </c>
      <c r="K46" s="6">
        <v>0</v>
      </c>
      <c r="L46" s="6">
        <v>0</v>
      </c>
      <c r="M46" s="6">
        <v>2911.1615999999999</v>
      </c>
      <c r="N46" s="6">
        <v>3560.0255999999999</v>
      </c>
      <c r="O46" s="6">
        <v>0</v>
      </c>
      <c r="P46" s="6">
        <v>1070.9567999999999</v>
      </c>
      <c r="Q46" s="6">
        <v>9.5616000000000003</v>
      </c>
      <c r="R46" s="6">
        <v>11.0016</v>
      </c>
      <c r="S46" s="6">
        <v>0</v>
      </c>
      <c r="T46" s="34">
        <f t="shared" si="0"/>
        <v>4570.7327999999998</v>
      </c>
      <c r="U46" s="54">
        <f t="shared" si="1"/>
        <v>0</v>
      </c>
      <c r="V46" s="51">
        <f t="shared" si="2"/>
        <v>0</v>
      </c>
      <c r="W46" s="35">
        <f t="shared" si="3"/>
        <v>0</v>
      </c>
      <c r="X46" s="35">
        <f t="shared" si="4"/>
        <v>0</v>
      </c>
      <c r="Y46" s="38">
        <f t="shared" si="5"/>
        <v>0</v>
      </c>
      <c r="Z46" s="52">
        <f t="shared" si="6"/>
        <v>0</v>
      </c>
      <c r="AA46" s="51">
        <f t="shared" si="7"/>
        <v>0</v>
      </c>
      <c r="AB46" s="35">
        <f t="shared" si="8"/>
        <v>0</v>
      </c>
      <c r="AC46" s="35">
        <f t="shared" si="9"/>
        <v>0</v>
      </c>
      <c r="AD46" s="38">
        <f t="shared" si="10"/>
        <v>0</v>
      </c>
      <c r="AE46" s="54">
        <f t="shared" si="11"/>
        <v>0</v>
      </c>
      <c r="AF46" s="10">
        <f t="shared" si="12"/>
        <v>0</v>
      </c>
      <c r="AG46" s="35">
        <f t="shared" si="13"/>
        <v>0</v>
      </c>
      <c r="AH46" s="35">
        <f t="shared" si="14"/>
        <v>0</v>
      </c>
      <c r="AI46" s="38">
        <f t="shared" si="15"/>
        <v>0</v>
      </c>
      <c r="AJ46" s="54">
        <f t="shared" si="16"/>
        <v>63.691353824052023</v>
      </c>
      <c r="AK46" s="10">
        <f t="shared" si="17"/>
        <v>0</v>
      </c>
      <c r="AL46" s="35">
        <f t="shared" si="18"/>
        <v>0</v>
      </c>
      <c r="AM46" s="35">
        <f t="shared" si="19"/>
        <v>0</v>
      </c>
      <c r="AN46" s="38">
        <f t="shared" si="20"/>
        <v>0</v>
      </c>
      <c r="AO46" s="10"/>
    </row>
    <row r="47" spans="1:41" x14ac:dyDescent="0.25">
      <c r="A47" s="4" t="s">
        <v>5</v>
      </c>
      <c r="B47" s="4" t="s">
        <v>41</v>
      </c>
      <c r="C47" s="4" t="s">
        <v>47</v>
      </c>
      <c r="D47" s="5">
        <v>10048583</v>
      </c>
      <c r="E47" s="5">
        <v>2414.8224</v>
      </c>
      <c r="F47" s="6">
        <v>0</v>
      </c>
      <c r="G47" s="6">
        <v>3.7440000000000002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1713.4272000000001</v>
      </c>
      <c r="N47" s="6">
        <v>66.643199999999993</v>
      </c>
      <c r="O47" s="6">
        <v>0</v>
      </c>
      <c r="P47" s="6">
        <v>630.14400000000001</v>
      </c>
      <c r="Q47" s="6">
        <v>0</v>
      </c>
      <c r="R47" s="6">
        <v>0.86399999999999999</v>
      </c>
      <c r="S47" s="6">
        <v>0</v>
      </c>
      <c r="T47" s="34">
        <f t="shared" si="0"/>
        <v>1717.1712</v>
      </c>
      <c r="U47" s="54">
        <f t="shared" si="1"/>
        <v>0</v>
      </c>
      <c r="V47" s="51">
        <f t="shared" si="2"/>
        <v>0</v>
      </c>
      <c r="W47" s="35">
        <f t="shared" si="3"/>
        <v>0</v>
      </c>
      <c r="X47" s="35">
        <f t="shared" si="4"/>
        <v>0</v>
      </c>
      <c r="Y47" s="38">
        <f t="shared" si="5"/>
        <v>0</v>
      </c>
      <c r="Z47" s="52">
        <f t="shared" si="6"/>
        <v>0</v>
      </c>
      <c r="AA47" s="51">
        <f t="shared" si="7"/>
        <v>0</v>
      </c>
      <c r="AB47" s="35">
        <f t="shared" si="8"/>
        <v>0</v>
      </c>
      <c r="AC47" s="35">
        <f t="shared" si="9"/>
        <v>0</v>
      </c>
      <c r="AD47" s="38">
        <f t="shared" si="10"/>
        <v>0</v>
      </c>
      <c r="AE47" s="54">
        <f t="shared" si="11"/>
        <v>0.21803300684288207</v>
      </c>
      <c r="AF47" s="10">
        <f t="shared" si="12"/>
        <v>0</v>
      </c>
      <c r="AG47" s="35">
        <f t="shared" si="13"/>
        <v>0</v>
      </c>
      <c r="AH47" s="35">
        <f t="shared" si="14"/>
        <v>0</v>
      </c>
      <c r="AI47" s="38">
        <f t="shared" si="15"/>
        <v>0</v>
      </c>
      <c r="AJ47" s="54">
        <f t="shared" si="16"/>
        <v>99.781966993157127</v>
      </c>
      <c r="AK47" s="10">
        <f t="shared" si="17"/>
        <v>1</v>
      </c>
      <c r="AL47" s="35">
        <f t="shared" si="18"/>
        <v>1</v>
      </c>
      <c r="AM47" s="35">
        <f t="shared" si="19"/>
        <v>1</v>
      </c>
      <c r="AN47" s="38">
        <f t="shared" si="20"/>
        <v>1</v>
      </c>
      <c r="AO47" s="10"/>
    </row>
    <row r="48" spans="1:41" x14ac:dyDescent="0.25">
      <c r="A48" s="4" t="s">
        <v>48</v>
      </c>
      <c r="B48" s="4" t="s">
        <v>49</v>
      </c>
      <c r="C48" s="4" t="s">
        <v>50</v>
      </c>
      <c r="D48" s="5">
        <v>10060213</v>
      </c>
      <c r="E48" s="5">
        <v>3385.152</v>
      </c>
      <c r="F48" s="6">
        <v>0</v>
      </c>
      <c r="G48" s="6">
        <v>2349.5616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61.344000000000001</v>
      </c>
      <c r="N48" s="6">
        <v>48.96</v>
      </c>
      <c r="O48" s="6">
        <v>0</v>
      </c>
      <c r="P48" s="6">
        <v>901.67039999999997</v>
      </c>
      <c r="Q48" s="6">
        <v>0</v>
      </c>
      <c r="R48" s="6">
        <v>23.616</v>
      </c>
      <c r="S48" s="6">
        <v>0</v>
      </c>
      <c r="T48" s="34">
        <f t="shared" si="0"/>
        <v>2410.9056</v>
      </c>
      <c r="U48" s="54">
        <f t="shared" si="1"/>
        <v>0</v>
      </c>
      <c r="V48" s="51">
        <f t="shared" si="2"/>
        <v>0</v>
      </c>
      <c r="W48" s="35">
        <f t="shared" si="3"/>
        <v>0</v>
      </c>
      <c r="X48" s="35">
        <f t="shared" si="4"/>
        <v>0</v>
      </c>
      <c r="Y48" s="38">
        <f t="shared" si="5"/>
        <v>0</v>
      </c>
      <c r="Z48" s="52">
        <f t="shared" si="6"/>
        <v>0</v>
      </c>
      <c r="AA48" s="51">
        <f t="shared" si="7"/>
        <v>0</v>
      </c>
      <c r="AB48" s="35">
        <f t="shared" si="8"/>
        <v>0</v>
      </c>
      <c r="AC48" s="35">
        <f t="shared" si="9"/>
        <v>0</v>
      </c>
      <c r="AD48" s="38">
        <f t="shared" si="10"/>
        <v>0</v>
      </c>
      <c r="AE48" s="54">
        <f t="shared" si="11"/>
        <v>97.455561926605512</v>
      </c>
      <c r="AF48" s="10">
        <f t="shared" si="12"/>
        <v>1</v>
      </c>
      <c r="AG48" s="35">
        <f t="shared" si="13"/>
        <v>1</v>
      </c>
      <c r="AH48" s="35">
        <f t="shared" si="14"/>
        <v>1</v>
      </c>
      <c r="AI48" s="38">
        <f t="shared" si="15"/>
        <v>0</v>
      </c>
      <c r="AJ48" s="54">
        <f t="shared" si="16"/>
        <v>2.5444380733944953</v>
      </c>
      <c r="AK48" s="10">
        <f t="shared" si="17"/>
        <v>0</v>
      </c>
      <c r="AL48" s="35">
        <f t="shared" si="18"/>
        <v>0</v>
      </c>
      <c r="AM48" s="35">
        <f t="shared" si="19"/>
        <v>0</v>
      </c>
      <c r="AN48" s="38">
        <f t="shared" si="20"/>
        <v>0</v>
      </c>
      <c r="AO48" s="10"/>
    </row>
    <row r="49" spans="1:41" x14ac:dyDescent="0.25">
      <c r="A49" s="4" t="s">
        <v>48</v>
      </c>
      <c r="B49" s="4" t="s">
        <v>49</v>
      </c>
      <c r="C49" s="4" t="s">
        <v>51</v>
      </c>
      <c r="D49" s="5">
        <v>10060215</v>
      </c>
      <c r="E49" s="5">
        <v>3234.5856000000003</v>
      </c>
      <c r="F49" s="6">
        <v>0</v>
      </c>
      <c r="G49" s="6">
        <v>2261.6640000000002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77.241600000000005</v>
      </c>
      <c r="N49" s="6">
        <v>28.4544</v>
      </c>
      <c r="O49" s="6">
        <v>0</v>
      </c>
      <c r="P49" s="6">
        <v>734.11199999999997</v>
      </c>
      <c r="Q49" s="6">
        <v>117.3312</v>
      </c>
      <c r="R49" s="6">
        <v>15.782400000000001</v>
      </c>
      <c r="S49" s="6">
        <v>0</v>
      </c>
      <c r="T49" s="34">
        <f t="shared" si="0"/>
        <v>2338.9056000000005</v>
      </c>
      <c r="U49" s="54">
        <f t="shared" si="1"/>
        <v>0</v>
      </c>
      <c r="V49" s="51">
        <f t="shared" si="2"/>
        <v>0</v>
      </c>
      <c r="W49" s="35">
        <f t="shared" si="3"/>
        <v>0</v>
      </c>
      <c r="X49" s="35">
        <f t="shared" si="4"/>
        <v>0</v>
      </c>
      <c r="Y49" s="38">
        <f t="shared" si="5"/>
        <v>0</v>
      </c>
      <c r="Z49" s="52">
        <f t="shared" si="6"/>
        <v>0</v>
      </c>
      <c r="AA49" s="51">
        <f t="shared" si="7"/>
        <v>0</v>
      </c>
      <c r="AB49" s="35">
        <f t="shared" si="8"/>
        <v>0</v>
      </c>
      <c r="AC49" s="35">
        <f t="shared" si="9"/>
        <v>0</v>
      </c>
      <c r="AD49" s="38">
        <f t="shared" si="10"/>
        <v>0</v>
      </c>
      <c r="AE49" s="54">
        <f t="shared" si="11"/>
        <v>96.697532384376686</v>
      </c>
      <c r="AF49" s="10">
        <f t="shared" si="12"/>
        <v>1</v>
      </c>
      <c r="AG49" s="35">
        <f t="shared" si="13"/>
        <v>1</v>
      </c>
      <c r="AH49" s="35">
        <f t="shared" si="14"/>
        <v>1</v>
      </c>
      <c r="AI49" s="38">
        <f t="shared" si="15"/>
        <v>0</v>
      </c>
      <c r="AJ49" s="54">
        <f t="shared" si="16"/>
        <v>3.3024676156233066</v>
      </c>
      <c r="AK49" s="10">
        <f t="shared" si="17"/>
        <v>0</v>
      </c>
      <c r="AL49" s="35">
        <f t="shared" si="18"/>
        <v>0</v>
      </c>
      <c r="AM49" s="35">
        <f t="shared" si="19"/>
        <v>0</v>
      </c>
      <c r="AN49" s="38">
        <f t="shared" si="20"/>
        <v>0</v>
      </c>
      <c r="AO49" s="10"/>
    </row>
    <row r="50" spans="1:41" x14ac:dyDescent="0.25">
      <c r="A50" s="4" t="s">
        <v>48</v>
      </c>
      <c r="B50" s="4" t="s">
        <v>49</v>
      </c>
      <c r="C50" s="4" t="s">
        <v>52</v>
      </c>
      <c r="D50" s="5">
        <v>10060247</v>
      </c>
      <c r="E50" s="5">
        <v>2585.6064000000001</v>
      </c>
      <c r="F50" s="6">
        <v>0</v>
      </c>
      <c r="G50" s="6">
        <v>1158.624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81.964799999999997</v>
      </c>
      <c r="N50" s="6">
        <v>0.51839999999999997</v>
      </c>
      <c r="O50" s="6">
        <v>0</v>
      </c>
      <c r="P50" s="6">
        <v>859.39200000000005</v>
      </c>
      <c r="Q50" s="6">
        <v>465.46559999999999</v>
      </c>
      <c r="R50" s="6">
        <v>19.6416</v>
      </c>
      <c r="S50" s="6">
        <v>0</v>
      </c>
      <c r="T50" s="34">
        <f t="shared" si="0"/>
        <v>1240.5888</v>
      </c>
      <c r="U50" s="54">
        <f t="shared" si="1"/>
        <v>0</v>
      </c>
      <c r="V50" s="51">
        <f t="shared" si="2"/>
        <v>0</v>
      </c>
      <c r="W50" s="35">
        <f t="shared" si="3"/>
        <v>0</v>
      </c>
      <c r="X50" s="35">
        <f t="shared" si="4"/>
        <v>0</v>
      </c>
      <c r="Y50" s="38">
        <f t="shared" si="5"/>
        <v>0</v>
      </c>
      <c r="Z50" s="52">
        <f t="shared" si="6"/>
        <v>0</v>
      </c>
      <c r="AA50" s="51">
        <f t="shared" si="7"/>
        <v>0</v>
      </c>
      <c r="AB50" s="35">
        <f t="shared" si="8"/>
        <v>0</v>
      </c>
      <c r="AC50" s="35">
        <f t="shared" si="9"/>
        <v>0</v>
      </c>
      <c r="AD50" s="38">
        <f t="shared" si="10"/>
        <v>0</v>
      </c>
      <c r="AE50" s="54">
        <f t="shared" si="11"/>
        <v>93.393072708700913</v>
      </c>
      <c r="AF50" s="10">
        <f t="shared" si="12"/>
        <v>1</v>
      </c>
      <c r="AG50" s="35">
        <f t="shared" si="13"/>
        <v>1</v>
      </c>
      <c r="AH50" s="35">
        <f t="shared" si="14"/>
        <v>1</v>
      </c>
      <c r="AI50" s="38">
        <f t="shared" si="15"/>
        <v>0</v>
      </c>
      <c r="AJ50" s="54">
        <f t="shared" si="16"/>
        <v>6.6069272912990984</v>
      </c>
      <c r="AK50" s="10">
        <f t="shared" si="17"/>
        <v>0</v>
      </c>
      <c r="AL50" s="35">
        <f t="shared" si="18"/>
        <v>0</v>
      </c>
      <c r="AM50" s="35">
        <f t="shared" si="19"/>
        <v>0</v>
      </c>
      <c r="AN50" s="38">
        <f t="shared" si="20"/>
        <v>0</v>
      </c>
      <c r="AO50" s="10"/>
    </row>
    <row r="51" spans="1:41" x14ac:dyDescent="0.25">
      <c r="A51" s="4" t="s">
        <v>48</v>
      </c>
      <c r="B51" s="4" t="s">
        <v>49</v>
      </c>
      <c r="C51" s="4" t="s">
        <v>53</v>
      </c>
      <c r="D51" s="5">
        <v>10060279</v>
      </c>
      <c r="E51" s="5">
        <v>3706.2720000000004</v>
      </c>
      <c r="F51" s="6">
        <v>0</v>
      </c>
      <c r="G51" s="6">
        <v>2646.6048000000001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121.536</v>
      </c>
      <c r="N51" s="6">
        <v>0</v>
      </c>
      <c r="O51" s="6">
        <v>0</v>
      </c>
      <c r="P51" s="6">
        <v>929.03039999999999</v>
      </c>
      <c r="Q51" s="6">
        <v>0</v>
      </c>
      <c r="R51" s="6">
        <v>9.1007999999999996</v>
      </c>
      <c r="S51" s="6">
        <v>0</v>
      </c>
      <c r="T51" s="34">
        <f t="shared" si="0"/>
        <v>2768.1408000000001</v>
      </c>
      <c r="U51" s="54">
        <f t="shared" si="1"/>
        <v>0</v>
      </c>
      <c r="V51" s="51">
        <f t="shared" si="2"/>
        <v>0</v>
      </c>
      <c r="W51" s="35">
        <f t="shared" si="3"/>
        <v>0</v>
      </c>
      <c r="X51" s="35">
        <f t="shared" si="4"/>
        <v>0</v>
      </c>
      <c r="Y51" s="38">
        <f t="shared" si="5"/>
        <v>0</v>
      </c>
      <c r="Z51" s="52">
        <f t="shared" si="6"/>
        <v>0</v>
      </c>
      <c r="AA51" s="51">
        <f t="shared" si="7"/>
        <v>0</v>
      </c>
      <c r="AB51" s="35">
        <f t="shared" si="8"/>
        <v>0</v>
      </c>
      <c r="AC51" s="35">
        <f t="shared" si="9"/>
        <v>0</v>
      </c>
      <c r="AD51" s="38">
        <f t="shared" si="10"/>
        <v>0</v>
      </c>
      <c r="AE51" s="54">
        <f t="shared" si="11"/>
        <v>95.609471888135161</v>
      </c>
      <c r="AF51" s="10">
        <f t="shared" si="12"/>
        <v>1</v>
      </c>
      <c r="AG51" s="35">
        <f t="shared" si="13"/>
        <v>1</v>
      </c>
      <c r="AH51" s="35">
        <f t="shared" si="14"/>
        <v>1</v>
      </c>
      <c r="AI51" s="38">
        <f t="shared" si="15"/>
        <v>0</v>
      </c>
      <c r="AJ51" s="54">
        <f t="shared" si="16"/>
        <v>4.3905281118648301</v>
      </c>
      <c r="AK51" s="10">
        <f t="shared" si="17"/>
        <v>0</v>
      </c>
      <c r="AL51" s="35">
        <f t="shared" si="18"/>
        <v>0</v>
      </c>
      <c r="AM51" s="35">
        <f t="shared" si="19"/>
        <v>0</v>
      </c>
      <c r="AN51" s="38">
        <f t="shared" si="20"/>
        <v>0</v>
      </c>
      <c r="AO51" s="10"/>
    </row>
    <row r="52" spans="1:41" x14ac:dyDescent="0.25">
      <c r="A52" s="4" t="s">
        <v>48</v>
      </c>
      <c r="B52" s="4" t="s">
        <v>49</v>
      </c>
      <c r="C52" s="4" t="s">
        <v>54</v>
      </c>
      <c r="D52" s="5">
        <v>10060287</v>
      </c>
      <c r="E52" s="5">
        <v>2683.2959999999998</v>
      </c>
      <c r="F52" s="6">
        <v>0</v>
      </c>
      <c r="G52" s="6">
        <v>1728.288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25.056000000000001</v>
      </c>
      <c r="N52" s="6">
        <v>9.9071999999999996</v>
      </c>
      <c r="O52" s="6">
        <v>0</v>
      </c>
      <c r="P52" s="6">
        <v>910.31039999999996</v>
      </c>
      <c r="Q52" s="6">
        <v>0</v>
      </c>
      <c r="R52" s="6">
        <v>9.7344000000000008</v>
      </c>
      <c r="S52" s="6">
        <v>0</v>
      </c>
      <c r="T52" s="34">
        <f t="shared" si="0"/>
        <v>1753.3439999999998</v>
      </c>
      <c r="U52" s="54">
        <f t="shared" si="1"/>
        <v>0</v>
      </c>
      <c r="V52" s="51">
        <f t="shared" si="2"/>
        <v>0</v>
      </c>
      <c r="W52" s="35">
        <f t="shared" si="3"/>
        <v>0</v>
      </c>
      <c r="X52" s="35">
        <f t="shared" si="4"/>
        <v>0</v>
      </c>
      <c r="Y52" s="38">
        <f t="shared" si="5"/>
        <v>0</v>
      </c>
      <c r="Z52" s="52">
        <f t="shared" si="6"/>
        <v>0</v>
      </c>
      <c r="AA52" s="51">
        <f t="shared" si="7"/>
        <v>0</v>
      </c>
      <c r="AB52" s="35">
        <f t="shared" si="8"/>
        <v>0</v>
      </c>
      <c r="AC52" s="35">
        <f t="shared" si="9"/>
        <v>0</v>
      </c>
      <c r="AD52" s="38">
        <f t="shared" si="10"/>
        <v>0</v>
      </c>
      <c r="AE52" s="54">
        <f t="shared" si="11"/>
        <v>98.570959264126159</v>
      </c>
      <c r="AF52" s="10">
        <f t="shared" si="12"/>
        <v>1</v>
      </c>
      <c r="AG52" s="35">
        <f t="shared" si="13"/>
        <v>1</v>
      </c>
      <c r="AH52" s="35">
        <f t="shared" si="14"/>
        <v>1</v>
      </c>
      <c r="AI52" s="38">
        <f t="shared" si="15"/>
        <v>0</v>
      </c>
      <c r="AJ52" s="54">
        <f t="shared" si="16"/>
        <v>1.4290407358738504</v>
      </c>
      <c r="AK52" s="10">
        <f t="shared" si="17"/>
        <v>0</v>
      </c>
      <c r="AL52" s="35">
        <f t="shared" si="18"/>
        <v>0</v>
      </c>
      <c r="AM52" s="35">
        <f t="shared" si="19"/>
        <v>0</v>
      </c>
      <c r="AN52" s="38">
        <f t="shared" si="20"/>
        <v>0</v>
      </c>
      <c r="AO52" s="10"/>
    </row>
    <row r="53" spans="1:41" x14ac:dyDescent="0.25">
      <c r="A53" s="4" t="s">
        <v>48</v>
      </c>
      <c r="B53" s="4" t="s">
        <v>55</v>
      </c>
      <c r="C53" s="4" t="s">
        <v>56</v>
      </c>
      <c r="D53" s="5">
        <v>10060313</v>
      </c>
      <c r="E53" s="5">
        <v>3130.1568000000002</v>
      </c>
      <c r="F53" s="6">
        <v>0</v>
      </c>
      <c r="G53" s="6">
        <v>23.904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1898.7264</v>
      </c>
      <c r="N53" s="6">
        <v>358.32960000000003</v>
      </c>
      <c r="O53" s="6">
        <v>0</v>
      </c>
      <c r="P53" s="6">
        <v>849.19680000000005</v>
      </c>
      <c r="Q53" s="6">
        <v>0</v>
      </c>
      <c r="R53" s="6">
        <v>0</v>
      </c>
      <c r="S53" s="6">
        <v>0</v>
      </c>
      <c r="T53" s="34">
        <f t="shared" si="0"/>
        <v>1922.6304</v>
      </c>
      <c r="U53" s="54">
        <f t="shared" si="1"/>
        <v>0</v>
      </c>
      <c r="V53" s="51">
        <f t="shared" si="2"/>
        <v>0</v>
      </c>
      <c r="W53" s="35">
        <f t="shared" si="3"/>
        <v>0</v>
      </c>
      <c r="X53" s="35">
        <f t="shared" si="4"/>
        <v>0</v>
      </c>
      <c r="Y53" s="38">
        <f t="shared" si="5"/>
        <v>0</v>
      </c>
      <c r="Z53" s="52">
        <f t="shared" si="6"/>
        <v>0</v>
      </c>
      <c r="AA53" s="51">
        <f t="shared" si="7"/>
        <v>0</v>
      </c>
      <c r="AB53" s="35">
        <f t="shared" si="8"/>
        <v>0</v>
      </c>
      <c r="AC53" s="35">
        <f t="shared" si="9"/>
        <v>0</v>
      </c>
      <c r="AD53" s="38">
        <f t="shared" si="10"/>
        <v>0</v>
      </c>
      <c r="AE53" s="54">
        <f t="shared" si="11"/>
        <v>1.2432966835435453</v>
      </c>
      <c r="AF53" s="10">
        <f t="shared" si="12"/>
        <v>0</v>
      </c>
      <c r="AG53" s="35">
        <f t="shared" si="13"/>
        <v>0</v>
      </c>
      <c r="AH53" s="35">
        <f t="shared" si="14"/>
        <v>0</v>
      </c>
      <c r="AI53" s="38">
        <f t="shared" si="15"/>
        <v>0</v>
      </c>
      <c r="AJ53" s="54">
        <f t="shared" si="16"/>
        <v>98.756703316456452</v>
      </c>
      <c r="AK53" s="10">
        <f t="shared" si="17"/>
        <v>1</v>
      </c>
      <c r="AL53" s="35">
        <f t="shared" si="18"/>
        <v>1</v>
      </c>
      <c r="AM53" s="35">
        <f t="shared" si="19"/>
        <v>1</v>
      </c>
      <c r="AN53" s="38">
        <f t="shared" si="20"/>
        <v>0</v>
      </c>
      <c r="AO53" s="10"/>
    </row>
    <row r="54" spans="1:41" x14ac:dyDescent="0.25">
      <c r="A54" s="4" t="s">
        <v>48</v>
      </c>
      <c r="B54" s="4" t="s">
        <v>55</v>
      </c>
      <c r="C54" s="4" t="s">
        <v>57</v>
      </c>
      <c r="D54" s="5">
        <v>10060327</v>
      </c>
      <c r="E54" s="5">
        <v>2563.3728000000001</v>
      </c>
      <c r="F54" s="6">
        <v>0</v>
      </c>
      <c r="G54" s="6">
        <v>39.340800000000002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1377.2736</v>
      </c>
      <c r="N54" s="6">
        <v>120.2688</v>
      </c>
      <c r="O54" s="6">
        <v>0</v>
      </c>
      <c r="P54" s="6">
        <v>1025.568</v>
      </c>
      <c r="Q54" s="6">
        <v>0</v>
      </c>
      <c r="R54" s="6">
        <v>0.92159999999999997</v>
      </c>
      <c r="S54" s="6">
        <v>0</v>
      </c>
      <c r="T54" s="34">
        <f t="shared" si="0"/>
        <v>1416.6144000000002</v>
      </c>
      <c r="U54" s="54">
        <f t="shared" si="1"/>
        <v>0</v>
      </c>
      <c r="V54" s="51">
        <f t="shared" si="2"/>
        <v>0</v>
      </c>
      <c r="W54" s="35">
        <f t="shared" si="3"/>
        <v>0</v>
      </c>
      <c r="X54" s="35">
        <f t="shared" si="4"/>
        <v>0</v>
      </c>
      <c r="Y54" s="38">
        <f t="shared" si="5"/>
        <v>0</v>
      </c>
      <c r="Z54" s="52">
        <f t="shared" si="6"/>
        <v>0</v>
      </c>
      <c r="AA54" s="51">
        <f t="shared" si="7"/>
        <v>0</v>
      </c>
      <c r="AB54" s="35">
        <f t="shared" si="8"/>
        <v>0</v>
      </c>
      <c r="AC54" s="35">
        <f t="shared" si="9"/>
        <v>0</v>
      </c>
      <c r="AD54" s="38">
        <f t="shared" si="10"/>
        <v>0</v>
      </c>
      <c r="AE54" s="54">
        <f t="shared" si="11"/>
        <v>2.7771001057168414</v>
      </c>
      <c r="AF54" s="10">
        <f t="shared" si="12"/>
        <v>0</v>
      </c>
      <c r="AG54" s="35">
        <f t="shared" si="13"/>
        <v>0</v>
      </c>
      <c r="AH54" s="35">
        <f t="shared" si="14"/>
        <v>0</v>
      </c>
      <c r="AI54" s="38">
        <f t="shared" si="15"/>
        <v>0</v>
      </c>
      <c r="AJ54" s="54">
        <f t="shared" si="16"/>
        <v>97.222899894283145</v>
      </c>
      <c r="AK54" s="10">
        <f t="shared" si="17"/>
        <v>1</v>
      </c>
      <c r="AL54" s="35">
        <f t="shared" si="18"/>
        <v>1</v>
      </c>
      <c r="AM54" s="35">
        <f t="shared" si="19"/>
        <v>1</v>
      </c>
      <c r="AN54" s="38">
        <f t="shared" si="20"/>
        <v>0</v>
      </c>
      <c r="AO54" s="10"/>
    </row>
    <row r="55" spans="1:41" x14ac:dyDescent="0.25">
      <c r="A55" s="4" t="s">
        <v>48</v>
      </c>
      <c r="B55" s="4" t="s">
        <v>55</v>
      </c>
      <c r="C55" s="4" t="s">
        <v>58</v>
      </c>
      <c r="D55" s="5">
        <v>10060340</v>
      </c>
      <c r="E55" s="5">
        <v>2586.7008000000001</v>
      </c>
      <c r="F55" s="6">
        <v>0</v>
      </c>
      <c r="G55" s="6">
        <v>188.58240000000001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1309.8815999999999</v>
      </c>
      <c r="N55" s="6">
        <v>254.59200000000001</v>
      </c>
      <c r="O55" s="6">
        <v>0</v>
      </c>
      <c r="P55" s="6">
        <v>828.74879999999996</v>
      </c>
      <c r="Q55" s="6">
        <v>1.3824000000000001</v>
      </c>
      <c r="R55" s="6">
        <v>3.5135999999999998</v>
      </c>
      <c r="S55" s="6">
        <v>0</v>
      </c>
      <c r="T55" s="34">
        <f t="shared" si="0"/>
        <v>1498.4640000000002</v>
      </c>
      <c r="U55" s="54">
        <f t="shared" si="1"/>
        <v>0</v>
      </c>
      <c r="V55" s="51">
        <f t="shared" si="2"/>
        <v>0</v>
      </c>
      <c r="W55" s="35">
        <f t="shared" si="3"/>
        <v>0</v>
      </c>
      <c r="X55" s="35">
        <f t="shared" si="4"/>
        <v>0</v>
      </c>
      <c r="Y55" s="38">
        <f t="shared" si="5"/>
        <v>0</v>
      </c>
      <c r="Z55" s="52">
        <f t="shared" si="6"/>
        <v>0</v>
      </c>
      <c r="AA55" s="51">
        <f t="shared" si="7"/>
        <v>0</v>
      </c>
      <c r="AB55" s="35">
        <f t="shared" si="8"/>
        <v>0</v>
      </c>
      <c r="AC55" s="35">
        <f t="shared" si="9"/>
        <v>0</v>
      </c>
      <c r="AD55" s="38">
        <f t="shared" si="10"/>
        <v>0</v>
      </c>
      <c r="AE55" s="54">
        <f t="shared" si="11"/>
        <v>12.585047088218335</v>
      </c>
      <c r="AF55" s="10">
        <f t="shared" si="12"/>
        <v>0</v>
      </c>
      <c r="AG55" s="35">
        <f t="shared" si="13"/>
        <v>0</v>
      </c>
      <c r="AH55" s="35">
        <f t="shared" si="14"/>
        <v>0</v>
      </c>
      <c r="AI55" s="38">
        <f t="shared" si="15"/>
        <v>0</v>
      </c>
      <c r="AJ55" s="54">
        <f t="shared" si="16"/>
        <v>87.414952911781654</v>
      </c>
      <c r="AK55" s="10">
        <f t="shared" si="17"/>
        <v>1</v>
      </c>
      <c r="AL55" s="35">
        <f t="shared" si="18"/>
        <v>1</v>
      </c>
      <c r="AM55" s="35">
        <f t="shared" si="19"/>
        <v>0</v>
      </c>
      <c r="AN55" s="38">
        <f t="shared" si="20"/>
        <v>0</v>
      </c>
      <c r="AO55" s="10"/>
    </row>
    <row r="56" spans="1:41" x14ac:dyDescent="0.25">
      <c r="A56" s="4" t="s">
        <v>48</v>
      </c>
      <c r="B56" s="4" t="s">
        <v>55</v>
      </c>
      <c r="C56" s="4" t="s">
        <v>59</v>
      </c>
      <c r="D56" s="5">
        <v>10060354</v>
      </c>
      <c r="E56" s="5">
        <v>2697.2351999999996</v>
      </c>
      <c r="F56" s="6">
        <v>0</v>
      </c>
      <c r="G56" s="6">
        <v>136.05119999999999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1664.7552000000001</v>
      </c>
      <c r="N56" s="6">
        <v>363.62880000000001</v>
      </c>
      <c r="O56" s="6">
        <v>0</v>
      </c>
      <c r="P56" s="6">
        <v>475.77600000000001</v>
      </c>
      <c r="Q56" s="6">
        <v>57.024000000000001</v>
      </c>
      <c r="R56" s="6">
        <v>0</v>
      </c>
      <c r="S56" s="6">
        <v>0</v>
      </c>
      <c r="T56" s="34">
        <f t="shared" si="0"/>
        <v>1800.8063999999995</v>
      </c>
      <c r="U56" s="54">
        <f t="shared" si="1"/>
        <v>0</v>
      </c>
      <c r="V56" s="51">
        <f t="shared" si="2"/>
        <v>0</v>
      </c>
      <c r="W56" s="35">
        <f t="shared" si="3"/>
        <v>0</v>
      </c>
      <c r="X56" s="35">
        <f t="shared" si="4"/>
        <v>0</v>
      </c>
      <c r="Y56" s="38">
        <f t="shared" si="5"/>
        <v>0</v>
      </c>
      <c r="Z56" s="52">
        <f t="shared" si="6"/>
        <v>0</v>
      </c>
      <c r="AA56" s="51">
        <f t="shared" si="7"/>
        <v>0</v>
      </c>
      <c r="AB56" s="35">
        <f t="shared" si="8"/>
        <v>0</v>
      </c>
      <c r="AC56" s="35">
        <f t="shared" si="9"/>
        <v>0</v>
      </c>
      <c r="AD56" s="38">
        <f t="shared" si="10"/>
        <v>0</v>
      </c>
      <c r="AE56" s="54">
        <f t="shared" si="11"/>
        <v>7.5550153531218038</v>
      </c>
      <c r="AF56" s="10">
        <f t="shared" si="12"/>
        <v>0</v>
      </c>
      <c r="AG56" s="35">
        <f t="shared" si="13"/>
        <v>0</v>
      </c>
      <c r="AH56" s="35">
        <f t="shared" si="14"/>
        <v>0</v>
      </c>
      <c r="AI56" s="38">
        <f t="shared" si="15"/>
        <v>0</v>
      </c>
      <c r="AJ56" s="54">
        <f t="shared" si="16"/>
        <v>92.444984646878225</v>
      </c>
      <c r="AK56" s="10">
        <f t="shared" si="17"/>
        <v>1</v>
      </c>
      <c r="AL56" s="35">
        <f t="shared" si="18"/>
        <v>1</v>
      </c>
      <c r="AM56" s="35">
        <f t="shared" si="19"/>
        <v>1</v>
      </c>
      <c r="AN56" s="38">
        <f t="shared" si="20"/>
        <v>0</v>
      </c>
      <c r="AO56" s="10"/>
    </row>
    <row r="57" spans="1:41" x14ac:dyDescent="0.25">
      <c r="A57" s="4" t="s">
        <v>48</v>
      </c>
      <c r="B57" s="4" t="s">
        <v>55</v>
      </c>
      <c r="C57" s="4" t="s">
        <v>60</v>
      </c>
      <c r="D57" s="5">
        <v>10060367</v>
      </c>
      <c r="E57" s="5">
        <v>2824.2431999999999</v>
      </c>
      <c r="F57" s="6">
        <v>0</v>
      </c>
      <c r="G57" s="6">
        <v>479.6352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823.39200000000005</v>
      </c>
      <c r="N57" s="6">
        <v>64.684799999999996</v>
      </c>
      <c r="O57" s="6">
        <v>0</v>
      </c>
      <c r="P57" s="6">
        <v>1392.5376000000001</v>
      </c>
      <c r="Q57" s="6">
        <v>41.587200000000003</v>
      </c>
      <c r="R57" s="6">
        <v>22.406400000000001</v>
      </c>
      <c r="S57" s="6">
        <v>0</v>
      </c>
      <c r="T57" s="34">
        <f t="shared" si="0"/>
        <v>1303.0271999999998</v>
      </c>
      <c r="U57" s="54">
        <f t="shared" si="1"/>
        <v>0</v>
      </c>
      <c r="V57" s="51">
        <f t="shared" si="2"/>
        <v>0</v>
      </c>
      <c r="W57" s="35">
        <f t="shared" si="3"/>
        <v>0</v>
      </c>
      <c r="X57" s="35">
        <f t="shared" si="4"/>
        <v>0</v>
      </c>
      <c r="Y57" s="38">
        <f t="shared" si="5"/>
        <v>0</v>
      </c>
      <c r="Z57" s="52">
        <f t="shared" si="6"/>
        <v>0</v>
      </c>
      <c r="AA57" s="51">
        <f t="shared" si="7"/>
        <v>0</v>
      </c>
      <c r="AB57" s="35">
        <f t="shared" si="8"/>
        <v>0</v>
      </c>
      <c r="AC57" s="35">
        <f t="shared" si="9"/>
        <v>0</v>
      </c>
      <c r="AD57" s="38">
        <f t="shared" si="10"/>
        <v>0</v>
      </c>
      <c r="AE57" s="54">
        <f t="shared" si="11"/>
        <v>36.809300680753253</v>
      </c>
      <c r="AF57" s="10">
        <f t="shared" si="12"/>
        <v>0</v>
      </c>
      <c r="AG57" s="35">
        <f t="shared" si="13"/>
        <v>0</v>
      </c>
      <c r="AH57" s="35">
        <f t="shared" si="14"/>
        <v>0</v>
      </c>
      <c r="AI57" s="38">
        <f t="shared" si="15"/>
        <v>0</v>
      </c>
      <c r="AJ57" s="54">
        <f t="shared" si="16"/>
        <v>63.190699319246768</v>
      </c>
      <c r="AK57" s="10">
        <f t="shared" si="17"/>
        <v>0</v>
      </c>
      <c r="AL57" s="35">
        <f t="shared" si="18"/>
        <v>0</v>
      </c>
      <c r="AM57" s="35">
        <f t="shared" si="19"/>
        <v>0</v>
      </c>
      <c r="AN57" s="38">
        <f t="shared" si="20"/>
        <v>0</v>
      </c>
      <c r="AO57" s="10"/>
    </row>
    <row r="58" spans="1:41" x14ac:dyDescent="0.25">
      <c r="A58" s="4" t="s">
        <v>48</v>
      </c>
      <c r="B58" s="4" t="s">
        <v>55</v>
      </c>
      <c r="C58" s="4" t="s">
        <v>61</v>
      </c>
      <c r="D58" s="5">
        <v>10060381</v>
      </c>
      <c r="E58" s="5">
        <v>2156.6015999999995</v>
      </c>
      <c r="F58" s="6">
        <v>0</v>
      </c>
      <c r="G58" s="6">
        <v>42.624000000000002</v>
      </c>
      <c r="H58" s="6">
        <v>0</v>
      </c>
      <c r="I58" s="6">
        <v>0</v>
      </c>
      <c r="J58" s="6">
        <v>0</v>
      </c>
      <c r="K58" s="6">
        <v>0</v>
      </c>
      <c r="L58" s="6">
        <v>0.51839999999999997</v>
      </c>
      <c r="M58" s="6">
        <v>912.96</v>
      </c>
      <c r="N58" s="6">
        <v>357.2928</v>
      </c>
      <c r="O58" s="6">
        <v>1.4976</v>
      </c>
      <c r="P58" s="6">
        <v>831.5136</v>
      </c>
      <c r="Q58" s="6">
        <v>6.3360000000000003</v>
      </c>
      <c r="R58" s="6">
        <v>3.8592</v>
      </c>
      <c r="S58" s="6">
        <v>0</v>
      </c>
      <c r="T58" s="34">
        <f t="shared" si="0"/>
        <v>955.58399999999938</v>
      </c>
      <c r="U58" s="54">
        <f t="shared" si="1"/>
        <v>0</v>
      </c>
      <c r="V58" s="51">
        <f t="shared" si="2"/>
        <v>0</v>
      </c>
      <c r="W58" s="35">
        <f t="shared" si="3"/>
        <v>0</v>
      </c>
      <c r="X58" s="35">
        <f t="shared" si="4"/>
        <v>0</v>
      </c>
      <c r="Y58" s="38">
        <f t="shared" si="5"/>
        <v>0</v>
      </c>
      <c r="Z58" s="52">
        <f t="shared" si="6"/>
        <v>0</v>
      </c>
      <c r="AA58" s="51">
        <f t="shared" si="7"/>
        <v>0</v>
      </c>
      <c r="AB58" s="35">
        <f t="shared" si="8"/>
        <v>0</v>
      </c>
      <c r="AC58" s="35">
        <f t="shared" si="9"/>
        <v>0</v>
      </c>
      <c r="AD58" s="38">
        <f t="shared" si="10"/>
        <v>0</v>
      </c>
      <c r="AE58" s="54">
        <f t="shared" si="11"/>
        <v>4.4605183845690206</v>
      </c>
      <c r="AF58" s="10">
        <f t="shared" si="12"/>
        <v>0</v>
      </c>
      <c r="AG58" s="35">
        <f t="shared" si="13"/>
        <v>0</v>
      </c>
      <c r="AH58" s="35">
        <f t="shared" si="14"/>
        <v>0</v>
      </c>
      <c r="AI58" s="38">
        <f t="shared" si="15"/>
        <v>0</v>
      </c>
      <c r="AJ58" s="54">
        <f t="shared" si="16"/>
        <v>95.539481615431043</v>
      </c>
      <c r="AK58" s="10">
        <f t="shared" si="17"/>
        <v>1</v>
      </c>
      <c r="AL58" s="35">
        <f t="shared" si="18"/>
        <v>1</v>
      </c>
      <c r="AM58" s="35">
        <f t="shared" si="19"/>
        <v>1</v>
      </c>
      <c r="AN58" s="38">
        <f t="shared" si="20"/>
        <v>0</v>
      </c>
      <c r="AO58" s="10"/>
    </row>
    <row r="59" spans="1:41" x14ac:dyDescent="0.25">
      <c r="A59" s="4" t="s">
        <v>48</v>
      </c>
      <c r="B59" s="4" t="s">
        <v>62</v>
      </c>
      <c r="C59" s="4" t="s">
        <v>63</v>
      </c>
      <c r="D59" s="5">
        <v>10060712</v>
      </c>
      <c r="E59" s="5">
        <v>3084.1343999999999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1578.9312</v>
      </c>
      <c r="N59" s="6">
        <v>96.825599999999994</v>
      </c>
      <c r="O59" s="6">
        <v>254.59200000000001</v>
      </c>
      <c r="P59" s="6">
        <v>1012.9536000000001</v>
      </c>
      <c r="Q59" s="6">
        <v>136.7424</v>
      </c>
      <c r="R59" s="6">
        <v>4.0895999999999999</v>
      </c>
      <c r="S59" s="6">
        <v>0</v>
      </c>
      <c r="T59" s="34">
        <f t="shared" si="0"/>
        <v>1578.9311999999998</v>
      </c>
      <c r="U59" s="54">
        <f t="shared" si="1"/>
        <v>0</v>
      </c>
      <c r="V59" s="51">
        <f t="shared" si="2"/>
        <v>0</v>
      </c>
      <c r="W59" s="35">
        <f t="shared" si="3"/>
        <v>0</v>
      </c>
      <c r="X59" s="35">
        <f t="shared" si="4"/>
        <v>0</v>
      </c>
      <c r="Y59" s="38">
        <f t="shared" si="5"/>
        <v>0</v>
      </c>
      <c r="Z59" s="52">
        <f t="shared" si="6"/>
        <v>0</v>
      </c>
      <c r="AA59" s="51">
        <f t="shared" si="7"/>
        <v>0</v>
      </c>
      <c r="AB59" s="35">
        <f t="shared" si="8"/>
        <v>0</v>
      </c>
      <c r="AC59" s="35">
        <f t="shared" si="9"/>
        <v>0</v>
      </c>
      <c r="AD59" s="38">
        <f t="shared" si="10"/>
        <v>0</v>
      </c>
      <c r="AE59" s="54">
        <f t="shared" si="11"/>
        <v>0</v>
      </c>
      <c r="AF59" s="10">
        <f t="shared" si="12"/>
        <v>0</v>
      </c>
      <c r="AG59" s="35">
        <f t="shared" si="13"/>
        <v>0</v>
      </c>
      <c r="AH59" s="35">
        <f t="shared" si="14"/>
        <v>0</v>
      </c>
      <c r="AI59" s="38">
        <f t="shared" si="15"/>
        <v>0</v>
      </c>
      <c r="AJ59" s="54">
        <f t="shared" si="16"/>
        <v>100.00000000000003</v>
      </c>
      <c r="AK59" s="10">
        <f t="shared" si="17"/>
        <v>1</v>
      </c>
      <c r="AL59" s="35">
        <f t="shared" si="18"/>
        <v>1</v>
      </c>
      <c r="AM59" s="35">
        <f t="shared" si="19"/>
        <v>1</v>
      </c>
      <c r="AN59" s="38">
        <f t="shared" si="20"/>
        <v>1</v>
      </c>
      <c r="AO59" s="10"/>
    </row>
    <row r="60" spans="1:41" x14ac:dyDescent="0.25">
      <c r="A60" s="4" t="s">
        <v>48</v>
      </c>
      <c r="B60" s="4" t="s">
        <v>62</v>
      </c>
      <c r="C60" s="4" t="s">
        <v>64</v>
      </c>
      <c r="D60" s="5">
        <v>10060713</v>
      </c>
      <c r="E60" s="5">
        <v>2307.9168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1511.712</v>
      </c>
      <c r="N60" s="6">
        <v>152.00640000000001</v>
      </c>
      <c r="O60" s="6">
        <v>0</v>
      </c>
      <c r="P60" s="6">
        <v>643.62239999999997</v>
      </c>
      <c r="Q60" s="6">
        <v>0</v>
      </c>
      <c r="R60" s="6">
        <v>0.57599999999999996</v>
      </c>
      <c r="S60" s="6">
        <v>0</v>
      </c>
      <c r="T60" s="34">
        <f t="shared" si="0"/>
        <v>1511.712</v>
      </c>
      <c r="U60" s="54">
        <f t="shared" si="1"/>
        <v>0</v>
      </c>
      <c r="V60" s="51">
        <f t="shared" si="2"/>
        <v>0</v>
      </c>
      <c r="W60" s="35">
        <f t="shared" si="3"/>
        <v>0</v>
      </c>
      <c r="X60" s="35">
        <f t="shared" si="4"/>
        <v>0</v>
      </c>
      <c r="Y60" s="38">
        <f t="shared" si="5"/>
        <v>0</v>
      </c>
      <c r="Z60" s="52">
        <f t="shared" si="6"/>
        <v>0</v>
      </c>
      <c r="AA60" s="51">
        <f t="shared" si="7"/>
        <v>0</v>
      </c>
      <c r="AB60" s="35">
        <f t="shared" si="8"/>
        <v>0</v>
      </c>
      <c r="AC60" s="35">
        <f t="shared" si="9"/>
        <v>0</v>
      </c>
      <c r="AD60" s="38">
        <f t="shared" si="10"/>
        <v>0</v>
      </c>
      <c r="AE60" s="54">
        <f t="shared" si="11"/>
        <v>0</v>
      </c>
      <c r="AF60" s="10">
        <f t="shared" si="12"/>
        <v>0</v>
      </c>
      <c r="AG60" s="35">
        <f t="shared" si="13"/>
        <v>0</v>
      </c>
      <c r="AH60" s="35">
        <f t="shared" si="14"/>
        <v>0</v>
      </c>
      <c r="AI60" s="38">
        <f t="shared" si="15"/>
        <v>0</v>
      </c>
      <c r="AJ60" s="54">
        <f t="shared" si="16"/>
        <v>100</v>
      </c>
      <c r="AK60" s="10">
        <f t="shared" si="17"/>
        <v>1</v>
      </c>
      <c r="AL60" s="35">
        <f t="shared" si="18"/>
        <v>1</v>
      </c>
      <c r="AM60" s="35">
        <f t="shared" si="19"/>
        <v>1</v>
      </c>
      <c r="AN60" s="38">
        <f t="shared" si="20"/>
        <v>1</v>
      </c>
      <c r="AO60" s="10"/>
    </row>
    <row r="61" spans="1:41" x14ac:dyDescent="0.25">
      <c r="A61" s="4" t="s">
        <v>48</v>
      </c>
      <c r="B61" s="4" t="s">
        <v>62</v>
      </c>
      <c r="C61" s="4" t="s">
        <v>65</v>
      </c>
      <c r="D61" s="5">
        <v>10060720</v>
      </c>
      <c r="E61" s="5">
        <v>2413.152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1617.9839999999999</v>
      </c>
      <c r="N61" s="6">
        <v>79.430400000000006</v>
      </c>
      <c r="O61" s="6">
        <v>0</v>
      </c>
      <c r="P61" s="6">
        <v>714.06719999999996</v>
      </c>
      <c r="Q61" s="6">
        <v>0</v>
      </c>
      <c r="R61" s="6">
        <v>1.6704000000000001</v>
      </c>
      <c r="S61" s="6">
        <v>0</v>
      </c>
      <c r="T61" s="34">
        <f t="shared" si="0"/>
        <v>1617.9840000000002</v>
      </c>
      <c r="U61" s="54">
        <f t="shared" si="1"/>
        <v>0</v>
      </c>
      <c r="V61" s="51">
        <f t="shared" si="2"/>
        <v>0</v>
      </c>
      <c r="W61" s="35">
        <f t="shared" si="3"/>
        <v>0</v>
      </c>
      <c r="X61" s="35">
        <f t="shared" si="4"/>
        <v>0</v>
      </c>
      <c r="Y61" s="38">
        <f t="shared" si="5"/>
        <v>0</v>
      </c>
      <c r="Z61" s="52">
        <f t="shared" si="6"/>
        <v>0</v>
      </c>
      <c r="AA61" s="51">
        <f t="shared" si="7"/>
        <v>0</v>
      </c>
      <c r="AB61" s="35">
        <f t="shared" si="8"/>
        <v>0</v>
      </c>
      <c r="AC61" s="35">
        <f t="shared" si="9"/>
        <v>0</v>
      </c>
      <c r="AD61" s="38">
        <f t="shared" si="10"/>
        <v>0</v>
      </c>
      <c r="AE61" s="54">
        <f t="shared" si="11"/>
        <v>0</v>
      </c>
      <c r="AF61" s="10">
        <f t="shared" si="12"/>
        <v>0</v>
      </c>
      <c r="AG61" s="35">
        <f t="shared" si="13"/>
        <v>0</v>
      </c>
      <c r="AH61" s="35">
        <f t="shared" si="14"/>
        <v>0</v>
      </c>
      <c r="AI61" s="38">
        <f t="shared" si="15"/>
        <v>0</v>
      </c>
      <c r="AJ61" s="54">
        <f t="shared" si="16"/>
        <v>99.999999999999986</v>
      </c>
      <c r="AK61" s="10">
        <f t="shared" si="17"/>
        <v>1</v>
      </c>
      <c r="AL61" s="35">
        <f t="shared" si="18"/>
        <v>1</v>
      </c>
      <c r="AM61" s="35">
        <f t="shared" si="19"/>
        <v>1</v>
      </c>
      <c r="AN61" s="38">
        <f t="shared" si="20"/>
        <v>1</v>
      </c>
      <c r="AO61" s="10"/>
    </row>
    <row r="62" spans="1:41" x14ac:dyDescent="0.25">
      <c r="A62" s="4" t="s">
        <v>48</v>
      </c>
      <c r="B62" s="4" t="s">
        <v>62</v>
      </c>
      <c r="C62" s="4" t="s">
        <v>66</v>
      </c>
      <c r="D62" s="5">
        <v>10060727</v>
      </c>
      <c r="E62" s="5">
        <v>3699.9360000000001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2304.8063999999999</v>
      </c>
      <c r="N62" s="6">
        <v>348.82560000000001</v>
      </c>
      <c r="O62" s="6">
        <v>0</v>
      </c>
      <c r="P62" s="6">
        <v>1045.9584</v>
      </c>
      <c r="Q62" s="6">
        <v>0</v>
      </c>
      <c r="R62" s="6">
        <v>0.34560000000000002</v>
      </c>
      <c r="S62" s="6">
        <v>0</v>
      </c>
      <c r="T62" s="34">
        <f t="shared" si="0"/>
        <v>2304.8063999999999</v>
      </c>
      <c r="U62" s="54">
        <f t="shared" si="1"/>
        <v>0</v>
      </c>
      <c r="V62" s="51">
        <f t="shared" si="2"/>
        <v>0</v>
      </c>
      <c r="W62" s="35">
        <f t="shared" si="3"/>
        <v>0</v>
      </c>
      <c r="X62" s="35">
        <f t="shared" si="4"/>
        <v>0</v>
      </c>
      <c r="Y62" s="38">
        <f t="shared" si="5"/>
        <v>0</v>
      </c>
      <c r="Z62" s="52">
        <f t="shared" si="6"/>
        <v>0</v>
      </c>
      <c r="AA62" s="51">
        <f t="shared" si="7"/>
        <v>0</v>
      </c>
      <c r="AB62" s="35">
        <f t="shared" si="8"/>
        <v>0</v>
      </c>
      <c r="AC62" s="35">
        <f t="shared" si="9"/>
        <v>0</v>
      </c>
      <c r="AD62" s="38">
        <f t="shared" si="10"/>
        <v>0</v>
      </c>
      <c r="AE62" s="54">
        <f t="shared" si="11"/>
        <v>0</v>
      </c>
      <c r="AF62" s="10">
        <f t="shared" si="12"/>
        <v>0</v>
      </c>
      <c r="AG62" s="35">
        <f t="shared" si="13"/>
        <v>0</v>
      </c>
      <c r="AH62" s="35">
        <f t="shared" si="14"/>
        <v>0</v>
      </c>
      <c r="AI62" s="38">
        <f t="shared" si="15"/>
        <v>0</v>
      </c>
      <c r="AJ62" s="54">
        <f t="shared" si="16"/>
        <v>100</v>
      </c>
      <c r="AK62" s="10">
        <f t="shared" si="17"/>
        <v>1</v>
      </c>
      <c r="AL62" s="35">
        <f t="shared" si="18"/>
        <v>1</v>
      </c>
      <c r="AM62" s="35">
        <f t="shared" si="19"/>
        <v>1</v>
      </c>
      <c r="AN62" s="38">
        <f t="shared" si="20"/>
        <v>1</v>
      </c>
      <c r="AO62" s="10"/>
    </row>
    <row r="63" spans="1:41" x14ac:dyDescent="0.25">
      <c r="A63" s="4" t="s">
        <v>48</v>
      </c>
      <c r="B63" s="4" t="s">
        <v>62</v>
      </c>
      <c r="C63" s="4" t="s">
        <v>67</v>
      </c>
      <c r="D63" s="5">
        <v>10060733</v>
      </c>
      <c r="E63" s="5">
        <v>3004.1280000000002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8.1216000000000008</v>
      </c>
      <c r="M63" s="6">
        <v>1801.6128000000001</v>
      </c>
      <c r="N63" s="6">
        <v>471.22559999999999</v>
      </c>
      <c r="O63" s="6">
        <v>0</v>
      </c>
      <c r="P63" s="6">
        <v>723.16800000000001</v>
      </c>
      <c r="Q63" s="6">
        <v>0</v>
      </c>
      <c r="R63" s="6">
        <v>0</v>
      </c>
      <c r="S63" s="6">
        <v>0</v>
      </c>
      <c r="T63" s="34">
        <f t="shared" si="0"/>
        <v>1801.6128000000001</v>
      </c>
      <c r="U63" s="54">
        <f t="shared" si="1"/>
        <v>0</v>
      </c>
      <c r="V63" s="51">
        <f t="shared" si="2"/>
        <v>0</v>
      </c>
      <c r="W63" s="35">
        <f t="shared" si="3"/>
        <v>0</v>
      </c>
      <c r="X63" s="35">
        <f t="shared" si="4"/>
        <v>0</v>
      </c>
      <c r="Y63" s="38">
        <f t="shared" si="5"/>
        <v>0</v>
      </c>
      <c r="Z63" s="52">
        <f t="shared" si="6"/>
        <v>0</v>
      </c>
      <c r="AA63" s="51">
        <f t="shared" si="7"/>
        <v>0</v>
      </c>
      <c r="AB63" s="35">
        <f t="shared" si="8"/>
        <v>0</v>
      </c>
      <c r="AC63" s="35">
        <f t="shared" si="9"/>
        <v>0</v>
      </c>
      <c r="AD63" s="38">
        <f t="shared" si="10"/>
        <v>0</v>
      </c>
      <c r="AE63" s="54">
        <f t="shared" si="11"/>
        <v>0</v>
      </c>
      <c r="AF63" s="10">
        <f t="shared" si="12"/>
        <v>0</v>
      </c>
      <c r="AG63" s="35">
        <f t="shared" si="13"/>
        <v>0</v>
      </c>
      <c r="AH63" s="35">
        <f t="shared" si="14"/>
        <v>0</v>
      </c>
      <c r="AI63" s="38">
        <f t="shared" si="15"/>
        <v>0</v>
      </c>
      <c r="AJ63" s="54">
        <f t="shared" si="16"/>
        <v>100</v>
      </c>
      <c r="AK63" s="10">
        <f t="shared" si="17"/>
        <v>1</v>
      </c>
      <c r="AL63" s="35">
        <f t="shared" si="18"/>
        <v>1</v>
      </c>
      <c r="AM63" s="35">
        <f t="shared" si="19"/>
        <v>1</v>
      </c>
      <c r="AN63" s="38">
        <f t="shared" si="20"/>
        <v>1</v>
      </c>
      <c r="AO63" s="10"/>
    </row>
    <row r="64" spans="1:41" x14ac:dyDescent="0.25">
      <c r="A64" s="4" t="s">
        <v>48</v>
      </c>
      <c r="B64" s="4" t="s">
        <v>62</v>
      </c>
      <c r="C64" s="4" t="s">
        <v>68</v>
      </c>
      <c r="D64" s="5">
        <v>10060740</v>
      </c>
      <c r="E64" s="5">
        <v>2704.5504000000001</v>
      </c>
      <c r="F64" s="6">
        <v>0</v>
      </c>
      <c r="G64" s="6">
        <v>19.180800000000001</v>
      </c>
      <c r="H64" s="6">
        <v>0</v>
      </c>
      <c r="I64" s="6">
        <v>0</v>
      </c>
      <c r="J64" s="6">
        <v>0</v>
      </c>
      <c r="K64" s="6">
        <v>0</v>
      </c>
      <c r="L64" s="6">
        <v>22.521599999999999</v>
      </c>
      <c r="M64" s="6">
        <v>1071.1872000000001</v>
      </c>
      <c r="N64" s="6">
        <v>1259.3088</v>
      </c>
      <c r="O64" s="6">
        <v>0</v>
      </c>
      <c r="P64" s="6">
        <v>328.49279999999999</v>
      </c>
      <c r="Q64" s="6">
        <v>0</v>
      </c>
      <c r="R64" s="6">
        <v>3.8592</v>
      </c>
      <c r="S64" s="6">
        <v>0</v>
      </c>
      <c r="T64" s="34">
        <f t="shared" si="0"/>
        <v>1090.3679999999999</v>
      </c>
      <c r="U64" s="54">
        <f t="shared" si="1"/>
        <v>0</v>
      </c>
      <c r="V64" s="51">
        <f t="shared" si="2"/>
        <v>0</v>
      </c>
      <c r="W64" s="35">
        <f t="shared" si="3"/>
        <v>0</v>
      </c>
      <c r="X64" s="35">
        <f t="shared" si="4"/>
        <v>0</v>
      </c>
      <c r="Y64" s="38">
        <f t="shared" si="5"/>
        <v>0</v>
      </c>
      <c r="Z64" s="52">
        <f t="shared" si="6"/>
        <v>0</v>
      </c>
      <c r="AA64" s="51">
        <f t="shared" si="7"/>
        <v>0</v>
      </c>
      <c r="AB64" s="35">
        <f t="shared" si="8"/>
        <v>0</v>
      </c>
      <c r="AC64" s="35">
        <f t="shared" si="9"/>
        <v>0</v>
      </c>
      <c r="AD64" s="38">
        <f t="shared" si="10"/>
        <v>0</v>
      </c>
      <c r="AE64" s="54">
        <f t="shared" si="11"/>
        <v>1.7591125198098259</v>
      </c>
      <c r="AF64" s="10">
        <f t="shared" si="12"/>
        <v>0</v>
      </c>
      <c r="AG64" s="35">
        <f t="shared" si="13"/>
        <v>0</v>
      </c>
      <c r="AH64" s="35">
        <f t="shared" si="14"/>
        <v>0</v>
      </c>
      <c r="AI64" s="38">
        <f t="shared" si="15"/>
        <v>0</v>
      </c>
      <c r="AJ64" s="54">
        <f t="shared" si="16"/>
        <v>98.240887480190182</v>
      </c>
      <c r="AK64" s="10">
        <f t="shared" si="17"/>
        <v>1</v>
      </c>
      <c r="AL64" s="35">
        <f t="shared" si="18"/>
        <v>1</v>
      </c>
      <c r="AM64" s="35">
        <f t="shared" si="19"/>
        <v>1</v>
      </c>
      <c r="AN64" s="38">
        <f t="shared" si="20"/>
        <v>0</v>
      </c>
      <c r="AO64" s="10"/>
    </row>
    <row r="65" spans="1:41" x14ac:dyDescent="0.25">
      <c r="A65" s="4" t="s">
        <v>48</v>
      </c>
      <c r="B65" s="4" t="s">
        <v>62</v>
      </c>
      <c r="C65" s="4" t="s">
        <v>69</v>
      </c>
      <c r="D65" s="5">
        <v>10060747</v>
      </c>
      <c r="E65" s="5">
        <v>2177.2800000000002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1479.6864</v>
      </c>
      <c r="N65" s="6">
        <v>70.905600000000007</v>
      </c>
      <c r="O65" s="6">
        <v>0</v>
      </c>
      <c r="P65" s="6">
        <v>624.96</v>
      </c>
      <c r="Q65" s="6">
        <v>0</v>
      </c>
      <c r="R65" s="6">
        <v>1.728</v>
      </c>
      <c r="S65" s="6">
        <v>0</v>
      </c>
      <c r="T65" s="34">
        <f t="shared" si="0"/>
        <v>1479.6864</v>
      </c>
      <c r="U65" s="54">
        <f t="shared" si="1"/>
        <v>0</v>
      </c>
      <c r="V65" s="51">
        <f t="shared" si="2"/>
        <v>0</v>
      </c>
      <c r="W65" s="35">
        <f t="shared" si="3"/>
        <v>0</v>
      </c>
      <c r="X65" s="35">
        <f t="shared" si="4"/>
        <v>0</v>
      </c>
      <c r="Y65" s="38">
        <f t="shared" si="5"/>
        <v>0</v>
      </c>
      <c r="Z65" s="52">
        <f t="shared" si="6"/>
        <v>0</v>
      </c>
      <c r="AA65" s="51">
        <f t="shared" si="7"/>
        <v>0</v>
      </c>
      <c r="AB65" s="35">
        <f t="shared" si="8"/>
        <v>0</v>
      </c>
      <c r="AC65" s="35">
        <f t="shared" si="9"/>
        <v>0</v>
      </c>
      <c r="AD65" s="38">
        <f t="shared" si="10"/>
        <v>0</v>
      </c>
      <c r="AE65" s="54">
        <f t="shared" si="11"/>
        <v>0</v>
      </c>
      <c r="AF65" s="10">
        <f t="shared" si="12"/>
        <v>0</v>
      </c>
      <c r="AG65" s="35">
        <f t="shared" si="13"/>
        <v>0</v>
      </c>
      <c r="AH65" s="35">
        <f t="shared" si="14"/>
        <v>0</v>
      </c>
      <c r="AI65" s="38">
        <f t="shared" si="15"/>
        <v>0</v>
      </c>
      <c r="AJ65" s="54">
        <f t="shared" si="16"/>
        <v>100</v>
      </c>
      <c r="AK65" s="10">
        <f t="shared" si="17"/>
        <v>1</v>
      </c>
      <c r="AL65" s="35">
        <f t="shared" si="18"/>
        <v>1</v>
      </c>
      <c r="AM65" s="35">
        <f t="shared" si="19"/>
        <v>1</v>
      </c>
      <c r="AN65" s="38">
        <f t="shared" si="20"/>
        <v>1</v>
      </c>
      <c r="AO65" s="10"/>
    </row>
    <row r="66" spans="1:41" x14ac:dyDescent="0.25">
      <c r="A66" s="4" t="s">
        <v>48</v>
      </c>
      <c r="B66" s="4" t="s">
        <v>62</v>
      </c>
      <c r="C66" s="4" t="s">
        <v>70</v>
      </c>
      <c r="D66" s="5">
        <v>10060754</v>
      </c>
      <c r="E66" s="5">
        <v>3040.9920000000002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0.46079999999999999</v>
      </c>
      <c r="M66" s="6">
        <v>1849.7664</v>
      </c>
      <c r="N66" s="6">
        <v>230.91839999999999</v>
      </c>
      <c r="O66" s="6">
        <v>0</v>
      </c>
      <c r="P66" s="6">
        <v>957.19680000000005</v>
      </c>
      <c r="Q66" s="6">
        <v>0</v>
      </c>
      <c r="R66" s="6">
        <v>2.6496</v>
      </c>
      <c r="S66" s="6">
        <v>0</v>
      </c>
      <c r="T66" s="34">
        <f t="shared" si="0"/>
        <v>1849.7664000000002</v>
      </c>
      <c r="U66" s="54">
        <f t="shared" si="1"/>
        <v>0</v>
      </c>
      <c r="V66" s="51">
        <f t="shared" si="2"/>
        <v>0</v>
      </c>
      <c r="W66" s="35">
        <f t="shared" si="3"/>
        <v>0</v>
      </c>
      <c r="X66" s="35">
        <f t="shared" si="4"/>
        <v>0</v>
      </c>
      <c r="Y66" s="38">
        <f t="shared" si="5"/>
        <v>0</v>
      </c>
      <c r="Z66" s="52">
        <f t="shared" si="6"/>
        <v>0</v>
      </c>
      <c r="AA66" s="51">
        <f t="shared" si="7"/>
        <v>0</v>
      </c>
      <c r="AB66" s="35">
        <f t="shared" si="8"/>
        <v>0</v>
      </c>
      <c r="AC66" s="35">
        <f t="shared" si="9"/>
        <v>0</v>
      </c>
      <c r="AD66" s="38">
        <f t="shared" si="10"/>
        <v>0</v>
      </c>
      <c r="AE66" s="54">
        <f t="shared" si="11"/>
        <v>0</v>
      </c>
      <c r="AF66" s="10">
        <f t="shared" si="12"/>
        <v>0</v>
      </c>
      <c r="AG66" s="35">
        <f t="shared" si="13"/>
        <v>0</v>
      </c>
      <c r="AH66" s="35">
        <f t="shared" si="14"/>
        <v>0</v>
      </c>
      <c r="AI66" s="38">
        <f t="shared" si="15"/>
        <v>0</v>
      </c>
      <c r="AJ66" s="54">
        <f t="shared" si="16"/>
        <v>99.999999999999986</v>
      </c>
      <c r="AK66" s="10">
        <f t="shared" si="17"/>
        <v>1</v>
      </c>
      <c r="AL66" s="35">
        <f t="shared" si="18"/>
        <v>1</v>
      </c>
      <c r="AM66" s="35">
        <f t="shared" si="19"/>
        <v>1</v>
      </c>
      <c r="AN66" s="38">
        <f t="shared" si="20"/>
        <v>1</v>
      </c>
      <c r="AO66" s="10"/>
    </row>
    <row r="67" spans="1:41" x14ac:dyDescent="0.25">
      <c r="A67" s="4" t="s">
        <v>48</v>
      </c>
      <c r="B67" s="4" t="s">
        <v>62</v>
      </c>
      <c r="C67" s="4" t="s">
        <v>71</v>
      </c>
      <c r="D67" s="5">
        <v>10060761</v>
      </c>
      <c r="E67" s="5">
        <v>2924.5823999999998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2.5344000000000002</v>
      </c>
      <c r="M67" s="6">
        <v>1771.1424</v>
      </c>
      <c r="N67" s="6">
        <v>421.92</v>
      </c>
      <c r="O67" s="6">
        <v>0</v>
      </c>
      <c r="P67" s="6">
        <v>728.98559999999998</v>
      </c>
      <c r="Q67" s="6">
        <v>0</v>
      </c>
      <c r="R67" s="6">
        <v>0</v>
      </c>
      <c r="S67" s="6">
        <v>0</v>
      </c>
      <c r="T67" s="34">
        <f t="shared" si="0"/>
        <v>1771.1423999999997</v>
      </c>
      <c r="U67" s="54">
        <f t="shared" si="1"/>
        <v>0</v>
      </c>
      <c r="V67" s="51">
        <f t="shared" si="2"/>
        <v>0</v>
      </c>
      <c r="W67" s="35">
        <f t="shared" si="3"/>
        <v>0</v>
      </c>
      <c r="X67" s="35">
        <f t="shared" si="4"/>
        <v>0</v>
      </c>
      <c r="Y67" s="38">
        <f t="shared" si="5"/>
        <v>0</v>
      </c>
      <c r="Z67" s="52">
        <f t="shared" si="6"/>
        <v>0</v>
      </c>
      <c r="AA67" s="51">
        <f t="shared" si="7"/>
        <v>0</v>
      </c>
      <c r="AB67" s="35">
        <f t="shared" si="8"/>
        <v>0</v>
      </c>
      <c r="AC67" s="35">
        <f t="shared" si="9"/>
        <v>0</v>
      </c>
      <c r="AD67" s="38">
        <f t="shared" si="10"/>
        <v>0</v>
      </c>
      <c r="AE67" s="54">
        <f t="shared" si="11"/>
        <v>0</v>
      </c>
      <c r="AF67" s="10">
        <f t="shared" si="12"/>
        <v>0</v>
      </c>
      <c r="AG67" s="35">
        <f t="shared" si="13"/>
        <v>0</v>
      </c>
      <c r="AH67" s="35">
        <f t="shared" si="14"/>
        <v>0</v>
      </c>
      <c r="AI67" s="38">
        <f t="shared" si="15"/>
        <v>0</v>
      </c>
      <c r="AJ67" s="54">
        <f t="shared" si="16"/>
        <v>100.00000000000003</v>
      </c>
      <c r="AK67" s="10">
        <f t="shared" si="17"/>
        <v>1</v>
      </c>
      <c r="AL67" s="35">
        <f t="shared" si="18"/>
        <v>1</v>
      </c>
      <c r="AM67" s="35">
        <f t="shared" si="19"/>
        <v>1</v>
      </c>
      <c r="AN67" s="38">
        <f t="shared" si="20"/>
        <v>1</v>
      </c>
      <c r="AO67" s="10"/>
    </row>
    <row r="68" spans="1:41" x14ac:dyDescent="0.25">
      <c r="A68" s="4" t="s">
        <v>48</v>
      </c>
      <c r="B68" s="4" t="s">
        <v>62</v>
      </c>
      <c r="C68" s="4" t="s">
        <v>72</v>
      </c>
      <c r="D68" s="5">
        <v>10060767</v>
      </c>
      <c r="E68" s="5">
        <v>2618.2079999999996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1526.9184</v>
      </c>
      <c r="N68" s="6">
        <v>287.42399999999998</v>
      </c>
      <c r="O68" s="6">
        <v>0</v>
      </c>
      <c r="P68" s="6">
        <v>799.48800000000006</v>
      </c>
      <c r="Q68" s="6">
        <v>1.6704000000000001</v>
      </c>
      <c r="R68" s="6">
        <v>2.7071999999999998</v>
      </c>
      <c r="S68" s="6">
        <v>0</v>
      </c>
      <c r="T68" s="34">
        <f t="shared" si="0"/>
        <v>1526.9183999999996</v>
      </c>
      <c r="U68" s="54">
        <f t="shared" si="1"/>
        <v>0</v>
      </c>
      <c r="V68" s="51">
        <f t="shared" si="2"/>
        <v>0</v>
      </c>
      <c r="W68" s="35">
        <f t="shared" si="3"/>
        <v>0</v>
      </c>
      <c r="X68" s="35">
        <f t="shared" si="4"/>
        <v>0</v>
      </c>
      <c r="Y68" s="38">
        <f t="shared" si="5"/>
        <v>0</v>
      </c>
      <c r="Z68" s="52">
        <f t="shared" si="6"/>
        <v>0</v>
      </c>
      <c r="AA68" s="51">
        <f t="shared" si="7"/>
        <v>0</v>
      </c>
      <c r="AB68" s="35">
        <f t="shared" si="8"/>
        <v>0</v>
      </c>
      <c r="AC68" s="35">
        <f t="shared" si="9"/>
        <v>0</v>
      </c>
      <c r="AD68" s="38">
        <f t="shared" si="10"/>
        <v>0</v>
      </c>
      <c r="AE68" s="54">
        <f t="shared" si="11"/>
        <v>0</v>
      </c>
      <c r="AF68" s="10">
        <f t="shared" si="12"/>
        <v>0</v>
      </c>
      <c r="AG68" s="35">
        <f t="shared" si="13"/>
        <v>0</v>
      </c>
      <c r="AH68" s="35">
        <f t="shared" si="14"/>
        <v>0</v>
      </c>
      <c r="AI68" s="38">
        <f t="shared" si="15"/>
        <v>0</v>
      </c>
      <c r="AJ68" s="54">
        <f t="shared" si="16"/>
        <v>100.00000000000003</v>
      </c>
      <c r="AK68" s="10">
        <f t="shared" si="17"/>
        <v>1</v>
      </c>
      <c r="AL68" s="35">
        <f t="shared" si="18"/>
        <v>1</v>
      </c>
      <c r="AM68" s="35">
        <f t="shared" si="19"/>
        <v>1</v>
      </c>
      <c r="AN68" s="38">
        <f t="shared" si="20"/>
        <v>1</v>
      </c>
      <c r="AO68" s="10"/>
    </row>
    <row r="69" spans="1:41" x14ac:dyDescent="0.25">
      <c r="A69" s="4" t="s">
        <v>48</v>
      </c>
      <c r="B69" s="4" t="s">
        <v>62</v>
      </c>
      <c r="C69" s="4" t="s">
        <v>73</v>
      </c>
      <c r="D69" s="5">
        <v>10060774</v>
      </c>
      <c r="E69" s="5">
        <v>1554.7392000000002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1.2096</v>
      </c>
      <c r="M69" s="6">
        <v>852.36479999999995</v>
      </c>
      <c r="N69" s="6">
        <v>389.72160000000002</v>
      </c>
      <c r="O69" s="6">
        <v>0</v>
      </c>
      <c r="P69" s="6">
        <v>311.2704</v>
      </c>
      <c r="Q69" s="6">
        <v>0</v>
      </c>
      <c r="R69" s="6">
        <v>0.17280000000000001</v>
      </c>
      <c r="S69" s="6">
        <v>0</v>
      </c>
      <c r="T69" s="34">
        <f t="shared" si="0"/>
        <v>852.36480000000006</v>
      </c>
      <c r="U69" s="54">
        <f t="shared" si="1"/>
        <v>0</v>
      </c>
      <c r="V69" s="51">
        <f t="shared" si="2"/>
        <v>0</v>
      </c>
      <c r="W69" s="35">
        <f t="shared" si="3"/>
        <v>0</v>
      </c>
      <c r="X69" s="35">
        <f t="shared" si="4"/>
        <v>0</v>
      </c>
      <c r="Y69" s="38">
        <f t="shared" si="5"/>
        <v>0</v>
      </c>
      <c r="Z69" s="52">
        <f t="shared" si="6"/>
        <v>0</v>
      </c>
      <c r="AA69" s="51">
        <f t="shared" si="7"/>
        <v>0</v>
      </c>
      <c r="AB69" s="35">
        <f t="shared" si="8"/>
        <v>0</v>
      </c>
      <c r="AC69" s="35">
        <f t="shared" si="9"/>
        <v>0</v>
      </c>
      <c r="AD69" s="38">
        <f t="shared" si="10"/>
        <v>0</v>
      </c>
      <c r="AE69" s="54">
        <f t="shared" si="11"/>
        <v>0</v>
      </c>
      <c r="AF69" s="10">
        <f t="shared" si="12"/>
        <v>0</v>
      </c>
      <c r="AG69" s="35">
        <f t="shared" si="13"/>
        <v>0</v>
      </c>
      <c r="AH69" s="35">
        <f t="shared" si="14"/>
        <v>0</v>
      </c>
      <c r="AI69" s="38">
        <f t="shared" si="15"/>
        <v>0</v>
      </c>
      <c r="AJ69" s="54">
        <f t="shared" si="16"/>
        <v>99.999999999999986</v>
      </c>
      <c r="AK69" s="10">
        <f t="shared" si="17"/>
        <v>1</v>
      </c>
      <c r="AL69" s="35">
        <f t="shared" si="18"/>
        <v>1</v>
      </c>
      <c r="AM69" s="35">
        <f t="shared" si="19"/>
        <v>1</v>
      </c>
      <c r="AN69" s="38">
        <f t="shared" si="20"/>
        <v>1</v>
      </c>
      <c r="AO69" s="10"/>
    </row>
    <row r="70" spans="1:41" x14ac:dyDescent="0.25">
      <c r="A70" s="4" t="s">
        <v>48</v>
      </c>
      <c r="B70" s="4" t="s">
        <v>62</v>
      </c>
      <c r="C70" s="4" t="s">
        <v>74</v>
      </c>
      <c r="D70" s="5">
        <v>10060781</v>
      </c>
      <c r="E70" s="5">
        <v>2639.232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1524.6143999999999</v>
      </c>
      <c r="N70" s="6">
        <v>75.110399999999998</v>
      </c>
      <c r="O70" s="6">
        <v>0</v>
      </c>
      <c r="P70" s="6">
        <v>1039.5072</v>
      </c>
      <c r="Q70" s="6">
        <v>0</v>
      </c>
      <c r="R70" s="6">
        <v>0</v>
      </c>
      <c r="S70" s="6">
        <v>0</v>
      </c>
      <c r="T70" s="34">
        <f t="shared" si="0"/>
        <v>1524.6143999999999</v>
      </c>
      <c r="U70" s="54">
        <f t="shared" si="1"/>
        <v>0</v>
      </c>
      <c r="V70" s="51">
        <f t="shared" si="2"/>
        <v>0</v>
      </c>
      <c r="W70" s="35">
        <f t="shared" si="3"/>
        <v>0</v>
      </c>
      <c r="X70" s="35">
        <f t="shared" si="4"/>
        <v>0</v>
      </c>
      <c r="Y70" s="38">
        <f t="shared" si="5"/>
        <v>0</v>
      </c>
      <c r="Z70" s="52">
        <f t="shared" si="6"/>
        <v>0</v>
      </c>
      <c r="AA70" s="51">
        <f t="shared" si="7"/>
        <v>0</v>
      </c>
      <c r="AB70" s="35">
        <f t="shared" si="8"/>
        <v>0</v>
      </c>
      <c r="AC70" s="35">
        <f t="shared" si="9"/>
        <v>0</v>
      </c>
      <c r="AD70" s="38">
        <f t="shared" si="10"/>
        <v>0</v>
      </c>
      <c r="AE70" s="54">
        <f t="shared" si="11"/>
        <v>0</v>
      </c>
      <c r="AF70" s="10">
        <f t="shared" si="12"/>
        <v>0</v>
      </c>
      <c r="AG70" s="35">
        <f t="shared" si="13"/>
        <v>0</v>
      </c>
      <c r="AH70" s="35">
        <f t="shared" si="14"/>
        <v>0</v>
      </c>
      <c r="AI70" s="38">
        <f t="shared" si="15"/>
        <v>0</v>
      </c>
      <c r="AJ70" s="54">
        <f t="shared" si="16"/>
        <v>100</v>
      </c>
      <c r="AK70" s="10">
        <f t="shared" si="17"/>
        <v>1</v>
      </c>
      <c r="AL70" s="35">
        <f t="shared" si="18"/>
        <v>1</v>
      </c>
      <c r="AM70" s="35">
        <f t="shared" si="19"/>
        <v>1</v>
      </c>
      <c r="AN70" s="38">
        <f t="shared" si="20"/>
        <v>1</v>
      </c>
      <c r="AO70" s="10"/>
    </row>
    <row r="71" spans="1:41" x14ac:dyDescent="0.25">
      <c r="A71" s="4" t="s">
        <v>48</v>
      </c>
      <c r="B71" s="4" t="s">
        <v>62</v>
      </c>
      <c r="C71" s="4" t="s">
        <v>75</v>
      </c>
      <c r="D71" s="5">
        <v>10060788</v>
      </c>
      <c r="E71" s="5">
        <v>3291.5520000000001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2131.7759999999998</v>
      </c>
      <c r="N71" s="6">
        <v>31.334399999999999</v>
      </c>
      <c r="O71" s="6">
        <v>0</v>
      </c>
      <c r="P71" s="6">
        <v>1128.4416000000001</v>
      </c>
      <c r="Q71" s="6">
        <v>0</v>
      </c>
      <c r="R71" s="6">
        <v>0</v>
      </c>
      <c r="S71" s="6">
        <v>0</v>
      </c>
      <c r="T71" s="34">
        <f t="shared" ref="T71:T134" si="21">E71-(L71+N71+O71+P71+Q71+R71+S71)</f>
        <v>2131.7759999999998</v>
      </c>
      <c r="U71" s="54">
        <f t="shared" ref="U71:U134" si="22">F71/T71*100</f>
        <v>0</v>
      </c>
      <c r="V71" s="51">
        <f t="shared" ref="V71:V134" si="23">IF(U71&gt;=70, 1, 0)</f>
        <v>0</v>
      </c>
      <c r="W71" s="35">
        <f t="shared" ref="W71:W134" si="24">IF(U71&gt;=80, 1, 0)</f>
        <v>0</v>
      </c>
      <c r="X71" s="35">
        <f t="shared" ref="X71:X134" si="25">IF(U71&gt;=90, 1, 0)</f>
        <v>0</v>
      </c>
      <c r="Y71" s="38">
        <f t="shared" ref="Y71:Y134" si="26">IF(U71&gt;=99, 1, 0)</f>
        <v>0</v>
      </c>
      <c r="Z71" s="52">
        <f t="shared" ref="Z71:Z134" si="27">(H71+J71+K71)/T71*100</f>
        <v>0</v>
      </c>
      <c r="AA71" s="51">
        <f t="shared" ref="AA71:AA134" si="28">IF(Z71&gt;=70, 1, 0)</f>
        <v>0</v>
      </c>
      <c r="AB71" s="35">
        <f t="shared" ref="AB71:AB134" si="29">IF(Z71&gt;=80, 1, 0)</f>
        <v>0</v>
      </c>
      <c r="AC71" s="35">
        <f t="shared" ref="AC71:AC134" si="30">IF(Z71&gt;=90, 1, 0)</f>
        <v>0</v>
      </c>
      <c r="AD71" s="38">
        <f t="shared" ref="AD71:AD134" si="31">IF(Z71&gt;=99, 1, 0)</f>
        <v>0</v>
      </c>
      <c r="AE71" s="54">
        <f t="shared" ref="AE71:AE134" si="32">G71/T71*100</f>
        <v>0</v>
      </c>
      <c r="AF71" s="10">
        <f t="shared" ref="AF71:AF134" si="33">IF(AE71&gt;=70, 1, 0)</f>
        <v>0</v>
      </c>
      <c r="AG71" s="35">
        <f t="shared" ref="AG71:AG134" si="34">IF(AE71&gt;=80, 1, 0)</f>
        <v>0</v>
      </c>
      <c r="AH71" s="35">
        <f t="shared" ref="AH71:AH134" si="35">IF(AE71&gt;=90, 1, 0)</f>
        <v>0</v>
      </c>
      <c r="AI71" s="38">
        <f t="shared" ref="AI71:AI134" si="36">IF(AE71&gt;=99, 1, 0)</f>
        <v>0</v>
      </c>
      <c r="AJ71" s="54">
        <f t="shared" ref="AJ71:AJ134" si="37">M71/T71*100</f>
        <v>100</v>
      </c>
      <c r="AK71" s="10">
        <f t="shared" ref="AK71:AK134" si="38">IF(AJ71&gt;=70, 1, 0)</f>
        <v>1</v>
      </c>
      <c r="AL71" s="35">
        <f t="shared" ref="AL71:AL134" si="39">IF(AJ71&gt;=80, 1, 0)</f>
        <v>1</v>
      </c>
      <c r="AM71" s="35">
        <f t="shared" ref="AM71:AM134" si="40">IF(AJ71&gt;=90, 1, 0)</f>
        <v>1</v>
      </c>
      <c r="AN71" s="38">
        <f t="shared" ref="AN71:AN134" si="41">IF(AJ71&gt;=99, 1, 0)</f>
        <v>1</v>
      </c>
      <c r="AO71" s="10"/>
    </row>
    <row r="72" spans="1:41" x14ac:dyDescent="0.25">
      <c r="A72" s="4" t="s">
        <v>48</v>
      </c>
      <c r="B72" s="4" t="s">
        <v>62</v>
      </c>
      <c r="C72" s="4" t="s">
        <v>76</v>
      </c>
      <c r="D72" s="5">
        <v>10060794</v>
      </c>
      <c r="E72" s="5">
        <v>2990.4192000000003</v>
      </c>
      <c r="F72" s="6">
        <v>0</v>
      </c>
      <c r="G72" s="6">
        <v>8.3520000000000003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1541.7791999999999</v>
      </c>
      <c r="N72" s="6">
        <v>73.324799999999996</v>
      </c>
      <c r="O72" s="6">
        <v>0</v>
      </c>
      <c r="P72" s="6">
        <v>1321.056</v>
      </c>
      <c r="Q72" s="6">
        <v>36.979199999999999</v>
      </c>
      <c r="R72" s="6">
        <v>8.9280000000000008</v>
      </c>
      <c r="S72" s="6">
        <v>0</v>
      </c>
      <c r="T72" s="34">
        <f t="shared" si="21"/>
        <v>1550.1312</v>
      </c>
      <c r="U72" s="54">
        <f t="shared" si="22"/>
        <v>0</v>
      </c>
      <c r="V72" s="51">
        <f t="shared" si="23"/>
        <v>0</v>
      </c>
      <c r="W72" s="35">
        <f t="shared" si="24"/>
        <v>0</v>
      </c>
      <c r="X72" s="35">
        <f t="shared" si="25"/>
        <v>0</v>
      </c>
      <c r="Y72" s="38">
        <f t="shared" si="26"/>
        <v>0</v>
      </c>
      <c r="Z72" s="52">
        <f t="shared" si="27"/>
        <v>0</v>
      </c>
      <c r="AA72" s="51">
        <f t="shared" si="28"/>
        <v>0</v>
      </c>
      <c r="AB72" s="35">
        <f t="shared" si="29"/>
        <v>0</v>
      </c>
      <c r="AC72" s="35">
        <f t="shared" si="30"/>
        <v>0</v>
      </c>
      <c r="AD72" s="38">
        <f t="shared" si="31"/>
        <v>0</v>
      </c>
      <c r="AE72" s="54">
        <f t="shared" si="32"/>
        <v>0.53879310344827591</v>
      </c>
      <c r="AF72" s="10">
        <f t="shared" si="33"/>
        <v>0</v>
      </c>
      <c r="AG72" s="35">
        <f t="shared" si="34"/>
        <v>0</v>
      </c>
      <c r="AH72" s="35">
        <f t="shared" si="35"/>
        <v>0</v>
      </c>
      <c r="AI72" s="38">
        <f t="shared" si="36"/>
        <v>0</v>
      </c>
      <c r="AJ72" s="54">
        <f t="shared" si="37"/>
        <v>99.46120689655173</v>
      </c>
      <c r="AK72" s="10">
        <f t="shared" si="38"/>
        <v>1</v>
      </c>
      <c r="AL72" s="35">
        <f t="shared" si="39"/>
        <v>1</v>
      </c>
      <c r="AM72" s="35">
        <f t="shared" si="40"/>
        <v>1</v>
      </c>
      <c r="AN72" s="38">
        <f t="shared" si="41"/>
        <v>1</v>
      </c>
      <c r="AO72" s="10"/>
    </row>
    <row r="73" spans="1:41" x14ac:dyDescent="0.25">
      <c r="A73" s="4" t="s">
        <v>48</v>
      </c>
      <c r="B73" s="4" t="s">
        <v>77</v>
      </c>
      <c r="C73" s="4" t="s">
        <v>77</v>
      </c>
      <c r="D73" s="5">
        <v>10061010</v>
      </c>
      <c r="E73" s="5">
        <v>1205.2224000000001</v>
      </c>
      <c r="F73" s="6">
        <v>0</v>
      </c>
      <c r="G73" s="6">
        <v>330.96960000000001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242.55359999999999</v>
      </c>
      <c r="N73" s="6">
        <v>128.6208</v>
      </c>
      <c r="O73" s="6">
        <v>0</v>
      </c>
      <c r="P73" s="6">
        <v>361.84320000000002</v>
      </c>
      <c r="Q73" s="6">
        <v>140.54400000000001</v>
      </c>
      <c r="R73" s="6">
        <v>0.69120000000000004</v>
      </c>
      <c r="S73" s="6">
        <v>0</v>
      </c>
      <c r="T73" s="34">
        <f t="shared" si="21"/>
        <v>573.52320000000009</v>
      </c>
      <c r="U73" s="54">
        <f t="shared" si="22"/>
        <v>0</v>
      </c>
      <c r="V73" s="51">
        <f t="shared" si="23"/>
        <v>0</v>
      </c>
      <c r="W73" s="35">
        <f t="shared" si="24"/>
        <v>0</v>
      </c>
      <c r="X73" s="35">
        <f t="shared" si="25"/>
        <v>0</v>
      </c>
      <c r="Y73" s="38">
        <f t="shared" si="26"/>
        <v>0</v>
      </c>
      <c r="Z73" s="52">
        <f t="shared" si="27"/>
        <v>0</v>
      </c>
      <c r="AA73" s="51">
        <f t="shared" si="28"/>
        <v>0</v>
      </c>
      <c r="AB73" s="35">
        <f t="shared" si="29"/>
        <v>0</v>
      </c>
      <c r="AC73" s="35">
        <f t="shared" si="30"/>
        <v>0</v>
      </c>
      <c r="AD73" s="38">
        <f t="shared" si="31"/>
        <v>0</v>
      </c>
      <c r="AE73" s="54">
        <f t="shared" si="32"/>
        <v>57.708145023601475</v>
      </c>
      <c r="AF73" s="10">
        <f t="shared" si="33"/>
        <v>0</v>
      </c>
      <c r="AG73" s="35">
        <f t="shared" si="34"/>
        <v>0</v>
      </c>
      <c r="AH73" s="35">
        <f t="shared" si="35"/>
        <v>0</v>
      </c>
      <c r="AI73" s="38">
        <f t="shared" si="36"/>
        <v>0</v>
      </c>
      <c r="AJ73" s="54">
        <f t="shared" si="37"/>
        <v>42.291854976398504</v>
      </c>
      <c r="AK73" s="10">
        <f t="shared" si="38"/>
        <v>0</v>
      </c>
      <c r="AL73" s="35">
        <f t="shared" si="39"/>
        <v>0</v>
      </c>
      <c r="AM73" s="35">
        <f t="shared" si="40"/>
        <v>0</v>
      </c>
      <c r="AN73" s="38">
        <f t="shared" si="41"/>
        <v>0</v>
      </c>
      <c r="AO73" s="10"/>
    </row>
    <row r="74" spans="1:41" x14ac:dyDescent="0.25">
      <c r="A74" s="4" t="s">
        <v>48</v>
      </c>
      <c r="B74" s="4" t="s">
        <v>77</v>
      </c>
      <c r="C74" s="4" t="s">
        <v>78</v>
      </c>
      <c r="D74" s="5">
        <v>10061021</v>
      </c>
      <c r="E74" s="5">
        <v>1051.4880000000001</v>
      </c>
      <c r="F74" s="6">
        <v>0</v>
      </c>
      <c r="G74" s="6">
        <v>263.57760000000002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88.934399999999997</v>
      </c>
      <c r="N74" s="6">
        <v>158.4</v>
      </c>
      <c r="O74" s="6">
        <v>0</v>
      </c>
      <c r="P74" s="6">
        <v>540.11519999999996</v>
      </c>
      <c r="Q74" s="6">
        <v>0</v>
      </c>
      <c r="R74" s="6">
        <v>0.46079999999999999</v>
      </c>
      <c r="S74" s="6">
        <v>0</v>
      </c>
      <c r="T74" s="34">
        <f t="shared" si="21"/>
        <v>352.51200000000017</v>
      </c>
      <c r="U74" s="54">
        <f t="shared" si="22"/>
        <v>0</v>
      </c>
      <c r="V74" s="51">
        <f t="shared" si="23"/>
        <v>0</v>
      </c>
      <c r="W74" s="35">
        <f t="shared" si="24"/>
        <v>0</v>
      </c>
      <c r="X74" s="35">
        <f t="shared" si="25"/>
        <v>0</v>
      </c>
      <c r="Y74" s="38">
        <f t="shared" si="26"/>
        <v>0</v>
      </c>
      <c r="Z74" s="52">
        <f t="shared" si="27"/>
        <v>0</v>
      </c>
      <c r="AA74" s="51">
        <f t="shared" si="28"/>
        <v>0</v>
      </c>
      <c r="AB74" s="35">
        <f t="shared" si="29"/>
        <v>0</v>
      </c>
      <c r="AC74" s="35">
        <f t="shared" si="30"/>
        <v>0</v>
      </c>
      <c r="AD74" s="38">
        <f t="shared" si="31"/>
        <v>0</v>
      </c>
      <c r="AE74" s="54">
        <f t="shared" si="32"/>
        <v>74.771241830065321</v>
      </c>
      <c r="AF74" s="10">
        <f t="shared" si="33"/>
        <v>1</v>
      </c>
      <c r="AG74" s="35">
        <f t="shared" si="34"/>
        <v>0</v>
      </c>
      <c r="AH74" s="35">
        <f t="shared" si="35"/>
        <v>0</v>
      </c>
      <c r="AI74" s="38">
        <f t="shared" si="36"/>
        <v>0</v>
      </c>
      <c r="AJ74" s="54">
        <f t="shared" si="37"/>
        <v>25.228758169934629</v>
      </c>
      <c r="AK74" s="10">
        <f t="shared" si="38"/>
        <v>0</v>
      </c>
      <c r="AL74" s="35">
        <f t="shared" si="39"/>
        <v>0</v>
      </c>
      <c r="AM74" s="35">
        <f t="shared" si="40"/>
        <v>0</v>
      </c>
      <c r="AN74" s="38">
        <f t="shared" si="41"/>
        <v>0</v>
      </c>
      <c r="AO74" s="10"/>
    </row>
    <row r="75" spans="1:41" x14ac:dyDescent="0.25">
      <c r="A75" s="4" t="s">
        <v>48</v>
      </c>
      <c r="B75" s="4" t="s">
        <v>77</v>
      </c>
      <c r="C75" s="4" t="s">
        <v>79</v>
      </c>
      <c r="D75" s="5">
        <v>10061031</v>
      </c>
      <c r="E75" s="5">
        <v>1970.4384</v>
      </c>
      <c r="F75" s="6">
        <v>0</v>
      </c>
      <c r="G75" s="6">
        <v>869.18399999999997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552.61440000000005</v>
      </c>
      <c r="N75" s="6">
        <v>85.017600000000002</v>
      </c>
      <c r="O75" s="6">
        <v>0</v>
      </c>
      <c r="P75" s="6">
        <v>463.62240000000003</v>
      </c>
      <c r="Q75" s="6">
        <v>0</v>
      </c>
      <c r="R75" s="6">
        <v>0</v>
      </c>
      <c r="S75" s="6">
        <v>0</v>
      </c>
      <c r="T75" s="34">
        <f t="shared" si="21"/>
        <v>1421.7984000000001</v>
      </c>
      <c r="U75" s="54">
        <f t="shared" si="22"/>
        <v>0</v>
      </c>
      <c r="V75" s="51">
        <f t="shared" si="23"/>
        <v>0</v>
      </c>
      <c r="W75" s="35">
        <f t="shared" si="24"/>
        <v>0</v>
      </c>
      <c r="X75" s="35">
        <f t="shared" si="25"/>
        <v>0</v>
      </c>
      <c r="Y75" s="38">
        <f t="shared" si="26"/>
        <v>0</v>
      </c>
      <c r="Z75" s="52">
        <f t="shared" si="27"/>
        <v>0</v>
      </c>
      <c r="AA75" s="51">
        <f t="shared" si="28"/>
        <v>0</v>
      </c>
      <c r="AB75" s="35">
        <f t="shared" si="29"/>
        <v>0</v>
      </c>
      <c r="AC75" s="35">
        <f t="shared" si="30"/>
        <v>0</v>
      </c>
      <c r="AD75" s="38">
        <f t="shared" si="31"/>
        <v>0</v>
      </c>
      <c r="AE75" s="54">
        <f t="shared" si="32"/>
        <v>61.132717549829842</v>
      </c>
      <c r="AF75" s="10">
        <f t="shared" si="33"/>
        <v>0</v>
      </c>
      <c r="AG75" s="35">
        <f t="shared" si="34"/>
        <v>0</v>
      </c>
      <c r="AH75" s="35">
        <f t="shared" si="35"/>
        <v>0</v>
      </c>
      <c r="AI75" s="38">
        <f t="shared" si="36"/>
        <v>0</v>
      </c>
      <c r="AJ75" s="54">
        <f t="shared" si="37"/>
        <v>38.867282450170151</v>
      </c>
      <c r="AK75" s="10">
        <f t="shared" si="38"/>
        <v>0</v>
      </c>
      <c r="AL75" s="35">
        <f t="shared" si="39"/>
        <v>0</v>
      </c>
      <c r="AM75" s="35">
        <f t="shared" si="40"/>
        <v>0</v>
      </c>
      <c r="AN75" s="38">
        <f t="shared" si="41"/>
        <v>0</v>
      </c>
      <c r="AO75" s="10"/>
    </row>
    <row r="76" spans="1:41" x14ac:dyDescent="0.25">
      <c r="A76" s="4" t="s">
        <v>48</v>
      </c>
      <c r="B76" s="4" t="s">
        <v>77</v>
      </c>
      <c r="C76" s="4" t="s">
        <v>80</v>
      </c>
      <c r="D76" s="5">
        <v>10061042</v>
      </c>
      <c r="E76" s="5">
        <v>1599.84</v>
      </c>
      <c r="F76" s="6">
        <v>0</v>
      </c>
      <c r="G76" s="6">
        <v>415.69920000000002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123.55200000000001</v>
      </c>
      <c r="N76" s="6">
        <v>220.95359999999999</v>
      </c>
      <c r="O76" s="6">
        <v>0</v>
      </c>
      <c r="P76" s="6">
        <v>832.89599999999996</v>
      </c>
      <c r="Q76" s="6">
        <v>0</v>
      </c>
      <c r="R76" s="6">
        <v>6.7392000000000003</v>
      </c>
      <c r="S76" s="6">
        <v>0</v>
      </c>
      <c r="T76" s="34">
        <f t="shared" si="21"/>
        <v>539.25119999999993</v>
      </c>
      <c r="U76" s="54">
        <f t="shared" si="22"/>
        <v>0</v>
      </c>
      <c r="V76" s="51">
        <f t="shared" si="23"/>
        <v>0</v>
      </c>
      <c r="W76" s="35">
        <f t="shared" si="24"/>
        <v>0</v>
      </c>
      <c r="X76" s="35">
        <f t="shared" si="25"/>
        <v>0</v>
      </c>
      <c r="Y76" s="38">
        <f t="shared" si="26"/>
        <v>0</v>
      </c>
      <c r="Z76" s="52">
        <f t="shared" si="27"/>
        <v>0</v>
      </c>
      <c r="AA76" s="51">
        <f t="shared" si="28"/>
        <v>0</v>
      </c>
      <c r="AB76" s="35">
        <f t="shared" si="29"/>
        <v>0</v>
      </c>
      <c r="AC76" s="35">
        <f t="shared" si="30"/>
        <v>0</v>
      </c>
      <c r="AD76" s="38">
        <f t="shared" si="31"/>
        <v>0</v>
      </c>
      <c r="AE76" s="54">
        <f t="shared" si="32"/>
        <v>77.08822901089512</v>
      </c>
      <c r="AF76" s="10">
        <f t="shared" si="33"/>
        <v>1</v>
      </c>
      <c r="AG76" s="35">
        <f t="shared" si="34"/>
        <v>0</v>
      </c>
      <c r="AH76" s="35">
        <f t="shared" si="35"/>
        <v>0</v>
      </c>
      <c r="AI76" s="38">
        <f t="shared" si="36"/>
        <v>0</v>
      </c>
      <c r="AJ76" s="54">
        <f t="shared" si="37"/>
        <v>22.911770989104895</v>
      </c>
      <c r="AK76" s="10">
        <f t="shared" si="38"/>
        <v>0</v>
      </c>
      <c r="AL76" s="35">
        <f t="shared" si="39"/>
        <v>0</v>
      </c>
      <c r="AM76" s="35">
        <f t="shared" si="40"/>
        <v>0</v>
      </c>
      <c r="AN76" s="38">
        <f t="shared" si="41"/>
        <v>0</v>
      </c>
      <c r="AO76" s="10"/>
    </row>
    <row r="77" spans="1:41" x14ac:dyDescent="0.25">
      <c r="A77" s="4" t="s">
        <v>48</v>
      </c>
      <c r="B77" s="4" t="s">
        <v>77</v>
      </c>
      <c r="C77" s="4" t="s">
        <v>81</v>
      </c>
      <c r="D77" s="5">
        <v>10061052</v>
      </c>
      <c r="E77" s="5">
        <v>1525.0752</v>
      </c>
      <c r="F77" s="6">
        <v>0</v>
      </c>
      <c r="G77" s="6">
        <v>844.99199999999996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48.96</v>
      </c>
      <c r="N77" s="6">
        <v>91.641599999999997</v>
      </c>
      <c r="O77" s="6">
        <v>0</v>
      </c>
      <c r="P77" s="6">
        <v>539.48159999999996</v>
      </c>
      <c r="Q77" s="6">
        <v>0</v>
      </c>
      <c r="R77" s="6">
        <v>0</v>
      </c>
      <c r="S77" s="6">
        <v>0</v>
      </c>
      <c r="T77" s="34">
        <f t="shared" si="21"/>
        <v>893.952</v>
      </c>
      <c r="U77" s="54">
        <f t="shared" si="22"/>
        <v>0</v>
      </c>
      <c r="V77" s="51">
        <f t="shared" si="23"/>
        <v>0</v>
      </c>
      <c r="W77" s="35">
        <f t="shared" si="24"/>
        <v>0</v>
      </c>
      <c r="X77" s="35">
        <f t="shared" si="25"/>
        <v>0</v>
      </c>
      <c r="Y77" s="38">
        <f t="shared" si="26"/>
        <v>0</v>
      </c>
      <c r="Z77" s="52">
        <f t="shared" si="27"/>
        <v>0</v>
      </c>
      <c r="AA77" s="51">
        <f t="shared" si="28"/>
        <v>0</v>
      </c>
      <c r="AB77" s="35">
        <f t="shared" si="29"/>
        <v>0</v>
      </c>
      <c r="AC77" s="35">
        <f t="shared" si="30"/>
        <v>0</v>
      </c>
      <c r="AD77" s="38">
        <f t="shared" si="31"/>
        <v>0</v>
      </c>
      <c r="AE77" s="54">
        <f t="shared" si="32"/>
        <v>94.523195876288653</v>
      </c>
      <c r="AF77" s="10">
        <f t="shared" si="33"/>
        <v>1</v>
      </c>
      <c r="AG77" s="35">
        <f t="shared" si="34"/>
        <v>1</v>
      </c>
      <c r="AH77" s="35">
        <f t="shared" si="35"/>
        <v>1</v>
      </c>
      <c r="AI77" s="38">
        <f t="shared" si="36"/>
        <v>0</v>
      </c>
      <c r="AJ77" s="54">
        <f t="shared" si="37"/>
        <v>5.4768041237113403</v>
      </c>
      <c r="AK77" s="10">
        <f t="shared" si="38"/>
        <v>0</v>
      </c>
      <c r="AL77" s="35">
        <f t="shared" si="39"/>
        <v>0</v>
      </c>
      <c r="AM77" s="35">
        <f t="shared" si="40"/>
        <v>0</v>
      </c>
      <c r="AN77" s="38">
        <f t="shared" si="41"/>
        <v>0</v>
      </c>
      <c r="AO77" s="10"/>
    </row>
    <row r="78" spans="1:41" x14ac:dyDescent="0.25">
      <c r="A78" s="4" t="s">
        <v>48</v>
      </c>
      <c r="B78" s="4" t="s">
        <v>77</v>
      </c>
      <c r="C78" s="4" t="s">
        <v>82</v>
      </c>
      <c r="D78" s="5">
        <v>10061063</v>
      </c>
      <c r="E78" s="5">
        <v>1462.5215999999998</v>
      </c>
      <c r="F78" s="6">
        <v>0</v>
      </c>
      <c r="G78" s="6">
        <v>272.56319999999999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351.8784</v>
      </c>
      <c r="N78" s="6">
        <v>74.131200000000007</v>
      </c>
      <c r="O78" s="6">
        <v>0</v>
      </c>
      <c r="P78" s="6">
        <v>624.55679999999995</v>
      </c>
      <c r="Q78" s="6">
        <v>136.9152</v>
      </c>
      <c r="R78" s="6">
        <v>2.4767999999999999</v>
      </c>
      <c r="S78" s="6">
        <v>0</v>
      </c>
      <c r="T78" s="34">
        <f t="shared" si="21"/>
        <v>624.44159999999977</v>
      </c>
      <c r="U78" s="54">
        <f t="shared" si="22"/>
        <v>0</v>
      </c>
      <c r="V78" s="51">
        <f t="shared" si="23"/>
        <v>0</v>
      </c>
      <c r="W78" s="35">
        <f t="shared" si="24"/>
        <v>0</v>
      </c>
      <c r="X78" s="35">
        <f t="shared" si="25"/>
        <v>0</v>
      </c>
      <c r="Y78" s="38">
        <f t="shared" si="26"/>
        <v>0</v>
      </c>
      <c r="Z78" s="52">
        <f t="shared" si="27"/>
        <v>0</v>
      </c>
      <c r="AA78" s="51">
        <f t="shared" si="28"/>
        <v>0</v>
      </c>
      <c r="AB78" s="35">
        <f t="shared" si="29"/>
        <v>0</v>
      </c>
      <c r="AC78" s="35">
        <f t="shared" si="30"/>
        <v>0</v>
      </c>
      <c r="AD78" s="38">
        <f t="shared" si="31"/>
        <v>0</v>
      </c>
      <c r="AE78" s="54">
        <f t="shared" si="32"/>
        <v>43.64910986071397</v>
      </c>
      <c r="AF78" s="10">
        <f t="shared" si="33"/>
        <v>0</v>
      </c>
      <c r="AG78" s="35">
        <f t="shared" si="34"/>
        <v>0</v>
      </c>
      <c r="AH78" s="35">
        <f t="shared" si="35"/>
        <v>0</v>
      </c>
      <c r="AI78" s="38">
        <f t="shared" si="36"/>
        <v>0</v>
      </c>
      <c r="AJ78" s="54">
        <f t="shared" si="37"/>
        <v>56.350890139286072</v>
      </c>
      <c r="AK78" s="10">
        <f t="shared" si="38"/>
        <v>0</v>
      </c>
      <c r="AL78" s="35">
        <f t="shared" si="39"/>
        <v>0</v>
      </c>
      <c r="AM78" s="35">
        <f t="shared" si="40"/>
        <v>0</v>
      </c>
      <c r="AN78" s="38">
        <f t="shared" si="41"/>
        <v>0</v>
      </c>
      <c r="AO78" s="10"/>
    </row>
    <row r="79" spans="1:41" x14ac:dyDescent="0.25">
      <c r="A79" s="4" t="s">
        <v>48</v>
      </c>
      <c r="B79" s="4" t="s">
        <v>77</v>
      </c>
      <c r="C79" s="4" t="s">
        <v>83</v>
      </c>
      <c r="D79" s="5">
        <v>10061073</v>
      </c>
      <c r="E79" s="5">
        <v>2905.7471999999998</v>
      </c>
      <c r="F79" s="6">
        <v>0</v>
      </c>
      <c r="G79" s="6">
        <v>1908.4032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109.152</v>
      </c>
      <c r="N79" s="6">
        <v>240.82560000000001</v>
      </c>
      <c r="O79" s="6">
        <v>0</v>
      </c>
      <c r="P79" s="6">
        <v>647.3664</v>
      </c>
      <c r="Q79" s="6">
        <v>0</v>
      </c>
      <c r="R79" s="6">
        <v>0</v>
      </c>
      <c r="S79" s="6">
        <v>0</v>
      </c>
      <c r="T79" s="34">
        <f t="shared" si="21"/>
        <v>2017.5551999999998</v>
      </c>
      <c r="U79" s="54">
        <f t="shared" si="22"/>
        <v>0</v>
      </c>
      <c r="V79" s="51">
        <f t="shared" si="23"/>
        <v>0</v>
      </c>
      <c r="W79" s="35">
        <f t="shared" si="24"/>
        <v>0</v>
      </c>
      <c r="X79" s="35">
        <f t="shared" si="25"/>
        <v>0</v>
      </c>
      <c r="Y79" s="38">
        <f t="shared" si="26"/>
        <v>0</v>
      </c>
      <c r="Z79" s="52">
        <f t="shared" si="27"/>
        <v>0</v>
      </c>
      <c r="AA79" s="51">
        <f t="shared" si="28"/>
        <v>0</v>
      </c>
      <c r="AB79" s="35">
        <f t="shared" si="29"/>
        <v>0</v>
      </c>
      <c r="AC79" s="35">
        <f t="shared" si="30"/>
        <v>0</v>
      </c>
      <c r="AD79" s="38">
        <f t="shared" si="31"/>
        <v>0</v>
      </c>
      <c r="AE79" s="54">
        <f t="shared" si="32"/>
        <v>94.58988780083935</v>
      </c>
      <c r="AF79" s="10">
        <f t="shared" si="33"/>
        <v>1</v>
      </c>
      <c r="AG79" s="35">
        <f t="shared" si="34"/>
        <v>1</v>
      </c>
      <c r="AH79" s="35">
        <f t="shared" si="35"/>
        <v>1</v>
      </c>
      <c r="AI79" s="38">
        <f t="shared" si="36"/>
        <v>0</v>
      </c>
      <c r="AJ79" s="54">
        <f t="shared" si="37"/>
        <v>5.4101121991606478</v>
      </c>
      <c r="AK79" s="10">
        <f t="shared" si="38"/>
        <v>0</v>
      </c>
      <c r="AL79" s="35">
        <f t="shared" si="39"/>
        <v>0</v>
      </c>
      <c r="AM79" s="35">
        <f t="shared" si="40"/>
        <v>0</v>
      </c>
      <c r="AN79" s="38">
        <f t="shared" si="41"/>
        <v>0</v>
      </c>
      <c r="AO79" s="10"/>
    </row>
    <row r="80" spans="1:41" x14ac:dyDescent="0.25">
      <c r="A80" s="4" t="s">
        <v>48</v>
      </c>
      <c r="B80" s="4" t="s">
        <v>77</v>
      </c>
      <c r="C80" s="4" t="s">
        <v>84</v>
      </c>
      <c r="D80" s="5">
        <v>10061084</v>
      </c>
      <c r="E80" s="5">
        <v>1221.5808</v>
      </c>
      <c r="F80" s="6">
        <v>0</v>
      </c>
      <c r="G80" s="6">
        <v>587.28959999999995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86.054400000000001</v>
      </c>
      <c r="N80" s="6">
        <v>101.0304</v>
      </c>
      <c r="O80" s="6">
        <v>0</v>
      </c>
      <c r="P80" s="6">
        <v>447.03359999999998</v>
      </c>
      <c r="Q80" s="6">
        <v>0</v>
      </c>
      <c r="R80" s="6">
        <v>0.17280000000000001</v>
      </c>
      <c r="S80" s="6">
        <v>0</v>
      </c>
      <c r="T80" s="34">
        <f t="shared" si="21"/>
        <v>673.34399999999994</v>
      </c>
      <c r="U80" s="54">
        <f t="shared" si="22"/>
        <v>0</v>
      </c>
      <c r="V80" s="51">
        <f t="shared" si="23"/>
        <v>0</v>
      </c>
      <c r="W80" s="35">
        <f t="shared" si="24"/>
        <v>0</v>
      </c>
      <c r="X80" s="35">
        <f t="shared" si="25"/>
        <v>0</v>
      </c>
      <c r="Y80" s="38">
        <f t="shared" si="26"/>
        <v>0</v>
      </c>
      <c r="Z80" s="52">
        <f t="shared" si="27"/>
        <v>0</v>
      </c>
      <c r="AA80" s="51">
        <f t="shared" si="28"/>
        <v>0</v>
      </c>
      <c r="AB80" s="35">
        <f t="shared" si="29"/>
        <v>0</v>
      </c>
      <c r="AC80" s="35">
        <f t="shared" si="30"/>
        <v>0</v>
      </c>
      <c r="AD80" s="38">
        <f t="shared" si="31"/>
        <v>0</v>
      </c>
      <c r="AE80" s="54">
        <f t="shared" si="32"/>
        <v>87.219846022241228</v>
      </c>
      <c r="AF80" s="10">
        <f t="shared" si="33"/>
        <v>1</v>
      </c>
      <c r="AG80" s="35">
        <f t="shared" si="34"/>
        <v>1</v>
      </c>
      <c r="AH80" s="35">
        <f t="shared" si="35"/>
        <v>0</v>
      </c>
      <c r="AI80" s="38">
        <f t="shared" si="36"/>
        <v>0</v>
      </c>
      <c r="AJ80" s="54">
        <f t="shared" si="37"/>
        <v>12.78015397775877</v>
      </c>
      <c r="AK80" s="10">
        <f t="shared" si="38"/>
        <v>0</v>
      </c>
      <c r="AL80" s="35">
        <f t="shared" si="39"/>
        <v>0</v>
      </c>
      <c r="AM80" s="35">
        <f t="shared" si="40"/>
        <v>0</v>
      </c>
      <c r="AN80" s="38">
        <f t="shared" si="41"/>
        <v>0</v>
      </c>
      <c r="AO80" s="10"/>
    </row>
    <row r="81" spans="1:41" x14ac:dyDescent="0.25">
      <c r="A81" s="4" t="s">
        <v>48</v>
      </c>
      <c r="B81" s="4" t="s">
        <v>85</v>
      </c>
      <c r="C81" s="4" t="s">
        <v>86</v>
      </c>
      <c r="D81" s="5">
        <v>10063223</v>
      </c>
      <c r="E81" s="5">
        <v>2126.5344</v>
      </c>
      <c r="F81" s="6">
        <v>0</v>
      </c>
      <c r="G81" s="6">
        <v>850.63679999999999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401.4144</v>
      </c>
      <c r="N81" s="6">
        <v>11.9808</v>
      </c>
      <c r="O81" s="6">
        <v>0</v>
      </c>
      <c r="P81" s="6">
        <v>811.69920000000002</v>
      </c>
      <c r="Q81" s="6">
        <v>39.974400000000003</v>
      </c>
      <c r="R81" s="6">
        <v>10.828799999999999</v>
      </c>
      <c r="S81" s="6">
        <v>0</v>
      </c>
      <c r="T81" s="34">
        <f t="shared" si="21"/>
        <v>1252.0511999999999</v>
      </c>
      <c r="U81" s="54">
        <f t="shared" si="22"/>
        <v>0</v>
      </c>
      <c r="V81" s="51">
        <f t="shared" si="23"/>
        <v>0</v>
      </c>
      <c r="W81" s="35">
        <f t="shared" si="24"/>
        <v>0</v>
      </c>
      <c r="X81" s="35">
        <f t="shared" si="25"/>
        <v>0</v>
      </c>
      <c r="Y81" s="38">
        <f t="shared" si="26"/>
        <v>0</v>
      </c>
      <c r="Z81" s="52">
        <f t="shared" si="27"/>
        <v>0</v>
      </c>
      <c r="AA81" s="51">
        <f t="shared" si="28"/>
        <v>0</v>
      </c>
      <c r="AB81" s="35">
        <f t="shared" si="29"/>
        <v>0</v>
      </c>
      <c r="AC81" s="35">
        <f t="shared" si="30"/>
        <v>0</v>
      </c>
      <c r="AD81" s="38">
        <f t="shared" si="31"/>
        <v>0</v>
      </c>
      <c r="AE81" s="54">
        <f t="shared" si="32"/>
        <v>67.939458066890552</v>
      </c>
      <c r="AF81" s="10">
        <f t="shared" si="33"/>
        <v>0</v>
      </c>
      <c r="AG81" s="35">
        <f t="shared" si="34"/>
        <v>0</v>
      </c>
      <c r="AH81" s="35">
        <f t="shared" si="35"/>
        <v>0</v>
      </c>
      <c r="AI81" s="38">
        <f t="shared" si="36"/>
        <v>0</v>
      </c>
      <c r="AJ81" s="54">
        <f t="shared" si="37"/>
        <v>32.060541933109448</v>
      </c>
      <c r="AK81" s="10">
        <f t="shared" si="38"/>
        <v>0</v>
      </c>
      <c r="AL81" s="35">
        <f t="shared" si="39"/>
        <v>0</v>
      </c>
      <c r="AM81" s="35">
        <f t="shared" si="40"/>
        <v>0</v>
      </c>
      <c r="AN81" s="38">
        <f t="shared" si="41"/>
        <v>0</v>
      </c>
      <c r="AO81" s="10"/>
    </row>
    <row r="82" spans="1:41" x14ac:dyDescent="0.25">
      <c r="A82" s="4" t="s">
        <v>48</v>
      </c>
      <c r="B82" s="4" t="s">
        <v>85</v>
      </c>
      <c r="C82" s="4" t="s">
        <v>87</v>
      </c>
      <c r="D82" s="5">
        <v>10063231</v>
      </c>
      <c r="E82" s="5">
        <v>2193.3504000000003</v>
      </c>
      <c r="F82" s="6">
        <v>0</v>
      </c>
      <c r="G82" s="6">
        <v>848.33280000000002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144.6336</v>
      </c>
      <c r="N82" s="6">
        <v>0</v>
      </c>
      <c r="O82" s="6">
        <v>0</v>
      </c>
      <c r="P82" s="6">
        <v>1185.0624</v>
      </c>
      <c r="Q82" s="6">
        <v>0</v>
      </c>
      <c r="R82" s="6">
        <v>15.3216</v>
      </c>
      <c r="S82" s="6">
        <v>0</v>
      </c>
      <c r="T82" s="34">
        <f t="shared" si="21"/>
        <v>992.96640000000025</v>
      </c>
      <c r="U82" s="54">
        <f t="shared" si="22"/>
        <v>0</v>
      </c>
      <c r="V82" s="51">
        <f t="shared" si="23"/>
        <v>0</v>
      </c>
      <c r="W82" s="35">
        <f t="shared" si="24"/>
        <v>0</v>
      </c>
      <c r="X82" s="35">
        <f t="shared" si="25"/>
        <v>0</v>
      </c>
      <c r="Y82" s="38">
        <f t="shared" si="26"/>
        <v>0</v>
      </c>
      <c r="Z82" s="52">
        <f t="shared" si="27"/>
        <v>0</v>
      </c>
      <c r="AA82" s="51">
        <f t="shared" si="28"/>
        <v>0</v>
      </c>
      <c r="AB82" s="35">
        <f t="shared" si="29"/>
        <v>0</v>
      </c>
      <c r="AC82" s="35">
        <f t="shared" si="30"/>
        <v>0</v>
      </c>
      <c r="AD82" s="38">
        <f t="shared" si="31"/>
        <v>0</v>
      </c>
      <c r="AE82" s="54">
        <f t="shared" si="32"/>
        <v>85.434189918208688</v>
      </c>
      <c r="AF82" s="10">
        <f t="shared" si="33"/>
        <v>1</v>
      </c>
      <c r="AG82" s="35">
        <f t="shared" si="34"/>
        <v>1</v>
      </c>
      <c r="AH82" s="35">
        <f t="shared" si="35"/>
        <v>0</v>
      </c>
      <c r="AI82" s="38">
        <f t="shared" si="36"/>
        <v>0</v>
      </c>
      <c r="AJ82" s="54">
        <f t="shared" si="37"/>
        <v>14.565810081791284</v>
      </c>
      <c r="AK82" s="10">
        <f t="shared" si="38"/>
        <v>0</v>
      </c>
      <c r="AL82" s="35">
        <f t="shared" si="39"/>
        <v>0</v>
      </c>
      <c r="AM82" s="35">
        <f t="shared" si="40"/>
        <v>0</v>
      </c>
      <c r="AN82" s="38">
        <f t="shared" si="41"/>
        <v>0</v>
      </c>
      <c r="AO82" s="10"/>
    </row>
    <row r="83" spans="1:41" x14ac:dyDescent="0.25">
      <c r="A83" s="4" t="s">
        <v>48</v>
      </c>
      <c r="B83" s="4" t="s">
        <v>85</v>
      </c>
      <c r="C83" s="4" t="s">
        <v>88</v>
      </c>
      <c r="D83" s="5">
        <v>10063238</v>
      </c>
      <c r="E83" s="5">
        <v>721.2672</v>
      </c>
      <c r="F83" s="6">
        <v>0</v>
      </c>
      <c r="G83" s="6">
        <v>168.42240000000001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134.15039999999999</v>
      </c>
      <c r="N83" s="6">
        <v>0</v>
      </c>
      <c r="O83" s="6">
        <v>0</v>
      </c>
      <c r="P83" s="6">
        <v>203.61600000000001</v>
      </c>
      <c r="Q83" s="6">
        <v>205.34399999999999</v>
      </c>
      <c r="R83" s="6">
        <v>9.7344000000000008</v>
      </c>
      <c r="S83" s="6">
        <v>0</v>
      </c>
      <c r="T83" s="34">
        <f t="shared" si="21"/>
        <v>302.57279999999997</v>
      </c>
      <c r="U83" s="54">
        <f t="shared" si="22"/>
        <v>0</v>
      </c>
      <c r="V83" s="51">
        <f t="shared" si="23"/>
        <v>0</v>
      </c>
      <c r="W83" s="35">
        <f t="shared" si="24"/>
        <v>0</v>
      </c>
      <c r="X83" s="35">
        <f t="shared" si="25"/>
        <v>0</v>
      </c>
      <c r="Y83" s="38">
        <f t="shared" si="26"/>
        <v>0</v>
      </c>
      <c r="Z83" s="52">
        <f t="shared" si="27"/>
        <v>0</v>
      </c>
      <c r="AA83" s="51">
        <f t="shared" si="28"/>
        <v>0</v>
      </c>
      <c r="AB83" s="35">
        <f t="shared" si="29"/>
        <v>0</v>
      </c>
      <c r="AC83" s="35">
        <f t="shared" si="30"/>
        <v>0</v>
      </c>
      <c r="AD83" s="38">
        <f t="shared" si="31"/>
        <v>0</v>
      </c>
      <c r="AE83" s="54">
        <f t="shared" si="32"/>
        <v>55.663430420711975</v>
      </c>
      <c r="AF83" s="10">
        <f t="shared" si="33"/>
        <v>0</v>
      </c>
      <c r="AG83" s="35">
        <f t="shared" si="34"/>
        <v>0</v>
      </c>
      <c r="AH83" s="35">
        <f t="shared" si="35"/>
        <v>0</v>
      </c>
      <c r="AI83" s="38">
        <f t="shared" si="36"/>
        <v>0</v>
      </c>
      <c r="AJ83" s="54">
        <f t="shared" si="37"/>
        <v>44.336569579288025</v>
      </c>
      <c r="AK83" s="10">
        <f t="shared" si="38"/>
        <v>0</v>
      </c>
      <c r="AL83" s="35">
        <f t="shared" si="39"/>
        <v>0</v>
      </c>
      <c r="AM83" s="35">
        <f t="shared" si="40"/>
        <v>0</v>
      </c>
      <c r="AN83" s="38">
        <f t="shared" si="41"/>
        <v>0</v>
      </c>
      <c r="AO83" s="10"/>
    </row>
    <row r="84" spans="1:41" x14ac:dyDescent="0.25">
      <c r="A84" s="4" t="s">
        <v>48</v>
      </c>
      <c r="B84" s="4" t="s">
        <v>85</v>
      </c>
      <c r="C84" s="4" t="s">
        <v>89</v>
      </c>
      <c r="D84" s="5">
        <v>10063255</v>
      </c>
      <c r="E84" s="5">
        <v>2105.7408</v>
      </c>
      <c r="F84" s="6">
        <v>0</v>
      </c>
      <c r="G84" s="6">
        <v>1013.6448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276.94080000000002</v>
      </c>
      <c r="N84" s="6">
        <v>7.2</v>
      </c>
      <c r="O84" s="6">
        <v>0</v>
      </c>
      <c r="P84" s="6">
        <v>746.4384</v>
      </c>
      <c r="Q84" s="6">
        <v>57.945599999999999</v>
      </c>
      <c r="R84" s="6">
        <v>3.5712000000000002</v>
      </c>
      <c r="S84" s="6">
        <v>0</v>
      </c>
      <c r="T84" s="34">
        <f t="shared" si="21"/>
        <v>1290.5855999999999</v>
      </c>
      <c r="U84" s="54">
        <f t="shared" si="22"/>
        <v>0</v>
      </c>
      <c r="V84" s="51">
        <f t="shared" si="23"/>
        <v>0</v>
      </c>
      <c r="W84" s="35">
        <f t="shared" si="24"/>
        <v>0</v>
      </c>
      <c r="X84" s="35">
        <f t="shared" si="25"/>
        <v>0</v>
      </c>
      <c r="Y84" s="38">
        <f t="shared" si="26"/>
        <v>0</v>
      </c>
      <c r="Z84" s="52">
        <f t="shared" si="27"/>
        <v>0</v>
      </c>
      <c r="AA84" s="51">
        <f t="shared" si="28"/>
        <v>0</v>
      </c>
      <c r="AB84" s="35">
        <f t="shared" si="29"/>
        <v>0</v>
      </c>
      <c r="AC84" s="35">
        <f t="shared" si="30"/>
        <v>0</v>
      </c>
      <c r="AD84" s="38">
        <f t="shared" si="31"/>
        <v>0</v>
      </c>
      <c r="AE84" s="54">
        <f t="shared" si="32"/>
        <v>78.541462108363831</v>
      </c>
      <c r="AF84" s="10">
        <f t="shared" si="33"/>
        <v>1</v>
      </c>
      <c r="AG84" s="35">
        <f t="shared" si="34"/>
        <v>0</v>
      </c>
      <c r="AH84" s="35">
        <f t="shared" si="35"/>
        <v>0</v>
      </c>
      <c r="AI84" s="38">
        <f t="shared" si="36"/>
        <v>0</v>
      </c>
      <c r="AJ84" s="54">
        <f t="shared" si="37"/>
        <v>21.458537891636173</v>
      </c>
      <c r="AK84" s="10">
        <f t="shared" si="38"/>
        <v>0</v>
      </c>
      <c r="AL84" s="35">
        <f t="shared" si="39"/>
        <v>0</v>
      </c>
      <c r="AM84" s="35">
        <f t="shared" si="40"/>
        <v>0</v>
      </c>
      <c r="AN84" s="38">
        <f t="shared" si="41"/>
        <v>0</v>
      </c>
      <c r="AO84" s="10"/>
    </row>
    <row r="85" spans="1:41" x14ac:dyDescent="0.25">
      <c r="A85" s="4" t="s">
        <v>48</v>
      </c>
      <c r="B85" s="4" t="s">
        <v>85</v>
      </c>
      <c r="C85" s="4" t="s">
        <v>90</v>
      </c>
      <c r="D85" s="5">
        <v>10063263</v>
      </c>
      <c r="E85" s="5">
        <v>1350.5472</v>
      </c>
      <c r="F85" s="6">
        <v>0</v>
      </c>
      <c r="G85" s="6">
        <v>686.53440000000001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18.086400000000001</v>
      </c>
      <c r="N85" s="6">
        <v>10.1952</v>
      </c>
      <c r="O85" s="6">
        <v>0</v>
      </c>
      <c r="P85" s="6">
        <v>527.50080000000003</v>
      </c>
      <c r="Q85" s="6">
        <v>100.6272</v>
      </c>
      <c r="R85" s="6">
        <v>7.6032000000000002</v>
      </c>
      <c r="S85" s="6">
        <v>0</v>
      </c>
      <c r="T85" s="34">
        <f t="shared" si="21"/>
        <v>704.62079999999992</v>
      </c>
      <c r="U85" s="54">
        <f t="shared" si="22"/>
        <v>0</v>
      </c>
      <c r="V85" s="51">
        <f t="shared" si="23"/>
        <v>0</v>
      </c>
      <c r="W85" s="35">
        <f t="shared" si="24"/>
        <v>0</v>
      </c>
      <c r="X85" s="35">
        <f t="shared" si="25"/>
        <v>0</v>
      </c>
      <c r="Y85" s="38">
        <f t="shared" si="26"/>
        <v>0</v>
      </c>
      <c r="Z85" s="52">
        <f t="shared" si="27"/>
        <v>0</v>
      </c>
      <c r="AA85" s="51">
        <f t="shared" si="28"/>
        <v>0</v>
      </c>
      <c r="AB85" s="35">
        <f t="shared" si="29"/>
        <v>0</v>
      </c>
      <c r="AC85" s="35">
        <f t="shared" si="30"/>
        <v>0</v>
      </c>
      <c r="AD85" s="38">
        <f t="shared" si="31"/>
        <v>0</v>
      </c>
      <c r="AE85" s="54">
        <f t="shared" si="32"/>
        <v>97.433172566009986</v>
      </c>
      <c r="AF85" s="10">
        <f t="shared" si="33"/>
        <v>1</v>
      </c>
      <c r="AG85" s="35">
        <f t="shared" si="34"/>
        <v>1</v>
      </c>
      <c r="AH85" s="35">
        <f t="shared" si="35"/>
        <v>1</v>
      </c>
      <c r="AI85" s="38">
        <f t="shared" si="36"/>
        <v>0</v>
      </c>
      <c r="AJ85" s="54">
        <f t="shared" si="37"/>
        <v>2.5668274339900274</v>
      </c>
      <c r="AK85" s="10">
        <f t="shared" si="38"/>
        <v>0</v>
      </c>
      <c r="AL85" s="35">
        <f t="shared" si="39"/>
        <v>0</v>
      </c>
      <c r="AM85" s="35">
        <f t="shared" si="40"/>
        <v>0</v>
      </c>
      <c r="AN85" s="38">
        <f t="shared" si="41"/>
        <v>0</v>
      </c>
      <c r="AO85" s="10"/>
    </row>
    <row r="86" spans="1:41" x14ac:dyDescent="0.25">
      <c r="A86" s="4" t="s">
        <v>48</v>
      </c>
      <c r="B86" s="4" t="s">
        <v>85</v>
      </c>
      <c r="C86" s="4" t="s">
        <v>91</v>
      </c>
      <c r="D86" s="5">
        <v>10063271</v>
      </c>
      <c r="E86" s="5">
        <v>2126.88</v>
      </c>
      <c r="F86" s="6">
        <v>0</v>
      </c>
      <c r="G86" s="6">
        <v>607.96799999999996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565.11360000000002</v>
      </c>
      <c r="N86" s="6">
        <v>16.070399999999999</v>
      </c>
      <c r="O86" s="6">
        <v>0</v>
      </c>
      <c r="P86" s="6">
        <v>904.03200000000004</v>
      </c>
      <c r="Q86" s="6">
        <v>22.2912</v>
      </c>
      <c r="R86" s="6">
        <v>11.4048</v>
      </c>
      <c r="S86" s="6">
        <v>0</v>
      </c>
      <c r="T86" s="34">
        <f t="shared" si="21"/>
        <v>1173.0816</v>
      </c>
      <c r="U86" s="54">
        <f t="shared" si="22"/>
        <v>0</v>
      </c>
      <c r="V86" s="51">
        <f t="shared" si="23"/>
        <v>0</v>
      </c>
      <c r="W86" s="35">
        <f t="shared" si="24"/>
        <v>0</v>
      </c>
      <c r="X86" s="35">
        <f t="shared" si="25"/>
        <v>0</v>
      </c>
      <c r="Y86" s="38">
        <f t="shared" si="26"/>
        <v>0</v>
      </c>
      <c r="Z86" s="52">
        <f t="shared" si="27"/>
        <v>0</v>
      </c>
      <c r="AA86" s="51">
        <f t="shared" si="28"/>
        <v>0</v>
      </c>
      <c r="AB86" s="35">
        <f t="shared" si="29"/>
        <v>0</v>
      </c>
      <c r="AC86" s="35">
        <f t="shared" si="30"/>
        <v>0</v>
      </c>
      <c r="AD86" s="38">
        <f t="shared" si="31"/>
        <v>0</v>
      </c>
      <c r="AE86" s="54">
        <f t="shared" si="32"/>
        <v>51.82657370126681</v>
      </c>
      <c r="AF86" s="10">
        <f t="shared" si="33"/>
        <v>0</v>
      </c>
      <c r="AG86" s="35">
        <f t="shared" si="34"/>
        <v>0</v>
      </c>
      <c r="AH86" s="35">
        <f t="shared" si="35"/>
        <v>0</v>
      </c>
      <c r="AI86" s="38">
        <f t="shared" si="36"/>
        <v>0</v>
      </c>
      <c r="AJ86" s="54">
        <f t="shared" si="37"/>
        <v>48.173426298733183</v>
      </c>
      <c r="AK86" s="10">
        <f t="shared" si="38"/>
        <v>0</v>
      </c>
      <c r="AL86" s="35">
        <f t="shared" si="39"/>
        <v>0</v>
      </c>
      <c r="AM86" s="35">
        <f t="shared" si="40"/>
        <v>0</v>
      </c>
      <c r="AN86" s="38">
        <f t="shared" si="41"/>
        <v>0</v>
      </c>
      <c r="AO86" s="10"/>
    </row>
    <row r="87" spans="1:41" x14ac:dyDescent="0.25">
      <c r="A87" s="4" t="s">
        <v>48</v>
      </c>
      <c r="B87" s="4" t="s">
        <v>85</v>
      </c>
      <c r="C87" s="4" t="s">
        <v>92</v>
      </c>
      <c r="D87" s="5">
        <v>10063294</v>
      </c>
      <c r="E87" s="5">
        <v>2477.7791999999999</v>
      </c>
      <c r="F87" s="6">
        <v>0</v>
      </c>
      <c r="G87" s="6">
        <v>202.464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1240.9344000000001</v>
      </c>
      <c r="N87" s="6">
        <v>98.150400000000005</v>
      </c>
      <c r="O87" s="6">
        <v>0</v>
      </c>
      <c r="P87" s="6">
        <v>932.83199999999999</v>
      </c>
      <c r="Q87" s="6">
        <v>0</v>
      </c>
      <c r="R87" s="6">
        <v>3.3984000000000001</v>
      </c>
      <c r="S87" s="6">
        <v>0</v>
      </c>
      <c r="T87" s="34">
        <f t="shared" si="21"/>
        <v>1443.3983999999998</v>
      </c>
      <c r="U87" s="54">
        <f t="shared" si="22"/>
        <v>0</v>
      </c>
      <c r="V87" s="51">
        <f t="shared" si="23"/>
        <v>0</v>
      </c>
      <c r="W87" s="35">
        <f t="shared" si="24"/>
        <v>0</v>
      </c>
      <c r="X87" s="35">
        <f t="shared" si="25"/>
        <v>0</v>
      </c>
      <c r="Y87" s="38">
        <f t="shared" si="26"/>
        <v>0</v>
      </c>
      <c r="Z87" s="52">
        <f t="shared" si="27"/>
        <v>0</v>
      </c>
      <c r="AA87" s="51">
        <f t="shared" si="28"/>
        <v>0</v>
      </c>
      <c r="AB87" s="35">
        <f t="shared" si="29"/>
        <v>0</v>
      </c>
      <c r="AC87" s="35">
        <f t="shared" si="30"/>
        <v>0</v>
      </c>
      <c r="AD87" s="38">
        <f t="shared" si="31"/>
        <v>0</v>
      </c>
      <c r="AE87" s="54">
        <f t="shared" si="32"/>
        <v>14.026896524202884</v>
      </c>
      <c r="AF87" s="10">
        <f t="shared" si="33"/>
        <v>0</v>
      </c>
      <c r="AG87" s="35">
        <f t="shared" si="34"/>
        <v>0</v>
      </c>
      <c r="AH87" s="35">
        <f t="shared" si="35"/>
        <v>0</v>
      </c>
      <c r="AI87" s="38">
        <f t="shared" si="36"/>
        <v>0</v>
      </c>
      <c r="AJ87" s="54">
        <f t="shared" si="37"/>
        <v>85.973103475797146</v>
      </c>
      <c r="AK87" s="10">
        <f t="shared" si="38"/>
        <v>1</v>
      </c>
      <c r="AL87" s="35">
        <f t="shared" si="39"/>
        <v>1</v>
      </c>
      <c r="AM87" s="35">
        <f t="shared" si="40"/>
        <v>0</v>
      </c>
      <c r="AN87" s="38">
        <f t="shared" si="41"/>
        <v>0</v>
      </c>
      <c r="AO87" s="10"/>
    </row>
    <row r="88" spans="1:41" x14ac:dyDescent="0.25">
      <c r="A88" s="4" t="s">
        <v>48</v>
      </c>
      <c r="B88" s="4" t="s">
        <v>93</v>
      </c>
      <c r="C88" s="4" t="s">
        <v>94</v>
      </c>
      <c r="D88" s="5">
        <v>10063613</v>
      </c>
      <c r="E88" s="5">
        <v>3242.0160000000001</v>
      </c>
      <c r="F88" s="6">
        <v>0</v>
      </c>
      <c r="G88" s="6">
        <v>229.42080000000001</v>
      </c>
      <c r="H88" s="6">
        <v>0</v>
      </c>
      <c r="I88" s="6">
        <v>0</v>
      </c>
      <c r="J88" s="6">
        <v>0</v>
      </c>
      <c r="K88" s="6">
        <v>0</v>
      </c>
      <c r="L88" s="6">
        <v>18.72</v>
      </c>
      <c r="M88" s="6">
        <v>1019.4624</v>
      </c>
      <c r="N88" s="6">
        <v>1392.0768</v>
      </c>
      <c r="O88" s="6">
        <v>0</v>
      </c>
      <c r="P88" s="6">
        <v>580.72320000000002</v>
      </c>
      <c r="Q88" s="6">
        <v>0</v>
      </c>
      <c r="R88" s="6">
        <v>1.6128</v>
      </c>
      <c r="S88" s="6">
        <v>0</v>
      </c>
      <c r="T88" s="34">
        <f t="shared" si="21"/>
        <v>1248.8832</v>
      </c>
      <c r="U88" s="54">
        <f t="shared" si="22"/>
        <v>0</v>
      </c>
      <c r="V88" s="51">
        <f t="shared" si="23"/>
        <v>0</v>
      </c>
      <c r="W88" s="35">
        <f t="shared" si="24"/>
        <v>0</v>
      </c>
      <c r="X88" s="35">
        <f t="shared" si="25"/>
        <v>0</v>
      </c>
      <c r="Y88" s="38">
        <f t="shared" si="26"/>
        <v>0</v>
      </c>
      <c r="Z88" s="52">
        <f t="shared" si="27"/>
        <v>0</v>
      </c>
      <c r="AA88" s="51">
        <f t="shared" si="28"/>
        <v>0</v>
      </c>
      <c r="AB88" s="35">
        <f t="shared" si="29"/>
        <v>0</v>
      </c>
      <c r="AC88" s="35">
        <f t="shared" si="30"/>
        <v>0</v>
      </c>
      <c r="AD88" s="38">
        <f t="shared" si="31"/>
        <v>0</v>
      </c>
      <c r="AE88" s="54">
        <f t="shared" si="32"/>
        <v>18.370076561202843</v>
      </c>
      <c r="AF88" s="10">
        <f t="shared" si="33"/>
        <v>0</v>
      </c>
      <c r="AG88" s="35">
        <f t="shared" si="34"/>
        <v>0</v>
      </c>
      <c r="AH88" s="35">
        <f t="shared" si="35"/>
        <v>0</v>
      </c>
      <c r="AI88" s="38">
        <f t="shared" si="36"/>
        <v>0</v>
      </c>
      <c r="AJ88" s="54">
        <f t="shared" si="37"/>
        <v>81.629923438797164</v>
      </c>
      <c r="AK88" s="10">
        <f t="shared" si="38"/>
        <v>1</v>
      </c>
      <c r="AL88" s="35">
        <f t="shared" si="39"/>
        <v>1</v>
      </c>
      <c r="AM88" s="35">
        <f t="shared" si="40"/>
        <v>0</v>
      </c>
      <c r="AN88" s="38">
        <f t="shared" si="41"/>
        <v>0</v>
      </c>
      <c r="AO88" s="10"/>
    </row>
    <row r="89" spans="1:41" x14ac:dyDescent="0.25">
      <c r="A89" s="4" t="s">
        <v>48</v>
      </c>
      <c r="B89" s="4" t="s">
        <v>93</v>
      </c>
      <c r="C89" s="4" t="s">
        <v>95</v>
      </c>
      <c r="D89" s="5">
        <v>10063627</v>
      </c>
      <c r="E89" s="5">
        <v>3038.2847999999999</v>
      </c>
      <c r="F89" s="6">
        <v>0</v>
      </c>
      <c r="G89" s="6">
        <v>47.52</v>
      </c>
      <c r="H89" s="6">
        <v>0</v>
      </c>
      <c r="I89" s="6">
        <v>0</v>
      </c>
      <c r="J89" s="6">
        <v>0</v>
      </c>
      <c r="K89" s="6">
        <v>0</v>
      </c>
      <c r="L89" s="6">
        <v>2.1312000000000002</v>
      </c>
      <c r="M89" s="6">
        <v>1053.9648</v>
      </c>
      <c r="N89" s="6">
        <v>1733.2991999999999</v>
      </c>
      <c r="O89" s="6">
        <v>0</v>
      </c>
      <c r="P89" s="6">
        <v>200.7936</v>
      </c>
      <c r="Q89" s="6">
        <v>0</v>
      </c>
      <c r="R89" s="6">
        <v>0.57599999999999996</v>
      </c>
      <c r="S89" s="6">
        <v>0</v>
      </c>
      <c r="T89" s="34">
        <f t="shared" si="21"/>
        <v>1101.4848</v>
      </c>
      <c r="U89" s="54">
        <f t="shared" si="22"/>
        <v>0</v>
      </c>
      <c r="V89" s="51">
        <f t="shared" si="23"/>
        <v>0</v>
      </c>
      <c r="W89" s="35">
        <f t="shared" si="24"/>
        <v>0</v>
      </c>
      <c r="X89" s="35">
        <f t="shared" si="25"/>
        <v>0</v>
      </c>
      <c r="Y89" s="38">
        <f t="shared" si="26"/>
        <v>0</v>
      </c>
      <c r="Z89" s="52">
        <f t="shared" si="27"/>
        <v>0</v>
      </c>
      <c r="AA89" s="51">
        <f t="shared" si="28"/>
        <v>0</v>
      </c>
      <c r="AB89" s="35">
        <f t="shared" si="29"/>
        <v>0</v>
      </c>
      <c r="AC89" s="35">
        <f t="shared" si="30"/>
        <v>0</v>
      </c>
      <c r="AD89" s="38">
        <f t="shared" si="31"/>
        <v>0</v>
      </c>
      <c r="AE89" s="54">
        <f t="shared" si="32"/>
        <v>4.3141766459237569</v>
      </c>
      <c r="AF89" s="10">
        <f t="shared" si="33"/>
        <v>0</v>
      </c>
      <c r="AG89" s="35">
        <f t="shared" si="34"/>
        <v>0</v>
      </c>
      <c r="AH89" s="35">
        <f t="shared" si="35"/>
        <v>0</v>
      </c>
      <c r="AI89" s="38">
        <f t="shared" si="36"/>
        <v>0</v>
      </c>
      <c r="AJ89" s="54">
        <f t="shared" si="37"/>
        <v>95.685823354076248</v>
      </c>
      <c r="AK89" s="10">
        <f t="shared" si="38"/>
        <v>1</v>
      </c>
      <c r="AL89" s="35">
        <f t="shared" si="39"/>
        <v>1</v>
      </c>
      <c r="AM89" s="35">
        <f t="shared" si="40"/>
        <v>1</v>
      </c>
      <c r="AN89" s="38">
        <f t="shared" si="41"/>
        <v>0</v>
      </c>
      <c r="AO89" s="10"/>
    </row>
    <row r="90" spans="1:41" x14ac:dyDescent="0.25">
      <c r="A90" s="4" t="s">
        <v>48</v>
      </c>
      <c r="B90" s="4" t="s">
        <v>93</v>
      </c>
      <c r="C90" s="4" t="s">
        <v>96</v>
      </c>
      <c r="D90" s="5">
        <v>10063654</v>
      </c>
      <c r="E90" s="5">
        <v>2868.9408000000003</v>
      </c>
      <c r="F90" s="6">
        <v>0</v>
      </c>
      <c r="G90" s="6">
        <v>263.57760000000002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1336.9536000000001</v>
      </c>
      <c r="N90" s="6">
        <v>68.7744</v>
      </c>
      <c r="O90" s="6">
        <v>0</v>
      </c>
      <c r="P90" s="6">
        <v>1191.9168</v>
      </c>
      <c r="Q90" s="6">
        <v>0</v>
      </c>
      <c r="R90" s="6">
        <v>7.7183999999999999</v>
      </c>
      <c r="S90" s="6">
        <v>0</v>
      </c>
      <c r="T90" s="34">
        <f t="shared" si="21"/>
        <v>1600.5312000000004</v>
      </c>
      <c r="U90" s="54">
        <f t="shared" si="22"/>
        <v>0</v>
      </c>
      <c r="V90" s="51">
        <f t="shared" si="23"/>
        <v>0</v>
      </c>
      <c r="W90" s="35">
        <f t="shared" si="24"/>
        <v>0</v>
      </c>
      <c r="X90" s="35">
        <f t="shared" si="25"/>
        <v>0</v>
      </c>
      <c r="Y90" s="38">
        <f t="shared" si="26"/>
        <v>0</v>
      </c>
      <c r="Z90" s="52">
        <f t="shared" si="27"/>
        <v>0</v>
      </c>
      <c r="AA90" s="51">
        <f t="shared" si="28"/>
        <v>0</v>
      </c>
      <c r="AB90" s="35">
        <f t="shared" si="29"/>
        <v>0</v>
      </c>
      <c r="AC90" s="35">
        <f t="shared" si="30"/>
        <v>0</v>
      </c>
      <c r="AD90" s="38">
        <f t="shared" si="31"/>
        <v>0</v>
      </c>
      <c r="AE90" s="54">
        <f t="shared" si="32"/>
        <v>16.468132579983443</v>
      </c>
      <c r="AF90" s="10">
        <f t="shared" si="33"/>
        <v>0</v>
      </c>
      <c r="AG90" s="35">
        <f t="shared" si="34"/>
        <v>0</v>
      </c>
      <c r="AH90" s="35">
        <f t="shared" si="35"/>
        <v>0</v>
      </c>
      <c r="AI90" s="38">
        <f t="shared" si="36"/>
        <v>0</v>
      </c>
      <c r="AJ90" s="54">
        <f t="shared" si="37"/>
        <v>83.531867420016539</v>
      </c>
      <c r="AK90" s="10">
        <f t="shared" si="38"/>
        <v>1</v>
      </c>
      <c r="AL90" s="35">
        <f t="shared" si="39"/>
        <v>1</v>
      </c>
      <c r="AM90" s="35">
        <f t="shared" si="40"/>
        <v>0</v>
      </c>
      <c r="AN90" s="38">
        <f t="shared" si="41"/>
        <v>0</v>
      </c>
      <c r="AO90" s="10"/>
    </row>
    <row r="91" spans="1:41" x14ac:dyDescent="0.25">
      <c r="A91" s="4" t="s">
        <v>48</v>
      </c>
      <c r="B91" s="4" t="s">
        <v>93</v>
      </c>
      <c r="C91" s="4" t="s">
        <v>97</v>
      </c>
      <c r="D91" s="5">
        <v>10063667</v>
      </c>
      <c r="E91" s="5">
        <v>5772.6720000000005</v>
      </c>
      <c r="F91" s="6">
        <v>0</v>
      </c>
      <c r="G91" s="6">
        <v>221.24160000000001</v>
      </c>
      <c r="H91" s="6">
        <v>0</v>
      </c>
      <c r="I91" s="6">
        <v>0</v>
      </c>
      <c r="J91" s="6">
        <v>0</v>
      </c>
      <c r="K91" s="6">
        <v>0</v>
      </c>
      <c r="L91" s="6">
        <v>3.0528</v>
      </c>
      <c r="M91" s="6">
        <v>3134.1311999999998</v>
      </c>
      <c r="N91" s="6">
        <v>1941.8688</v>
      </c>
      <c r="O91" s="6">
        <v>9.1007999999999996</v>
      </c>
      <c r="P91" s="6">
        <v>463.04640000000001</v>
      </c>
      <c r="Q91" s="6">
        <v>0</v>
      </c>
      <c r="R91" s="6">
        <v>0.23039999999999999</v>
      </c>
      <c r="S91" s="6">
        <v>0</v>
      </c>
      <c r="T91" s="34">
        <f t="shared" si="21"/>
        <v>3355.3728000000006</v>
      </c>
      <c r="U91" s="54">
        <f t="shared" si="22"/>
        <v>0</v>
      </c>
      <c r="V91" s="51">
        <f t="shared" si="23"/>
        <v>0</v>
      </c>
      <c r="W91" s="35">
        <f t="shared" si="24"/>
        <v>0</v>
      </c>
      <c r="X91" s="35">
        <f t="shared" si="25"/>
        <v>0</v>
      </c>
      <c r="Y91" s="38">
        <f t="shared" si="26"/>
        <v>0</v>
      </c>
      <c r="Z91" s="52">
        <f t="shared" si="27"/>
        <v>0</v>
      </c>
      <c r="AA91" s="51">
        <f t="shared" si="28"/>
        <v>0</v>
      </c>
      <c r="AB91" s="35">
        <f t="shared" si="29"/>
        <v>0</v>
      </c>
      <c r="AC91" s="35">
        <f t="shared" si="30"/>
        <v>0</v>
      </c>
      <c r="AD91" s="38">
        <f t="shared" si="31"/>
        <v>0</v>
      </c>
      <c r="AE91" s="54">
        <f t="shared" si="32"/>
        <v>6.593651829090347</v>
      </c>
      <c r="AF91" s="10">
        <f t="shared" si="33"/>
        <v>0</v>
      </c>
      <c r="AG91" s="35">
        <f t="shared" si="34"/>
        <v>0</v>
      </c>
      <c r="AH91" s="35">
        <f t="shared" si="35"/>
        <v>0</v>
      </c>
      <c r="AI91" s="38">
        <f t="shared" si="36"/>
        <v>0</v>
      </c>
      <c r="AJ91" s="54">
        <f t="shared" si="37"/>
        <v>93.406348170909638</v>
      </c>
      <c r="AK91" s="10">
        <f t="shared" si="38"/>
        <v>1</v>
      </c>
      <c r="AL91" s="35">
        <f t="shared" si="39"/>
        <v>1</v>
      </c>
      <c r="AM91" s="35">
        <f t="shared" si="40"/>
        <v>1</v>
      </c>
      <c r="AN91" s="38">
        <f t="shared" si="41"/>
        <v>0</v>
      </c>
      <c r="AO91" s="10"/>
    </row>
    <row r="92" spans="1:41" x14ac:dyDescent="0.25">
      <c r="A92" s="4" t="s">
        <v>48</v>
      </c>
      <c r="B92" s="4" t="s">
        <v>93</v>
      </c>
      <c r="C92" s="4" t="s">
        <v>98</v>
      </c>
      <c r="D92" s="5">
        <v>10063681</v>
      </c>
      <c r="E92" s="5">
        <v>16153.459200000001</v>
      </c>
      <c r="F92" s="6">
        <v>0</v>
      </c>
      <c r="G92" s="6">
        <v>879.49440000000004</v>
      </c>
      <c r="H92" s="6">
        <v>0</v>
      </c>
      <c r="I92" s="6">
        <v>0</v>
      </c>
      <c r="J92" s="6">
        <v>0</v>
      </c>
      <c r="K92" s="6">
        <v>0</v>
      </c>
      <c r="L92" s="6">
        <v>405.84960000000001</v>
      </c>
      <c r="M92" s="6">
        <v>6475.7376000000004</v>
      </c>
      <c r="N92" s="6">
        <v>8072.7551999999996</v>
      </c>
      <c r="O92" s="6">
        <v>63.244799999999998</v>
      </c>
      <c r="P92" s="6">
        <v>256.37759999999997</v>
      </c>
      <c r="Q92" s="6">
        <v>0</v>
      </c>
      <c r="R92" s="6">
        <v>0</v>
      </c>
      <c r="S92" s="6">
        <v>0</v>
      </c>
      <c r="T92" s="34">
        <f t="shared" si="21"/>
        <v>7355.2320000000018</v>
      </c>
      <c r="U92" s="54">
        <f t="shared" si="22"/>
        <v>0</v>
      </c>
      <c r="V92" s="51">
        <f t="shared" si="23"/>
        <v>0</v>
      </c>
      <c r="W92" s="35">
        <f t="shared" si="24"/>
        <v>0</v>
      </c>
      <c r="X92" s="35">
        <f t="shared" si="25"/>
        <v>0</v>
      </c>
      <c r="Y92" s="38">
        <f t="shared" si="26"/>
        <v>0</v>
      </c>
      <c r="Z92" s="52">
        <f t="shared" si="27"/>
        <v>0</v>
      </c>
      <c r="AA92" s="51">
        <f t="shared" si="28"/>
        <v>0</v>
      </c>
      <c r="AB92" s="35">
        <f t="shared" si="29"/>
        <v>0</v>
      </c>
      <c r="AC92" s="35">
        <f t="shared" si="30"/>
        <v>0</v>
      </c>
      <c r="AD92" s="38">
        <f t="shared" si="31"/>
        <v>0</v>
      </c>
      <c r="AE92" s="54">
        <f t="shared" si="32"/>
        <v>11.957398488586083</v>
      </c>
      <c r="AF92" s="10">
        <f t="shared" si="33"/>
        <v>0</v>
      </c>
      <c r="AG92" s="35">
        <f t="shared" si="34"/>
        <v>0</v>
      </c>
      <c r="AH92" s="35">
        <f t="shared" si="35"/>
        <v>0</v>
      </c>
      <c r="AI92" s="38">
        <f t="shared" si="36"/>
        <v>0</v>
      </c>
      <c r="AJ92" s="54">
        <f t="shared" si="37"/>
        <v>88.042601511413892</v>
      </c>
      <c r="AK92" s="10">
        <f t="shared" si="38"/>
        <v>1</v>
      </c>
      <c r="AL92" s="35">
        <f t="shared" si="39"/>
        <v>1</v>
      </c>
      <c r="AM92" s="35">
        <f t="shared" si="40"/>
        <v>0</v>
      </c>
      <c r="AN92" s="38">
        <f t="shared" si="41"/>
        <v>0</v>
      </c>
      <c r="AO92" s="10"/>
    </row>
    <row r="93" spans="1:41" x14ac:dyDescent="0.25">
      <c r="A93" s="4" t="s">
        <v>48</v>
      </c>
      <c r="B93" s="4" t="s">
        <v>93</v>
      </c>
      <c r="C93" s="4" t="s">
        <v>99</v>
      </c>
      <c r="D93" s="5">
        <v>10063694</v>
      </c>
      <c r="E93" s="5">
        <v>3902.6879999999996</v>
      </c>
      <c r="F93" s="6">
        <v>0</v>
      </c>
      <c r="G93" s="6">
        <v>106.6176</v>
      </c>
      <c r="H93" s="6">
        <v>0</v>
      </c>
      <c r="I93" s="6">
        <v>0</v>
      </c>
      <c r="J93" s="6">
        <v>0</v>
      </c>
      <c r="K93" s="6">
        <v>0</v>
      </c>
      <c r="L93" s="6">
        <v>1.6128</v>
      </c>
      <c r="M93" s="6">
        <v>2528.4096</v>
      </c>
      <c r="N93" s="6">
        <v>942.16319999999996</v>
      </c>
      <c r="O93" s="6">
        <v>0</v>
      </c>
      <c r="P93" s="6">
        <v>323.07839999999999</v>
      </c>
      <c r="Q93" s="6">
        <v>0</v>
      </c>
      <c r="R93" s="6">
        <v>0.80640000000000001</v>
      </c>
      <c r="S93" s="6">
        <v>0</v>
      </c>
      <c r="T93" s="34">
        <f t="shared" si="21"/>
        <v>2635.0271999999995</v>
      </c>
      <c r="U93" s="54">
        <f t="shared" si="22"/>
        <v>0</v>
      </c>
      <c r="V93" s="51">
        <f t="shared" si="23"/>
        <v>0</v>
      </c>
      <c r="W93" s="35">
        <f t="shared" si="24"/>
        <v>0</v>
      </c>
      <c r="X93" s="35">
        <f t="shared" si="25"/>
        <v>0</v>
      </c>
      <c r="Y93" s="38">
        <f t="shared" si="26"/>
        <v>0</v>
      </c>
      <c r="Z93" s="52">
        <f t="shared" si="27"/>
        <v>0</v>
      </c>
      <c r="AA93" s="51">
        <f t="shared" si="28"/>
        <v>0</v>
      </c>
      <c r="AB93" s="35">
        <f t="shared" si="29"/>
        <v>0</v>
      </c>
      <c r="AC93" s="35">
        <f t="shared" si="30"/>
        <v>0</v>
      </c>
      <c r="AD93" s="38">
        <f t="shared" si="31"/>
        <v>0</v>
      </c>
      <c r="AE93" s="54">
        <f t="shared" si="32"/>
        <v>4.0461669617679847</v>
      </c>
      <c r="AF93" s="10">
        <f t="shared" si="33"/>
        <v>0</v>
      </c>
      <c r="AG93" s="35">
        <f t="shared" si="34"/>
        <v>0</v>
      </c>
      <c r="AH93" s="35">
        <f t="shared" si="35"/>
        <v>0</v>
      </c>
      <c r="AI93" s="38">
        <f t="shared" si="36"/>
        <v>0</v>
      </c>
      <c r="AJ93" s="54">
        <f t="shared" si="37"/>
        <v>95.953833038232034</v>
      </c>
      <c r="AK93" s="10">
        <f t="shared" si="38"/>
        <v>1</v>
      </c>
      <c r="AL93" s="35">
        <f t="shared" si="39"/>
        <v>1</v>
      </c>
      <c r="AM93" s="35">
        <f t="shared" si="40"/>
        <v>1</v>
      </c>
      <c r="AN93" s="38">
        <f t="shared" si="41"/>
        <v>0</v>
      </c>
      <c r="AO93" s="10"/>
    </row>
    <row r="94" spans="1:41" x14ac:dyDescent="0.25">
      <c r="A94" s="4" t="s">
        <v>48</v>
      </c>
      <c r="B94" s="4" t="s">
        <v>100</v>
      </c>
      <c r="C94" s="4" t="s">
        <v>101</v>
      </c>
      <c r="D94" s="5">
        <v>10065132</v>
      </c>
      <c r="E94" s="5">
        <v>2256.2496000000001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1411.3152</v>
      </c>
      <c r="N94" s="6">
        <v>22.0032</v>
      </c>
      <c r="O94" s="6">
        <v>0</v>
      </c>
      <c r="P94" s="6">
        <v>818.49599999999998</v>
      </c>
      <c r="Q94" s="6">
        <v>0</v>
      </c>
      <c r="R94" s="6">
        <v>4.4352</v>
      </c>
      <c r="S94" s="6">
        <v>0</v>
      </c>
      <c r="T94" s="34">
        <f t="shared" si="21"/>
        <v>1411.3152</v>
      </c>
      <c r="U94" s="54">
        <f t="shared" si="22"/>
        <v>0</v>
      </c>
      <c r="V94" s="51">
        <f t="shared" si="23"/>
        <v>0</v>
      </c>
      <c r="W94" s="35">
        <f t="shared" si="24"/>
        <v>0</v>
      </c>
      <c r="X94" s="35">
        <f t="shared" si="25"/>
        <v>0</v>
      </c>
      <c r="Y94" s="38">
        <f t="shared" si="26"/>
        <v>0</v>
      </c>
      <c r="Z94" s="52">
        <f t="shared" si="27"/>
        <v>0</v>
      </c>
      <c r="AA94" s="51">
        <f t="shared" si="28"/>
        <v>0</v>
      </c>
      <c r="AB94" s="35">
        <f t="shared" si="29"/>
        <v>0</v>
      </c>
      <c r="AC94" s="35">
        <f t="shared" si="30"/>
        <v>0</v>
      </c>
      <c r="AD94" s="38">
        <f t="shared" si="31"/>
        <v>0</v>
      </c>
      <c r="AE94" s="54">
        <f t="shared" si="32"/>
        <v>0</v>
      </c>
      <c r="AF94" s="10">
        <f t="shared" si="33"/>
        <v>0</v>
      </c>
      <c r="AG94" s="35">
        <f t="shared" si="34"/>
        <v>0</v>
      </c>
      <c r="AH94" s="35">
        <f t="shared" si="35"/>
        <v>0</v>
      </c>
      <c r="AI94" s="38">
        <f t="shared" si="36"/>
        <v>0</v>
      </c>
      <c r="AJ94" s="54">
        <f t="shared" si="37"/>
        <v>100</v>
      </c>
      <c r="AK94" s="10">
        <f t="shared" si="38"/>
        <v>1</v>
      </c>
      <c r="AL94" s="35">
        <f t="shared" si="39"/>
        <v>1</v>
      </c>
      <c r="AM94" s="35">
        <f t="shared" si="40"/>
        <v>1</v>
      </c>
      <c r="AN94" s="38">
        <f t="shared" si="41"/>
        <v>1</v>
      </c>
      <c r="AO94" s="10"/>
    </row>
    <row r="95" spans="1:41" x14ac:dyDescent="0.25">
      <c r="A95" s="4" t="s">
        <v>48</v>
      </c>
      <c r="B95" s="4" t="s">
        <v>100</v>
      </c>
      <c r="C95" s="4" t="s">
        <v>102</v>
      </c>
      <c r="D95" s="5">
        <v>10065133</v>
      </c>
      <c r="E95" s="5">
        <v>3259.8720000000003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0.4032</v>
      </c>
      <c r="M95" s="6">
        <v>1497.5424</v>
      </c>
      <c r="N95" s="6">
        <v>1446.2783999999999</v>
      </c>
      <c r="O95" s="6">
        <v>0</v>
      </c>
      <c r="P95" s="6">
        <v>315.64800000000002</v>
      </c>
      <c r="Q95" s="6">
        <v>0</v>
      </c>
      <c r="R95" s="6">
        <v>0</v>
      </c>
      <c r="S95" s="6">
        <v>0</v>
      </c>
      <c r="T95" s="34">
        <f t="shared" si="21"/>
        <v>1497.5424000000003</v>
      </c>
      <c r="U95" s="54">
        <f t="shared" si="22"/>
        <v>0</v>
      </c>
      <c r="V95" s="51">
        <f t="shared" si="23"/>
        <v>0</v>
      </c>
      <c r="W95" s="35">
        <f t="shared" si="24"/>
        <v>0</v>
      </c>
      <c r="X95" s="35">
        <f t="shared" si="25"/>
        <v>0</v>
      </c>
      <c r="Y95" s="38">
        <f t="shared" si="26"/>
        <v>0</v>
      </c>
      <c r="Z95" s="52">
        <f t="shared" si="27"/>
        <v>0</v>
      </c>
      <c r="AA95" s="51">
        <f t="shared" si="28"/>
        <v>0</v>
      </c>
      <c r="AB95" s="35">
        <f t="shared" si="29"/>
        <v>0</v>
      </c>
      <c r="AC95" s="35">
        <f t="shared" si="30"/>
        <v>0</v>
      </c>
      <c r="AD95" s="38">
        <f t="shared" si="31"/>
        <v>0</v>
      </c>
      <c r="AE95" s="54">
        <f t="shared" si="32"/>
        <v>0</v>
      </c>
      <c r="AF95" s="10">
        <f t="shared" si="33"/>
        <v>0</v>
      </c>
      <c r="AG95" s="35">
        <f t="shared" si="34"/>
        <v>0</v>
      </c>
      <c r="AH95" s="35">
        <f t="shared" si="35"/>
        <v>0</v>
      </c>
      <c r="AI95" s="38">
        <f t="shared" si="36"/>
        <v>0</v>
      </c>
      <c r="AJ95" s="54">
        <f t="shared" si="37"/>
        <v>99.999999999999986</v>
      </c>
      <c r="AK95" s="10">
        <f t="shared" si="38"/>
        <v>1</v>
      </c>
      <c r="AL95" s="35">
        <f t="shared" si="39"/>
        <v>1</v>
      </c>
      <c r="AM95" s="35">
        <f t="shared" si="40"/>
        <v>1</v>
      </c>
      <c r="AN95" s="38">
        <f t="shared" si="41"/>
        <v>1</v>
      </c>
      <c r="AO95" s="10"/>
    </row>
    <row r="96" spans="1:41" x14ac:dyDescent="0.25">
      <c r="A96" s="4" t="s">
        <v>48</v>
      </c>
      <c r="B96" s="4" t="s">
        <v>100</v>
      </c>
      <c r="C96" s="4" t="s">
        <v>103</v>
      </c>
      <c r="D96" s="5">
        <v>10065134</v>
      </c>
      <c r="E96" s="5">
        <v>1946.5344</v>
      </c>
      <c r="F96" s="6">
        <v>0</v>
      </c>
      <c r="G96" s="6">
        <v>60.652799999999999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970.61760000000004</v>
      </c>
      <c r="N96" s="6">
        <v>373.88159999999999</v>
      </c>
      <c r="O96" s="6">
        <v>0.86399999999999999</v>
      </c>
      <c r="P96" s="6">
        <v>271.41120000000001</v>
      </c>
      <c r="Q96" s="6">
        <v>266.86079999999998</v>
      </c>
      <c r="R96" s="6">
        <v>2.2464</v>
      </c>
      <c r="S96" s="6">
        <v>0</v>
      </c>
      <c r="T96" s="34">
        <f t="shared" si="21"/>
        <v>1031.2704000000001</v>
      </c>
      <c r="U96" s="54">
        <f t="shared" si="22"/>
        <v>0</v>
      </c>
      <c r="V96" s="51">
        <f t="shared" si="23"/>
        <v>0</v>
      </c>
      <c r="W96" s="35">
        <f t="shared" si="24"/>
        <v>0</v>
      </c>
      <c r="X96" s="35">
        <f t="shared" si="25"/>
        <v>0</v>
      </c>
      <c r="Y96" s="38">
        <f t="shared" si="26"/>
        <v>0</v>
      </c>
      <c r="Z96" s="52">
        <f t="shared" si="27"/>
        <v>0</v>
      </c>
      <c r="AA96" s="51">
        <f t="shared" si="28"/>
        <v>0</v>
      </c>
      <c r="AB96" s="35">
        <f t="shared" si="29"/>
        <v>0</v>
      </c>
      <c r="AC96" s="35">
        <f t="shared" si="30"/>
        <v>0</v>
      </c>
      <c r="AD96" s="38">
        <f t="shared" si="31"/>
        <v>0</v>
      </c>
      <c r="AE96" s="54">
        <f t="shared" si="32"/>
        <v>5.8813672922252005</v>
      </c>
      <c r="AF96" s="10">
        <f t="shared" si="33"/>
        <v>0</v>
      </c>
      <c r="AG96" s="35">
        <f t="shared" si="34"/>
        <v>0</v>
      </c>
      <c r="AH96" s="35">
        <f t="shared" si="35"/>
        <v>0</v>
      </c>
      <c r="AI96" s="38">
        <f t="shared" si="36"/>
        <v>0</v>
      </c>
      <c r="AJ96" s="54">
        <f t="shared" si="37"/>
        <v>94.118632707774793</v>
      </c>
      <c r="AK96" s="10">
        <f t="shared" si="38"/>
        <v>1</v>
      </c>
      <c r="AL96" s="35">
        <f t="shared" si="39"/>
        <v>1</v>
      </c>
      <c r="AM96" s="35">
        <f t="shared" si="40"/>
        <v>1</v>
      </c>
      <c r="AN96" s="38">
        <f t="shared" si="41"/>
        <v>0</v>
      </c>
      <c r="AO96" s="10"/>
    </row>
    <row r="97" spans="1:41" x14ac:dyDescent="0.25">
      <c r="A97" s="4" t="s">
        <v>48</v>
      </c>
      <c r="B97" s="4" t="s">
        <v>100</v>
      </c>
      <c r="C97" s="4" t="s">
        <v>104</v>
      </c>
      <c r="D97" s="5">
        <v>10065143</v>
      </c>
      <c r="E97" s="5">
        <v>3161.4911999999999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1821.7152000000001</v>
      </c>
      <c r="N97" s="6">
        <v>316.22399999999999</v>
      </c>
      <c r="O97" s="6">
        <v>1.0367999999999999</v>
      </c>
      <c r="P97" s="6">
        <v>987.89760000000001</v>
      </c>
      <c r="Q97" s="6">
        <v>32.947200000000002</v>
      </c>
      <c r="R97" s="6">
        <v>1.6704000000000001</v>
      </c>
      <c r="S97" s="6">
        <v>0</v>
      </c>
      <c r="T97" s="34">
        <f t="shared" si="21"/>
        <v>1821.7151999999999</v>
      </c>
      <c r="U97" s="54">
        <f t="shared" si="22"/>
        <v>0</v>
      </c>
      <c r="V97" s="51">
        <f t="shared" si="23"/>
        <v>0</v>
      </c>
      <c r="W97" s="35">
        <f t="shared" si="24"/>
        <v>0</v>
      </c>
      <c r="X97" s="35">
        <f t="shared" si="25"/>
        <v>0</v>
      </c>
      <c r="Y97" s="38">
        <f t="shared" si="26"/>
        <v>0</v>
      </c>
      <c r="Z97" s="52">
        <f t="shared" si="27"/>
        <v>0</v>
      </c>
      <c r="AA97" s="51">
        <f t="shared" si="28"/>
        <v>0</v>
      </c>
      <c r="AB97" s="35">
        <f t="shared" si="29"/>
        <v>0</v>
      </c>
      <c r="AC97" s="35">
        <f t="shared" si="30"/>
        <v>0</v>
      </c>
      <c r="AD97" s="38">
        <f t="shared" si="31"/>
        <v>0</v>
      </c>
      <c r="AE97" s="54">
        <f t="shared" si="32"/>
        <v>0</v>
      </c>
      <c r="AF97" s="10">
        <f t="shared" si="33"/>
        <v>0</v>
      </c>
      <c r="AG97" s="35">
        <f t="shared" si="34"/>
        <v>0</v>
      </c>
      <c r="AH97" s="35">
        <f t="shared" si="35"/>
        <v>0</v>
      </c>
      <c r="AI97" s="38">
        <f t="shared" si="36"/>
        <v>0</v>
      </c>
      <c r="AJ97" s="54">
        <f t="shared" si="37"/>
        <v>100.00000000000003</v>
      </c>
      <c r="AK97" s="10">
        <f t="shared" si="38"/>
        <v>1</v>
      </c>
      <c r="AL97" s="35">
        <f t="shared" si="39"/>
        <v>1</v>
      </c>
      <c r="AM97" s="35">
        <f t="shared" si="40"/>
        <v>1</v>
      </c>
      <c r="AN97" s="38">
        <f t="shared" si="41"/>
        <v>1</v>
      </c>
      <c r="AO97" s="10"/>
    </row>
    <row r="98" spans="1:41" x14ac:dyDescent="0.25">
      <c r="A98" s="4" t="s">
        <v>48</v>
      </c>
      <c r="B98" s="4" t="s">
        <v>100</v>
      </c>
      <c r="C98" s="4" t="s">
        <v>105</v>
      </c>
      <c r="D98" s="5">
        <v>10065151</v>
      </c>
      <c r="E98" s="5">
        <v>4057.6896000000002</v>
      </c>
      <c r="F98" s="6">
        <v>0</v>
      </c>
      <c r="G98" s="6">
        <v>280.10879999999997</v>
      </c>
      <c r="H98" s="6">
        <v>0</v>
      </c>
      <c r="I98" s="6">
        <v>0</v>
      </c>
      <c r="J98" s="6">
        <v>0</v>
      </c>
      <c r="K98" s="6">
        <v>0</v>
      </c>
      <c r="L98" s="6">
        <v>3.6863999999999999</v>
      </c>
      <c r="M98" s="6">
        <v>2042.7840000000001</v>
      </c>
      <c r="N98" s="6">
        <v>746.09280000000001</v>
      </c>
      <c r="O98" s="6">
        <v>1.5551999999999999</v>
      </c>
      <c r="P98" s="6">
        <v>910.65599999999995</v>
      </c>
      <c r="Q98" s="6">
        <v>68.486400000000003</v>
      </c>
      <c r="R98" s="6">
        <v>4.32</v>
      </c>
      <c r="S98" s="6">
        <v>0</v>
      </c>
      <c r="T98" s="34">
        <f t="shared" si="21"/>
        <v>2322.8928000000001</v>
      </c>
      <c r="U98" s="54">
        <f t="shared" si="22"/>
        <v>0</v>
      </c>
      <c r="V98" s="51">
        <f t="shared" si="23"/>
        <v>0</v>
      </c>
      <c r="W98" s="35">
        <f t="shared" si="24"/>
        <v>0</v>
      </c>
      <c r="X98" s="35">
        <f t="shared" si="25"/>
        <v>0</v>
      </c>
      <c r="Y98" s="38">
        <f t="shared" si="26"/>
        <v>0</v>
      </c>
      <c r="Z98" s="52">
        <f t="shared" si="27"/>
        <v>0</v>
      </c>
      <c r="AA98" s="51">
        <f t="shared" si="28"/>
        <v>0</v>
      </c>
      <c r="AB98" s="35">
        <f t="shared" si="29"/>
        <v>0</v>
      </c>
      <c r="AC98" s="35">
        <f t="shared" si="30"/>
        <v>0</v>
      </c>
      <c r="AD98" s="38">
        <f t="shared" si="31"/>
        <v>0</v>
      </c>
      <c r="AE98" s="54">
        <f t="shared" si="32"/>
        <v>12.05861932156318</v>
      </c>
      <c r="AF98" s="10">
        <f t="shared" si="33"/>
        <v>0</v>
      </c>
      <c r="AG98" s="35">
        <f t="shared" si="34"/>
        <v>0</v>
      </c>
      <c r="AH98" s="35">
        <f t="shared" si="35"/>
        <v>0</v>
      </c>
      <c r="AI98" s="38">
        <f t="shared" si="36"/>
        <v>0</v>
      </c>
      <c r="AJ98" s="54">
        <f t="shared" si="37"/>
        <v>87.941380678436815</v>
      </c>
      <c r="AK98" s="10">
        <f t="shared" si="38"/>
        <v>1</v>
      </c>
      <c r="AL98" s="35">
        <f t="shared" si="39"/>
        <v>1</v>
      </c>
      <c r="AM98" s="35">
        <f t="shared" si="40"/>
        <v>0</v>
      </c>
      <c r="AN98" s="38">
        <f t="shared" si="41"/>
        <v>0</v>
      </c>
      <c r="AO98" s="10"/>
    </row>
    <row r="99" spans="1:41" x14ac:dyDescent="0.25">
      <c r="A99" s="4" t="s">
        <v>48</v>
      </c>
      <c r="B99" s="4" t="s">
        <v>100</v>
      </c>
      <c r="C99" s="4" t="s">
        <v>106</v>
      </c>
      <c r="D99" s="5">
        <v>10065160</v>
      </c>
      <c r="E99" s="5">
        <v>861.23519999999996</v>
      </c>
      <c r="F99" s="6">
        <v>0</v>
      </c>
      <c r="G99" s="6">
        <v>156.4992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357.75360000000001</v>
      </c>
      <c r="N99" s="6">
        <v>9.8496000000000006</v>
      </c>
      <c r="O99" s="6">
        <v>0</v>
      </c>
      <c r="P99" s="6">
        <v>260.58240000000001</v>
      </c>
      <c r="Q99" s="6">
        <v>76.550399999999996</v>
      </c>
      <c r="R99" s="6">
        <v>0</v>
      </c>
      <c r="S99" s="6">
        <v>0</v>
      </c>
      <c r="T99" s="34">
        <f t="shared" si="21"/>
        <v>514.25279999999998</v>
      </c>
      <c r="U99" s="54">
        <f t="shared" si="22"/>
        <v>0</v>
      </c>
      <c r="V99" s="51">
        <f t="shared" si="23"/>
        <v>0</v>
      </c>
      <c r="W99" s="35">
        <f t="shared" si="24"/>
        <v>0</v>
      </c>
      <c r="X99" s="35">
        <f t="shared" si="25"/>
        <v>0</v>
      </c>
      <c r="Y99" s="38">
        <f t="shared" si="26"/>
        <v>0</v>
      </c>
      <c r="Z99" s="52">
        <f t="shared" si="27"/>
        <v>0</v>
      </c>
      <c r="AA99" s="51">
        <f t="shared" si="28"/>
        <v>0</v>
      </c>
      <c r="AB99" s="35">
        <f t="shared" si="29"/>
        <v>0</v>
      </c>
      <c r="AC99" s="35">
        <f t="shared" si="30"/>
        <v>0</v>
      </c>
      <c r="AD99" s="38">
        <f t="shared" si="31"/>
        <v>0</v>
      </c>
      <c r="AE99" s="54">
        <f t="shared" si="32"/>
        <v>30.432347670250898</v>
      </c>
      <c r="AF99" s="10">
        <f t="shared" si="33"/>
        <v>0</v>
      </c>
      <c r="AG99" s="35">
        <f t="shared" si="34"/>
        <v>0</v>
      </c>
      <c r="AH99" s="35">
        <f t="shared" si="35"/>
        <v>0</v>
      </c>
      <c r="AI99" s="38">
        <f t="shared" si="36"/>
        <v>0</v>
      </c>
      <c r="AJ99" s="54">
        <f t="shared" si="37"/>
        <v>69.567652329749109</v>
      </c>
      <c r="AK99" s="10">
        <f t="shared" si="38"/>
        <v>0</v>
      </c>
      <c r="AL99" s="35">
        <f t="shared" si="39"/>
        <v>0</v>
      </c>
      <c r="AM99" s="35">
        <f t="shared" si="40"/>
        <v>0</v>
      </c>
      <c r="AN99" s="38">
        <f t="shared" si="41"/>
        <v>0</v>
      </c>
      <c r="AO99" s="10"/>
    </row>
    <row r="100" spans="1:41" x14ac:dyDescent="0.25">
      <c r="A100" s="4" t="s">
        <v>48</v>
      </c>
      <c r="B100" s="4" t="s">
        <v>100</v>
      </c>
      <c r="C100" s="4" t="s">
        <v>107</v>
      </c>
      <c r="D100" s="5">
        <v>10065169</v>
      </c>
      <c r="E100" s="5">
        <v>1219.104</v>
      </c>
      <c r="F100" s="6">
        <v>0</v>
      </c>
      <c r="G100" s="6">
        <v>50.860799999999998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395.88479999999998</v>
      </c>
      <c r="N100" s="6">
        <v>5.1840000000000002</v>
      </c>
      <c r="O100" s="6">
        <v>0</v>
      </c>
      <c r="P100" s="6">
        <v>207.01439999999999</v>
      </c>
      <c r="Q100" s="6">
        <v>544.08960000000002</v>
      </c>
      <c r="R100" s="6">
        <v>16.070399999999999</v>
      </c>
      <c r="S100" s="6">
        <v>0</v>
      </c>
      <c r="T100" s="34">
        <f t="shared" si="21"/>
        <v>446.74560000000008</v>
      </c>
      <c r="U100" s="54">
        <f t="shared" si="22"/>
        <v>0</v>
      </c>
      <c r="V100" s="51">
        <f t="shared" si="23"/>
        <v>0</v>
      </c>
      <c r="W100" s="35">
        <f t="shared" si="24"/>
        <v>0</v>
      </c>
      <c r="X100" s="35">
        <f t="shared" si="25"/>
        <v>0</v>
      </c>
      <c r="Y100" s="38">
        <f t="shared" si="26"/>
        <v>0</v>
      </c>
      <c r="Z100" s="52">
        <f t="shared" si="27"/>
        <v>0</v>
      </c>
      <c r="AA100" s="51">
        <f t="shared" si="28"/>
        <v>0</v>
      </c>
      <c r="AB100" s="35">
        <f t="shared" si="29"/>
        <v>0</v>
      </c>
      <c r="AC100" s="35">
        <f t="shared" si="30"/>
        <v>0</v>
      </c>
      <c r="AD100" s="38">
        <f t="shared" si="31"/>
        <v>0</v>
      </c>
      <c r="AE100" s="54">
        <f t="shared" si="32"/>
        <v>11.38473439917483</v>
      </c>
      <c r="AF100" s="10">
        <f t="shared" si="33"/>
        <v>0</v>
      </c>
      <c r="AG100" s="35">
        <f t="shared" si="34"/>
        <v>0</v>
      </c>
      <c r="AH100" s="35">
        <f t="shared" si="35"/>
        <v>0</v>
      </c>
      <c r="AI100" s="38">
        <f t="shared" si="36"/>
        <v>0</v>
      </c>
      <c r="AJ100" s="54">
        <f t="shared" si="37"/>
        <v>88.61526560082514</v>
      </c>
      <c r="AK100" s="10">
        <f t="shared" si="38"/>
        <v>1</v>
      </c>
      <c r="AL100" s="35">
        <f t="shared" si="39"/>
        <v>1</v>
      </c>
      <c r="AM100" s="35">
        <f t="shared" si="40"/>
        <v>0</v>
      </c>
      <c r="AN100" s="38">
        <f t="shared" si="41"/>
        <v>0</v>
      </c>
      <c r="AO100" s="10"/>
    </row>
    <row r="101" spans="1:41" x14ac:dyDescent="0.25">
      <c r="A101" s="4" t="s">
        <v>48</v>
      </c>
      <c r="B101" s="4" t="s">
        <v>100</v>
      </c>
      <c r="C101" s="4" t="s">
        <v>108</v>
      </c>
      <c r="D101" s="5">
        <v>10065177</v>
      </c>
      <c r="E101" s="5">
        <v>1980.9215999999997</v>
      </c>
      <c r="F101" s="6">
        <v>0</v>
      </c>
      <c r="G101" s="6">
        <v>707.78880000000004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448.30079999999998</v>
      </c>
      <c r="N101" s="6">
        <v>13.1904</v>
      </c>
      <c r="O101" s="6">
        <v>0</v>
      </c>
      <c r="P101" s="6">
        <v>594.89279999999997</v>
      </c>
      <c r="Q101" s="6">
        <v>214.56</v>
      </c>
      <c r="R101" s="6">
        <v>2.1888000000000001</v>
      </c>
      <c r="S101" s="6">
        <v>0</v>
      </c>
      <c r="T101" s="34">
        <f t="shared" si="21"/>
        <v>1156.0895999999998</v>
      </c>
      <c r="U101" s="54">
        <f t="shared" si="22"/>
        <v>0</v>
      </c>
      <c r="V101" s="51">
        <f t="shared" si="23"/>
        <v>0</v>
      </c>
      <c r="W101" s="35">
        <f t="shared" si="24"/>
        <v>0</v>
      </c>
      <c r="X101" s="35">
        <f t="shared" si="25"/>
        <v>0</v>
      </c>
      <c r="Y101" s="38">
        <f t="shared" si="26"/>
        <v>0</v>
      </c>
      <c r="Z101" s="52">
        <f t="shared" si="27"/>
        <v>0</v>
      </c>
      <c r="AA101" s="51">
        <f t="shared" si="28"/>
        <v>0</v>
      </c>
      <c r="AB101" s="35">
        <f t="shared" si="29"/>
        <v>0</v>
      </c>
      <c r="AC101" s="35">
        <f t="shared" si="30"/>
        <v>0</v>
      </c>
      <c r="AD101" s="38">
        <f t="shared" si="31"/>
        <v>0</v>
      </c>
      <c r="AE101" s="54">
        <f t="shared" si="32"/>
        <v>61.222659558567102</v>
      </c>
      <c r="AF101" s="10">
        <f t="shared" si="33"/>
        <v>0</v>
      </c>
      <c r="AG101" s="35">
        <f t="shared" si="34"/>
        <v>0</v>
      </c>
      <c r="AH101" s="35">
        <f t="shared" si="35"/>
        <v>0</v>
      </c>
      <c r="AI101" s="38">
        <f t="shared" si="36"/>
        <v>0</v>
      </c>
      <c r="AJ101" s="54">
        <f t="shared" si="37"/>
        <v>38.777340441432919</v>
      </c>
      <c r="AK101" s="10">
        <f t="shared" si="38"/>
        <v>0</v>
      </c>
      <c r="AL101" s="35">
        <f t="shared" si="39"/>
        <v>0</v>
      </c>
      <c r="AM101" s="35">
        <f t="shared" si="40"/>
        <v>0</v>
      </c>
      <c r="AN101" s="38">
        <f t="shared" si="41"/>
        <v>0</v>
      </c>
      <c r="AO101" s="10"/>
    </row>
    <row r="102" spans="1:41" x14ac:dyDescent="0.25">
      <c r="A102" s="4" t="s">
        <v>48</v>
      </c>
      <c r="B102" s="4" t="s">
        <v>100</v>
      </c>
      <c r="C102" s="4" t="s">
        <v>109</v>
      </c>
      <c r="D102" s="5">
        <v>10065186</v>
      </c>
      <c r="E102" s="5">
        <v>4747.68</v>
      </c>
      <c r="F102" s="6">
        <v>0</v>
      </c>
      <c r="G102" s="6">
        <v>425.952</v>
      </c>
      <c r="H102" s="6">
        <v>0</v>
      </c>
      <c r="I102" s="6">
        <v>0</v>
      </c>
      <c r="J102" s="6">
        <v>0</v>
      </c>
      <c r="K102" s="6">
        <v>0</v>
      </c>
      <c r="L102" s="6">
        <v>4.9535999999999998</v>
      </c>
      <c r="M102" s="6">
        <v>2713.5360000000001</v>
      </c>
      <c r="N102" s="6">
        <v>1001.7791999999999</v>
      </c>
      <c r="O102" s="6">
        <v>2.3616000000000001</v>
      </c>
      <c r="P102" s="6">
        <v>578.64959999999996</v>
      </c>
      <c r="Q102" s="6">
        <v>20.217600000000001</v>
      </c>
      <c r="R102" s="6">
        <v>0.23039999999999999</v>
      </c>
      <c r="S102" s="6">
        <v>0</v>
      </c>
      <c r="T102" s="34">
        <f t="shared" si="21"/>
        <v>3139.4880000000003</v>
      </c>
      <c r="U102" s="54">
        <f t="shared" si="22"/>
        <v>0</v>
      </c>
      <c r="V102" s="51">
        <f t="shared" si="23"/>
        <v>0</v>
      </c>
      <c r="W102" s="35">
        <f t="shared" si="24"/>
        <v>0</v>
      </c>
      <c r="X102" s="35">
        <f t="shared" si="25"/>
        <v>0</v>
      </c>
      <c r="Y102" s="38">
        <f t="shared" si="26"/>
        <v>0</v>
      </c>
      <c r="Z102" s="52">
        <f t="shared" si="27"/>
        <v>0</v>
      </c>
      <c r="AA102" s="51">
        <f t="shared" si="28"/>
        <v>0</v>
      </c>
      <c r="AB102" s="35">
        <f t="shared" si="29"/>
        <v>0</v>
      </c>
      <c r="AC102" s="35">
        <f t="shared" si="30"/>
        <v>0</v>
      </c>
      <c r="AD102" s="38">
        <f t="shared" si="31"/>
        <v>0</v>
      </c>
      <c r="AE102" s="54">
        <f t="shared" si="32"/>
        <v>13.567562608934958</v>
      </c>
      <c r="AF102" s="10">
        <f t="shared" si="33"/>
        <v>0</v>
      </c>
      <c r="AG102" s="35">
        <f t="shared" si="34"/>
        <v>0</v>
      </c>
      <c r="AH102" s="35">
        <f t="shared" si="35"/>
        <v>0</v>
      </c>
      <c r="AI102" s="38">
        <f t="shared" si="36"/>
        <v>0</v>
      </c>
      <c r="AJ102" s="54">
        <f t="shared" si="37"/>
        <v>86.432437391065037</v>
      </c>
      <c r="AK102" s="10">
        <f t="shared" si="38"/>
        <v>1</v>
      </c>
      <c r="AL102" s="35">
        <f t="shared" si="39"/>
        <v>1</v>
      </c>
      <c r="AM102" s="35">
        <f t="shared" si="40"/>
        <v>0</v>
      </c>
      <c r="AN102" s="38">
        <f t="shared" si="41"/>
        <v>0</v>
      </c>
      <c r="AO102" s="10"/>
    </row>
    <row r="103" spans="1:41" x14ac:dyDescent="0.25">
      <c r="A103" s="4" t="s">
        <v>48</v>
      </c>
      <c r="B103" s="4" t="s">
        <v>100</v>
      </c>
      <c r="C103" s="4" t="s">
        <v>110</v>
      </c>
      <c r="D103" s="5">
        <v>10065194</v>
      </c>
      <c r="E103" s="5">
        <v>2055.0527999999999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1183.6224</v>
      </c>
      <c r="N103" s="6">
        <v>85.248000000000005</v>
      </c>
      <c r="O103" s="6">
        <v>0</v>
      </c>
      <c r="P103" s="6">
        <v>784.33920000000001</v>
      </c>
      <c r="Q103" s="6">
        <v>0</v>
      </c>
      <c r="R103" s="6">
        <v>1.8431999999999999</v>
      </c>
      <c r="S103" s="6">
        <v>0</v>
      </c>
      <c r="T103" s="34">
        <f t="shared" si="21"/>
        <v>1183.6223999999997</v>
      </c>
      <c r="U103" s="54">
        <f t="shared" si="22"/>
        <v>0</v>
      </c>
      <c r="V103" s="51">
        <f t="shared" si="23"/>
        <v>0</v>
      </c>
      <c r="W103" s="35">
        <f t="shared" si="24"/>
        <v>0</v>
      </c>
      <c r="X103" s="35">
        <f t="shared" si="25"/>
        <v>0</v>
      </c>
      <c r="Y103" s="38">
        <f t="shared" si="26"/>
        <v>0</v>
      </c>
      <c r="Z103" s="52">
        <f t="shared" si="27"/>
        <v>0</v>
      </c>
      <c r="AA103" s="51">
        <f t="shared" si="28"/>
        <v>0</v>
      </c>
      <c r="AB103" s="35">
        <f t="shared" si="29"/>
        <v>0</v>
      </c>
      <c r="AC103" s="35">
        <f t="shared" si="30"/>
        <v>0</v>
      </c>
      <c r="AD103" s="38">
        <f t="shared" si="31"/>
        <v>0</v>
      </c>
      <c r="AE103" s="54">
        <f t="shared" si="32"/>
        <v>0</v>
      </c>
      <c r="AF103" s="10">
        <f t="shared" si="33"/>
        <v>0</v>
      </c>
      <c r="AG103" s="35">
        <f t="shared" si="34"/>
        <v>0</v>
      </c>
      <c r="AH103" s="35">
        <f t="shared" si="35"/>
        <v>0</v>
      </c>
      <c r="AI103" s="38">
        <f t="shared" si="36"/>
        <v>0</v>
      </c>
      <c r="AJ103" s="54">
        <f t="shared" si="37"/>
        <v>100.00000000000003</v>
      </c>
      <c r="AK103" s="10">
        <f t="shared" si="38"/>
        <v>1</v>
      </c>
      <c r="AL103" s="35">
        <f t="shared" si="39"/>
        <v>1</v>
      </c>
      <c r="AM103" s="35">
        <f t="shared" si="40"/>
        <v>1</v>
      </c>
      <c r="AN103" s="38">
        <f t="shared" si="41"/>
        <v>1</v>
      </c>
      <c r="AO103" s="10"/>
    </row>
    <row r="104" spans="1:41" x14ac:dyDescent="0.25">
      <c r="A104" s="4" t="s">
        <v>48</v>
      </c>
      <c r="B104" s="4" t="s">
        <v>111</v>
      </c>
      <c r="C104" s="4" t="s">
        <v>112</v>
      </c>
      <c r="D104" s="5">
        <v>10066213</v>
      </c>
      <c r="E104" s="5">
        <v>4314.3552</v>
      </c>
      <c r="F104" s="6">
        <v>0</v>
      </c>
      <c r="G104" s="6">
        <v>621.61919999999998</v>
      </c>
      <c r="H104" s="6">
        <v>0</v>
      </c>
      <c r="I104" s="6">
        <v>0</v>
      </c>
      <c r="J104" s="6">
        <v>0</v>
      </c>
      <c r="K104" s="6">
        <v>0</v>
      </c>
      <c r="L104" s="6">
        <v>13.9392</v>
      </c>
      <c r="M104" s="6">
        <v>2332.7424000000001</v>
      </c>
      <c r="N104" s="6">
        <v>970.38720000000001</v>
      </c>
      <c r="O104" s="6">
        <v>0</v>
      </c>
      <c r="P104" s="6">
        <v>373.47840000000002</v>
      </c>
      <c r="Q104" s="6">
        <v>0</v>
      </c>
      <c r="R104" s="6">
        <v>2.1888000000000001</v>
      </c>
      <c r="S104" s="6">
        <v>0</v>
      </c>
      <c r="T104" s="34">
        <f t="shared" si="21"/>
        <v>2954.3616000000002</v>
      </c>
      <c r="U104" s="54">
        <f t="shared" si="22"/>
        <v>0</v>
      </c>
      <c r="V104" s="51">
        <f t="shared" si="23"/>
        <v>0</v>
      </c>
      <c r="W104" s="35">
        <f t="shared" si="24"/>
        <v>0</v>
      </c>
      <c r="X104" s="35">
        <f t="shared" si="25"/>
        <v>0</v>
      </c>
      <c r="Y104" s="38">
        <f t="shared" si="26"/>
        <v>0</v>
      </c>
      <c r="Z104" s="52">
        <f t="shared" si="27"/>
        <v>0</v>
      </c>
      <c r="AA104" s="51">
        <f t="shared" si="28"/>
        <v>0</v>
      </c>
      <c r="AB104" s="35">
        <f t="shared" si="29"/>
        <v>0</v>
      </c>
      <c r="AC104" s="35">
        <f t="shared" si="30"/>
        <v>0</v>
      </c>
      <c r="AD104" s="38">
        <f t="shared" si="31"/>
        <v>0</v>
      </c>
      <c r="AE104" s="54">
        <f t="shared" si="32"/>
        <v>21.040728392895439</v>
      </c>
      <c r="AF104" s="10">
        <f t="shared" si="33"/>
        <v>0</v>
      </c>
      <c r="AG104" s="35">
        <f t="shared" si="34"/>
        <v>0</v>
      </c>
      <c r="AH104" s="35">
        <f t="shared" si="35"/>
        <v>0</v>
      </c>
      <c r="AI104" s="38">
        <f t="shared" si="36"/>
        <v>0</v>
      </c>
      <c r="AJ104" s="54">
        <f t="shared" si="37"/>
        <v>78.959271607104554</v>
      </c>
      <c r="AK104" s="10">
        <f t="shared" si="38"/>
        <v>1</v>
      </c>
      <c r="AL104" s="35">
        <f t="shared" si="39"/>
        <v>0</v>
      </c>
      <c r="AM104" s="35">
        <f t="shared" si="40"/>
        <v>0</v>
      </c>
      <c r="AN104" s="38">
        <f t="shared" si="41"/>
        <v>0</v>
      </c>
      <c r="AO104" s="10"/>
    </row>
    <row r="105" spans="1:41" x14ac:dyDescent="0.25">
      <c r="A105" s="4" t="s">
        <v>48</v>
      </c>
      <c r="B105" s="4" t="s">
        <v>111</v>
      </c>
      <c r="C105" s="4" t="s">
        <v>113</v>
      </c>
      <c r="D105" s="5">
        <v>10066215</v>
      </c>
      <c r="E105" s="5">
        <v>2352.6720000000005</v>
      </c>
      <c r="F105" s="6">
        <v>0</v>
      </c>
      <c r="G105" s="6">
        <v>601.11360000000002</v>
      </c>
      <c r="H105" s="6">
        <v>0</v>
      </c>
      <c r="I105" s="6">
        <v>0</v>
      </c>
      <c r="J105" s="6">
        <v>0</v>
      </c>
      <c r="K105" s="6">
        <v>0</v>
      </c>
      <c r="L105" s="6">
        <v>0.4032</v>
      </c>
      <c r="M105" s="6">
        <v>952.47360000000003</v>
      </c>
      <c r="N105" s="6">
        <v>119.5776</v>
      </c>
      <c r="O105" s="6">
        <v>0</v>
      </c>
      <c r="P105" s="6">
        <v>677.60640000000001</v>
      </c>
      <c r="Q105" s="6">
        <v>0</v>
      </c>
      <c r="R105" s="6">
        <v>1.4976</v>
      </c>
      <c r="S105" s="6">
        <v>0</v>
      </c>
      <c r="T105" s="34">
        <f t="shared" si="21"/>
        <v>1553.5872000000004</v>
      </c>
      <c r="U105" s="54">
        <f t="shared" si="22"/>
        <v>0</v>
      </c>
      <c r="V105" s="51">
        <f t="shared" si="23"/>
        <v>0</v>
      </c>
      <c r="W105" s="35">
        <f t="shared" si="24"/>
        <v>0</v>
      </c>
      <c r="X105" s="35">
        <f t="shared" si="25"/>
        <v>0</v>
      </c>
      <c r="Y105" s="38">
        <f t="shared" si="26"/>
        <v>0</v>
      </c>
      <c r="Z105" s="52">
        <f t="shared" si="27"/>
        <v>0</v>
      </c>
      <c r="AA105" s="51">
        <f t="shared" si="28"/>
        <v>0</v>
      </c>
      <c r="AB105" s="35">
        <f t="shared" si="29"/>
        <v>0</v>
      </c>
      <c r="AC105" s="35">
        <f t="shared" si="30"/>
        <v>0</v>
      </c>
      <c r="AD105" s="38">
        <f t="shared" si="31"/>
        <v>0</v>
      </c>
      <c r="AE105" s="54">
        <f t="shared" si="32"/>
        <v>38.691976864896922</v>
      </c>
      <c r="AF105" s="10">
        <f t="shared" si="33"/>
        <v>0</v>
      </c>
      <c r="AG105" s="35">
        <f t="shared" si="34"/>
        <v>0</v>
      </c>
      <c r="AH105" s="35">
        <f t="shared" si="35"/>
        <v>0</v>
      </c>
      <c r="AI105" s="38">
        <f t="shared" si="36"/>
        <v>0</v>
      </c>
      <c r="AJ105" s="54">
        <f t="shared" si="37"/>
        <v>61.308023135103049</v>
      </c>
      <c r="AK105" s="10">
        <f t="shared" si="38"/>
        <v>0</v>
      </c>
      <c r="AL105" s="35">
        <f t="shared" si="39"/>
        <v>0</v>
      </c>
      <c r="AM105" s="35">
        <f t="shared" si="40"/>
        <v>0</v>
      </c>
      <c r="AN105" s="38">
        <f t="shared" si="41"/>
        <v>0</v>
      </c>
      <c r="AO105" s="10"/>
    </row>
    <row r="106" spans="1:41" x14ac:dyDescent="0.25">
      <c r="A106" s="4" t="s">
        <v>48</v>
      </c>
      <c r="B106" s="4" t="s">
        <v>111</v>
      </c>
      <c r="C106" s="4" t="s">
        <v>114</v>
      </c>
      <c r="D106" s="5">
        <v>10066223</v>
      </c>
      <c r="E106" s="5">
        <v>2082.4704000000002</v>
      </c>
      <c r="F106" s="6">
        <v>0</v>
      </c>
      <c r="G106" s="6">
        <v>38.1312</v>
      </c>
      <c r="H106" s="6">
        <v>0</v>
      </c>
      <c r="I106" s="6">
        <v>0</v>
      </c>
      <c r="J106" s="6">
        <v>0</v>
      </c>
      <c r="K106" s="6">
        <v>0</v>
      </c>
      <c r="L106" s="6">
        <v>0.80640000000000001</v>
      </c>
      <c r="M106" s="6">
        <v>1223.136</v>
      </c>
      <c r="N106" s="6">
        <v>563.21280000000002</v>
      </c>
      <c r="O106" s="6">
        <v>0</v>
      </c>
      <c r="P106" s="6">
        <v>257.18400000000003</v>
      </c>
      <c r="Q106" s="6">
        <v>0</v>
      </c>
      <c r="R106" s="6">
        <v>0</v>
      </c>
      <c r="S106" s="6">
        <v>0</v>
      </c>
      <c r="T106" s="34">
        <f t="shared" si="21"/>
        <v>1261.2672</v>
      </c>
      <c r="U106" s="54">
        <f t="shared" si="22"/>
        <v>0</v>
      </c>
      <c r="V106" s="51">
        <f t="shared" si="23"/>
        <v>0</v>
      </c>
      <c r="W106" s="35">
        <f t="shared" si="24"/>
        <v>0</v>
      </c>
      <c r="X106" s="35">
        <f t="shared" si="25"/>
        <v>0</v>
      </c>
      <c r="Y106" s="38">
        <f t="shared" si="26"/>
        <v>0</v>
      </c>
      <c r="Z106" s="52">
        <f t="shared" si="27"/>
        <v>0</v>
      </c>
      <c r="AA106" s="51">
        <f t="shared" si="28"/>
        <v>0</v>
      </c>
      <c r="AB106" s="35">
        <f t="shared" si="29"/>
        <v>0</v>
      </c>
      <c r="AC106" s="35">
        <f t="shared" si="30"/>
        <v>0</v>
      </c>
      <c r="AD106" s="38">
        <f t="shared" si="31"/>
        <v>0</v>
      </c>
      <c r="AE106" s="54">
        <f t="shared" si="32"/>
        <v>3.0232451934054891</v>
      </c>
      <c r="AF106" s="10">
        <f t="shared" si="33"/>
        <v>0</v>
      </c>
      <c r="AG106" s="35">
        <f t="shared" si="34"/>
        <v>0</v>
      </c>
      <c r="AH106" s="35">
        <f t="shared" si="35"/>
        <v>0</v>
      </c>
      <c r="AI106" s="38">
        <f t="shared" si="36"/>
        <v>0</v>
      </c>
      <c r="AJ106" s="54">
        <f t="shared" si="37"/>
        <v>96.976754806594514</v>
      </c>
      <c r="AK106" s="10">
        <f t="shared" si="38"/>
        <v>1</v>
      </c>
      <c r="AL106" s="35">
        <f t="shared" si="39"/>
        <v>1</v>
      </c>
      <c r="AM106" s="35">
        <f t="shared" si="40"/>
        <v>1</v>
      </c>
      <c r="AN106" s="38">
        <f t="shared" si="41"/>
        <v>0</v>
      </c>
      <c r="AO106" s="10"/>
    </row>
    <row r="107" spans="1:41" x14ac:dyDescent="0.25">
      <c r="A107" s="4" t="s">
        <v>48</v>
      </c>
      <c r="B107" s="4" t="s">
        <v>111</v>
      </c>
      <c r="C107" s="4" t="s">
        <v>115</v>
      </c>
      <c r="D107" s="5">
        <v>10066231</v>
      </c>
      <c r="E107" s="5">
        <v>2601.9071999999996</v>
      </c>
      <c r="F107" s="6">
        <v>0</v>
      </c>
      <c r="G107" s="6">
        <v>301.13279999999997</v>
      </c>
      <c r="H107" s="6">
        <v>0</v>
      </c>
      <c r="I107" s="6">
        <v>0</v>
      </c>
      <c r="J107" s="6">
        <v>0</v>
      </c>
      <c r="K107" s="6">
        <v>0</v>
      </c>
      <c r="L107" s="6">
        <v>3.3984000000000001</v>
      </c>
      <c r="M107" s="6">
        <v>1468.5696</v>
      </c>
      <c r="N107" s="6">
        <v>456.5376</v>
      </c>
      <c r="O107" s="6">
        <v>1.728</v>
      </c>
      <c r="P107" s="6">
        <v>370.54079999999999</v>
      </c>
      <c r="Q107" s="6">
        <v>0</v>
      </c>
      <c r="R107" s="6">
        <v>0</v>
      </c>
      <c r="S107" s="6">
        <v>0</v>
      </c>
      <c r="T107" s="34">
        <f t="shared" si="21"/>
        <v>1769.7023999999997</v>
      </c>
      <c r="U107" s="54">
        <f t="shared" si="22"/>
        <v>0</v>
      </c>
      <c r="V107" s="51">
        <f t="shared" si="23"/>
        <v>0</v>
      </c>
      <c r="W107" s="35">
        <f t="shared" si="24"/>
        <v>0</v>
      </c>
      <c r="X107" s="35">
        <f t="shared" si="25"/>
        <v>0</v>
      </c>
      <c r="Y107" s="38">
        <f t="shared" si="26"/>
        <v>0</v>
      </c>
      <c r="Z107" s="52">
        <f t="shared" si="27"/>
        <v>0</v>
      </c>
      <c r="AA107" s="51">
        <f t="shared" si="28"/>
        <v>0</v>
      </c>
      <c r="AB107" s="35">
        <f t="shared" si="29"/>
        <v>0</v>
      </c>
      <c r="AC107" s="35">
        <f t="shared" si="30"/>
        <v>0</v>
      </c>
      <c r="AD107" s="38">
        <f t="shared" si="31"/>
        <v>0</v>
      </c>
      <c r="AE107" s="54">
        <f t="shared" si="32"/>
        <v>17.016013539903661</v>
      </c>
      <c r="AF107" s="10">
        <f t="shared" si="33"/>
        <v>0</v>
      </c>
      <c r="AG107" s="35">
        <f t="shared" si="34"/>
        <v>0</v>
      </c>
      <c r="AH107" s="35">
        <f t="shared" si="35"/>
        <v>0</v>
      </c>
      <c r="AI107" s="38">
        <f t="shared" si="36"/>
        <v>0</v>
      </c>
      <c r="AJ107" s="54">
        <f t="shared" si="37"/>
        <v>82.983986460096361</v>
      </c>
      <c r="AK107" s="10">
        <f t="shared" si="38"/>
        <v>1</v>
      </c>
      <c r="AL107" s="35">
        <f t="shared" si="39"/>
        <v>1</v>
      </c>
      <c r="AM107" s="35">
        <f t="shared" si="40"/>
        <v>0</v>
      </c>
      <c r="AN107" s="38">
        <f t="shared" si="41"/>
        <v>0</v>
      </c>
      <c r="AO107" s="10"/>
    </row>
    <row r="108" spans="1:41" x14ac:dyDescent="0.25">
      <c r="A108" s="4" t="s">
        <v>48</v>
      </c>
      <c r="B108" s="4" t="s">
        <v>111</v>
      </c>
      <c r="C108" s="4" t="s">
        <v>101</v>
      </c>
      <c r="D108" s="5">
        <v>10066239</v>
      </c>
      <c r="E108" s="5">
        <v>1790.0928000000001</v>
      </c>
      <c r="F108" s="6">
        <v>0</v>
      </c>
      <c r="G108" s="6">
        <v>250.21440000000001</v>
      </c>
      <c r="H108" s="6">
        <v>0</v>
      </c>
      <c r="I108" s="6">
        <v>0</v>
      </c>
      <c r="J108" s="6">
        <v>0</v>
      </c>
      <c r="K108" s="6">
        <v>0</v>
      </c>
      <c r="L108" s="6">
        <v>2.0735999999999999</v>
      </c>
      <c r="M108" s="6">
        <v>572.77440000000001</v>
      </c>
      <c r="N108" s="6">
        <v>236.16</v>
      </c>
      <c r="O108" s="6">
        <v>0</v>
      </c>
      <c r="P108" s="6">
        <v>726.91200000000003</v>
      </c>
      <c r="Q108" s="6">
        <v>0</v>
      </c>
      <c r="R108" s="6">
        <v>1.9583999999999999</v>
      </c>
      <c r="S108" s="6">
        <v>0</v>
      </c>
      <c r="T108" s="34">
        <f t="shared" si="21"/>
        <v>822.98880000000008</v>
      </c>
      <c r="U108" s="54">
        <f t="shared" si="22"/>
        <v>0</v>
      </c>
      <c r="V108" s="51">
        <f t="shared" si="23"/>
        <v>0</v>
      </c>
      <c r="W108" s="35">
        <f t="shared" si="24"/>
        <v>0</v>
      </c>
      <c r="X108" s="35">
        <f t="shared" si="25"/>
        <v>0</v>
      </c>
      <c r="Y108" s="38">
        <f t="shared" si="26"/>
        <v>0</v>
      </c>
      <c r="Z108" s="52">
        <f t="shared" si="27"/>
        <v>0</v>
      </c>
      <c r="AA108" s="51">
        <f>IF(Z108&gt;=70, 1, 0)</f>
        <v>0</v>
      </c>
      <c r="AB108" s="35">
        <f t="shared" si="29"/>
        <v>0</v>
      </c>
      <c r="AC108" s="35">
        <f t="shared" si="30"/>
        <v>0</v>
      </c>
      <c r="AD108" s="38">
        <f t="shared" si="31"/>
        <v>0</v>
      </c>
      <c r="AE108" s="54">
        <f t="shared" si="32"/>
        <v>30.403135498320268</v>
      </c>
      <c r="AF108" s="10">
        <f t="shared" si="33"/>
        <v>0</v>
      </c>
      <c r="AG108" s="35">
        <f t="shared" si="34"/>
        <v>0</v>
      </c>
      <c r="AH108" s="35">
        <f t="shared" si="35"/>
        <v>0</v>
      </c>
      <c r="AI108" s="38">
        <f t="shared" si="36"/>
        <v>0</v>
      </c>
      <c r="AJ108" s="54">
        <f t="shared" si="37"/>
        <v>69.596864501679718</v>
      </c>
      <c r="AK108" s="10">
        <f t="shared" si="38"/>
        <v>0</v>
      </c>
      <c r="AL108" s="35">
        <f t="shared" si="39"/>
        <v>0</v>
      </c>
      <c r="AM108" s="35">
        <f t="shared" si="40"/>
        <v>0</v>
      </c>
      <c r="AN108" s="38">
        <f t="shared" si="41"/>
        <v>0</v>
      </c>
      <c r="AO108" s="10"/>
    </row>
    <row r="109" spans="1:41" x14ac:dyDescent="0.25">
      <c r="A109" s="4" t="s">
        <v>48</v>
      </c>
      <c r="B109" s="4" t="s">
        <v>111</v>
      </c>
      <c r="C109" s="4" t="s">
        <v>116</v>
      </c>
      <c r="D109" s="5">
        <v>10066240</v>
      </c>
      <c r="E109" s="5">
        <v>3594.0672</v>
      </c>
      <c r="F109" s="6">
        <v>0</v>
      </c>
      <c r="G109" s="6">
        <v>48.9024</v>
      </c>
      <c r="H109" s="6">
        <v>0</v>
      </c>
      <c r="I109" s="6">
        <v>0</v>
      </c>
      <c r="J109" s="6">
        <v>0</v>
      </c>
      <c r="K109" s="6">
        <v>0</v>
      </c>
      <c r="L109" s="6">
        <v>32.025599999999997</v>
      </c>
      <c r="M109" s="6">
        <v>154.5984</v>
      </c>
      <c r="N109" s="6">
        <v>3262.4639999999999</v>
      </c>
      <c r="O109" s="6">
        <v>0</v>
      </c>
      <c r="P109" s="6">
        <v>95.270399999999995</v>
      </c>
      <c r="Q109" s="6">
        <v>0</v>
      </c>
      <c r="R109" s="6">
        <v>0.80640000000000001</v>
      </c>
      <c r="S109" s="6">
        <v>0</v>
      </c>
      <c r="T109" s="34">
        <f t="shared" si="21"/>
        <v>203.50080000000025</v>
      </c>
      <c r="U109" s="54">
        <f t="shared" si="22"/>
        <v>0</v>
      </c>
      <c r="V109" s="51">
        <f t="shared" si="23"/>
        <v>0</v>
      </c>
      <c r="W109" s="35">
        <f t="shared" si="24"/>
        <v>0</v>
      </c>
      <c r="X109" s="35">
        <f t="shared" si="25"/>
        <v>0</v>
      </c>
      <c r="Y109" s="38">
        <f t="shared" si="26"/>
        <v>0</v>
      </c>
      <c r="Z109" s="52">
        <f t="shared" si="27"/>
        <v>0</v>
      </c>
      <c r="AA109" s="51">
        <f t="shared" si="28"/>
        <v>0</v>
      </c>
      <c r="AB109" s="35">
        <f t="shared" si="29"/>
        <v>0</v>
      </c>
      <c r="AC109" s="35">
        <f t="shared" si="30"/>
        <v>0</v>
      </c>
      <c r="AD109" s="38">
        <f t="shared" si="31"/>
        <v>0</v>
      </c>
      <c r="AE109" s="54">
        <f t="shared" si="32"/>
        <v>24.030568921596345</v>
      </c>
      <c r="AF109" s="10">
        <f t="shared" si="33"/>
        <v>0</v>
      </c>
      <c r="AG109" s="35">
        <f t="shared" si="34"/>
        <v>0</v>
      </c>
      <c r="AH109" s="35">
        <f t="shared" si="35"/>
        <v>0</v>
      </c>
      <c r="AI109" s="38">
        <f t="shared" si="36"/>
        <v>0</v>
      </c>
      <c r="AJ109" s="54">
        <f t="shared" si="37"/>
        <v>75.969431078403531</v>
      </c>
      <c r="AK109" s="10">
        <f t="shared" si="38"/>
        <v>1</v>
      </c>
      <c r="AL109" s="35">
        <f t="shared" si="39"/>
        <v>0</v>
      </c>
      <c r="AM109" s="35">
        <f t="shared" si="40"/>
        <v>0</v>
      </c>
      <c r="AN109" s="38">
        <f t="shared" si="41"/>
        <v>0</v>
      </c>
      <c r="AO109" s="10"/>
    </row>
    <row r="110" spans="1:41" x14ac:dyDescent="0.25">
      <c r="A110" s="4" t="s">
        <v>48</v>
      </c>
      <c r="B110" s="4" t="s">
        <v>111</v>
      </c>
      <c r="C110" s="4" t="s">
        <v>117</v>
      </c>
      <c r="D110" s="5">
        <v>10066247</v>
      </c>
      <c r="E110" s="5">
        <v>4141.0367999999999</v>
      </c>
      <c r="F110" s="6">
        <v>0</v>
      </c>
      <c r="G110" s="6">
        <v>411.43680000000001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1650.8735999999999</v>
      </c>
      <c r="N110" s="6">
        <v>1104.8255999999999</v>
      </c>
      <c r="O110" s="6">
        <v>1.6128</v>
      </c>
      <c r="P110" s="6">
        <v>946.13760000000002</v>
      </c>
      <c r="Q110" s="6">
        <v>21.6</v>
      </c>
      <c r="R110" s="6">
        <v>4.5503999999999998</v>
      </c>
      <c r="S110" s="6">
        <v>0</v>
      </c>
      <c r="T110" s="34">
        <f t="shared" si="21"/>
        <v>2062.3103999999998</v>
      </c>
      <c r="U110" s="54">
        <f t="shared" si="22"/>
        <v>0</v>
      </c>
      <c r="V110" s="51">
        <f t="shared" si="23"/>
        <v>0</v>
      </c>
      <c r="W110" s="35">
        <f t="shared" si="24"/>
        <v>0</v>
      </c>
      <c r="X110" s="35">
        <f t="shared" si="25"/>
        <v>0</v>
      </c>
      <c r="Y110" s="38">
        <f t="shared" si="26"/>
        <v>0</v>
      </c>
      <c r="Z110" s="52">
        <f t="shared" si="27"/>
        <v>0</v>
      </c>
      <c r="AA110" s="51">
        <f t="shared" si="28"/>
        <v>0</v>
      </c>
      <c r="AB110" s="35">
        <f t="shared" si="29"/>
        <v>0</v>
      </c>
      <c r="AC110" s="35">
        <f t="shared" si="30"/>
        <v>0</v>
      </c>
      <c r="AD110" s="38">
        <f t="shared" si="31"/>
        <v>0</v>
      </c>
      <c r="AE110" s="54">
        <f t="shared" si="32"/>
        <v>19.950284884370465</v>
      </c>
      <c r="AF110" s="10">
        <f t="shared" si="33"/>
        <v>0</v>
      </c>
      <c r="AG110" s="35">
        <f t="shared" si="34"/>
        <v>0</v>
      </c>
      <c r="AH110" s="35">
        <f t="shared" si="35"/>
        <v>0</v>
      </c>
      <c r="AI110" s="38">
        <f t="shared" si="36"/>
        <v>0</v>
      </c>
      <c r="AJ110" s="54">
        <f t="shared" si="37"/>
        <v>80.049715115629539</v>
      </c>
      <c r="AK110" s="10">
        <f t="shared" si="38"/>
        <v>1</v>
      </c>
      <c r="AL110" s="35">
        <f t="shared" si="39"/>
        <v>1</v>
      </c>
      <c r="AM110" s="35">
        <f t="shared" si="40"/>
        <v>0</v>
      </c>
      <c r="AN110" s="38">
        <f t="shared" si="41"/>
        <v>0</v>
      </c>
      <c r="AO110" s="10"/>
    </row>
    <row r="111" spans="1:41" x14ac:dyDescent="0.25">
      <c r="A111" s="4" t="s">
        <v>48</v>
      </c>
      <c r="B111" s="4" t="s">
        <v>111</v>
      </c>
      <c r="C111" s="4" t="s">
        <v>118</v>
      </c>
      <c r="D111" s="5">
        <v>10066255</v>
      </c>
      <c r="E111" s="5">
        <v>2434.1183999999998</v>
      </c>
      <c r="F111" s="6">
        <v>0</v>
      </c>
      <c r="G111" s="6">
        <v>302.3424</v>
      </c>
      <c r="H111" s="6">
        <v>0</v>
      </c>
      <c r="I111" s="6">
        <v>0</v>
      </c>
      <c r="J111" s="6">
        <v>0</v>
      </c>
      <c r="K111" s="6">
        <v>0</v>
      </c>
      <c r="L111" s="6">
        <v>5.5872000000000002</v>
      </c>
      <c r="M111" s="6">
        <v>1053.0432000000001</v>
      </c>
      <c r="N111" s="6">
        <v>851.55840000000001</v>
      </c>
      <c r="O111" s="6">
        <v>0</v>
      </c>
      <c r="P111" s="6">
        <v>219.3408</v>
      </c>
      <c r="Q111" s="6">
        <v>0</v>
      </c>
      <c r="R111" s="6">
        <v>2.2464</v>
      </c>
      <c r="S111" s="6">
        <v>0</v>
      </c>
      <c r="T111" s="34">
        <f t="shared" si="21"/>
        <v>1355.3855999999998</v>
      </c>
      <c r="U111" s="54">
        <f t="shared" si="22"/>
        <v>0</v>
      </c>
      <c r="V111" s="51">
        <f t="shared" si="23"/>
        <v>0</v>
      </c>
      <c r="W111" s="35">
        <f t="shared" si="24"/>
        <v>0</v>
      </c>
      <c r="X111" s="35">
        <f t="shared" si="25"/>
        <v>0</v>
      </c>
      <c r="Y111" s="38">
        <f t="shared" si="26"/>
        <v>0</v>
      </c>
      <c r="Z111" s="52">
        <f t="shared" si="27"/>
        <v>0</v>
      </c>
      <c r="AA111" s="51">
        <f t="shared" si="28"/>
        <v>0</v>
      </c>
      <c r="AB111" s="35">
        <f t="shared" si="29"/>
        <v>0</v>
      </c>
      <c r="AC111" s="35">
        <f t="shared" si="30"/>
        <v>0</v>
      </c>
      <c r="AD111" s="38">
        <f t="shared" si="31"/>
        <v>0</v>
      </c>
      <c r="AE111" s="54">
        <f t="shared" si="32"/>
        <v>22.306744294760104</v>
      </c>
      <c r="AF111" s="10">
        <f t="shared" si="33"/>
        <v>0</v>
      </c>
      <c r="AG111" s="35">
        <f t="shared" si="34"/>
        <v>0</v>
      </c>
      <c r="AH111" s="35">
        <f t="shared" si="35"/>
        <v>0</v>
      </c>
      <c r="AI111" s="38">
        <f t="shared" si="36"/>
        <v>0</v>
      </c>
      <c r="AJ111" s="54">
        <f t="shared" si="37"/>
        <v>77.693255705239906</v>
      </c>
      <c r="AK111" s="10">
        <f t="shared" si="38"/>
        <v>1</v>
      </c>
      <c r="AL111" s="35">
        <f t="shared" si="39"/>
        <v>0</v>
      </c>
      <c r="AM111" s="35">
        <f t="shared" si="40"/>
        <v>0</v>
      </c>
      <c r="AN111" s="38">
        <f t="shared" si="41"/>
        <v>0</v>
      </c>
      <c r="AO111" s="10"/>
    </row>
    <row r="112" spans="1:41" x14ac:dyDescent="0.25">
      <c r="A112" s="4" t="s">
        <v>48</v>
      </c>
      <c r="B112" s="4" t="s">
        <v>111</v>
      </c>
      <c r="C112" s="4" t="s">
        <v>119</v>
      </c>
      <c r="D112" s="5">
        <v>10066263</v>
      </c>
      <c r="E112" s="5">
        <v>1183.5072000000002</v>
      </c>
      <c r="F112" s="6">
        <v>0</v>
      </c>
      <c r="G112" s="6">
        <v>232.76159999999999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440.69760000000002</v>
      </c>
      <c r="N112" s="6">
        <v>392.83199999999999</v>
      </c>
      <c r="O112" s="6">
        <v>0</v>
      </c>
      <c r="P112" s="6">
        <v>116.7552</v>
      </c>
      <c r="Q112" s="6">
        <v>0</v>
      </c>
      <c r="R112" s="6">
        <v>0.46079999999999999</v>
      </c>
      <c r="S112" s="6">
        <v>0</v>
      </c>
      <c r="T112" s="34">
        <f t="shared" si="21"/>
        <v>673.45920000000024</v>
      </c>
      <c r="U112" s="54">
        <f t="shared" si="22"/>
        <v>0</v>
      </c>
      <c r="V112" s="51">
        <f t="shared" si="23"/>
        <v>0</v>
      </c>
      <c r="W112" s="35">
        <f t="shared" si="24"/>
        <v>0</v>
      </c>
      <c r="X112" s="35">
        <f t="shared" si="25"/>
        <v>0</v>
      </c>
      <c r="Y112" s="38">
        <f t="shared" si="26"/>
        <v>0</v>
      </c>
      <c r="Z112" s="52">
        <f t="shared" si="27"/>
        <v>0</v>
      </c>
      <c r="AA112" s="51">
        <f t="shared" si="28"/>
        <v>0</v>
      </c>
      <c r="AB112" s="35">
        <f t="shared" si="29"/>
        <v>0</v>
      </c>
      <c r="AC112" s="35">
        <f t="shared" si="30"/>
        <v>0</v>
      </c>
      <c r="AD112" s="38">
        <f t="shared" si="31"/>
        <v>0</v>
      </c>
      <c r="AE112" s="54">
        <f t="shared" si="32"/>
        <v>34.562093739308914</v>
      </c>
      <c r="AF112" s="10">
        <f t="shared" si="33"/>
        <v>0</v>
      </c>
      <c r="AG112" s="35">
        <f t="shared" si="34"/>
        <v>0</v>
      </c>
      <c r="AH112" s="35">
        <f t="shared" si="35"/>
        <v>0</v>
      </c>
      <c r="AI112" s="38">
        <f t="shared" si="36"/>
        <v>0</v>
      </c>
      <c r="AJ112" s="54">
        <f t="shared" si="37"/>
        <v>65.437906260691051</v>
      </c>
      <c r="AK112" s="10">
        <f t="shared" si="38"/>
        <v>0</v>
      </c>
      <c r="AL112" s="35">
        <f t="shared" si="39"/>
        <v>0</v>
      </c>
      <c r="AM112" s="35">
        <f t="shared" si="40"/>
        <v>0</v>
      </c>
      <c r="AN112" s="38">
        <f t="shared" si="41"/>
        <v>0</v>
      </c>
      <c r="AO112" s="10"/>
    </row>
    <row r="113" spans="1:41" x14ac:dyDescent="0.25">
      <c r="A113" s="4" t="s">
        <v>48</v>
      </c>
      <c r="B113" s="4" t="s">
        <v>111</v>
      </c>
      <c r="C113" s="4" t="s">
        <v>120</v>
      </c>
      <c r="D113" s="5">
        <v>10066271</v>
      </c>
      <c r="E113" s="5">
        <v>4308.3072000000002</v>
      </c>
      <c r="F113" s="6">
        <v>0</v>
      </c>
      <c r="G113" s="6">
        <v>590.91840000000002</v>
      </c>
      <c r="H113" s="6">
        <v>0</v>
      </c>
      <c r="I113" s="6">
        <v>0</v>
      </c>
      <c r="J113" s="6">
        <v>0</v>
      </c>
      <c r="K113" s="6">
        <v>0</v>
      </c>
      <c r="L113" s="6">
        <v>9.5039999999999996</v>
      </c>
      <c r="M113" s="6">
        <v>1178.8416</v>
      </c>
      <c r="N113" s="6">
        <v>2114.8991999999998</v>
      </c>
      <c r="O113" s="6">
        <v>17.4528</v>
      </c>
      <c r="P113" s="6">
        <v>396.69119999999998</v>
      </c>
      <c r="Q113" s="6">
        <v>0</v>
      </c>
      <c r="R113" s="6">
        <v>0</v>
      </c>
      <c r="S113" s="6">
        <v>0</v>
      </c>
      <c r="T113" s="34">
        <f t="shared" si="21"/>
        <v>1769.7600000000002</v>
      </c>
      <c r="U113" s="54">
        <f t="shared" si="22"/>
        <v>0</v>
      </c>
      <c r="V113" s="51">
        <f t="shared" si="23"/>
        <v>0</v>
      </c>
      <c r="W113" s="35">
        <f t="shared" si="24"/>
        <v>0</v>
      </c>
      <c r="X113" s="35">
        <f t="shared" si="25"/>
        <v>0</v>
      </c>
      <c r="Y113" s="38">
        <f t="shared" si="26"/>
        <v>0</v>
      </c>
      <c r="Z113" s="52">
        <f t="shared" si="27"/>
        <v>0</v>
      </c>
      <c r="AA113" s="51">
        <f t="shared" si="28"/>
        <v>0</v>
      </c>
      <c r="AB113" s="35">
        <f t="shared" si="29"/>
        <v>0</v>
      </c>
      <c r="AC113" s="35">
        <f t="shared" si="30"/>
        <v>0</v>
      </c>
      <c r="AD113" s="38">
        <f t="shared" si="31"/>
        <v>0</v>
      </c>
      <c r="AE113" s="54">
        <f t="shared" si="32"/>
        <v>33.389747762408462</v>
      </c>
      <c r="AF113" s="10">
        <f t="shared" si="33"/>
        <v>0</v>
      </c>
      <c r="AG113" s="35">
        <f t="shared" si="34"/>
        <v>0</v>
      </c>
      <c r="AH113" s="35">
        <f t="shared" si="35"/>
        <v>0</v>
      </c>
      <c r="AI113" s="38">
        <f t="shared" si="36"/>
        <v>0</v>
      </c>
      <c r="AJ113" s="54">
        <f t="shared" si="37"/>
        <v>66.610252237591524</v>
      </c>
      <c r="AK113" s="10">
        <f t="shared" si="38"/>
        <v>0</v>
      </c>
      <c r="AL113" s="35">
        <f t="shared" si="39"/>
        <v>0</v>
      </c>
      <c r="AM113" s="35">
        <f t="shared" si="40"/>
        <v>0</v>
      </c>
      <c r="AN113" s="38">
        <f t="shared" si="41"/>
        <v>0</v>
      </c>
      <c r="AO113" s="10"/>
    </row>
    <row r="114" spans="1:41" x14ac:dyDescent="0.25">
      <c r="A114" s="4" t="s">
        <v>48</v>
      </c>
      <c r="B114" s="4" t="s">
        <v>111</v>
      </c>
      <c r="C114" s="4" t="s">
        <v>121</v>
      </c>
      <c r="D114" s="5">
        <v>10066279</v>
      </c>
      <c r="E114" s="5">
        <v>2728.5696000000003</v>
      </c>
      <c r="F114" s="6">
        <v>0</v>
      </c>
      <c r="G114" s="6">
        <v>804.03840000000002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1171.2384</v>
      </c>
      <c r="N114" s="6">
        <v>196.0128</v>
      </c>
      <c r="O114" s="6">
        <v>0</v>
      </c>
      <c r="P114" s="6">
        <v>556.93439999999998</v>
      </c>
      <c r="Q114" s="6">
        <v>0</v>
      </c>
      <c r="R114" s="6">
        <v>0.34560000000000002</v>
      </c>
      <c r="S114" s="6">
        <v>0</v>
      </c>
      <c r="T114" s="34">
        <f t="shared" si="21"/>
        <v>1975.2768000000003</v>
      </c>
      <c r="U114" s="54">
        <f t="shared" si="22"/>
        <v>0</v>
      </c>
      <c r="V114" s="51">
        <f t="shared" si="23"/>
        <v>0</v>
      </c>
      <c r="W114" s="35">
        <f t="shared" si="24"/>
        <v>0</v>
      </c>
      <c r="X114" s="35">
        <f t="shared" si="25"/>
        <v>0</v>
      </c>
      <c r="Y114" s="38">
        <f t="shared" si="26"/>
        <v>0</v>
      </c>
      <c r="Z114" s="52">
        <f t="shared" si="27"/>
        <v>0</v>
      </c>
      <c r="AA114" s="51">
        <f t="shared" si="28"/>
        <v>0</v>
      </c>
      <c r="AB114" s="35">
        <f t="shared" si="29"/>
        <v>0</v>
      </c>
      <c r="AC114" s="35">
        <f t="shared" si="30"/>
        <v>0</v>
      </c>
      <c r="AD114" s="38">
        <f t="shared" si="31"/>
        <v>0</v>
      </c>
      <c r="AE114" s="54">
        <f t="shared" si="32"/>
        <v>40.705100166214677</v>
      </c>
      <c r="AF114" s="10">
        <f t="shared" si="33"/>
        <v>0</v>
      </c>
      <c r="AG114" s="35">
        <f t="shared" si="34"/>
        <v>0</v>
      </c>
      <c r="AH114" s="35">
        <f t="shared" si="35"/>
        <v>0</v>
      </c>
      <c r="AI114" s="38">
        <f t="shared" si="36"/>
        <v>0</v>
      </c>
      <c r="AJ114" s="54">
        <f t="shared" si="37"/>
        <v>59.294899833785308</v>
      </c>
      <c r="AK114" s="10">
        <f t="shared" si="38"/>
        <v>0</v>
      </c>
      <c r="AL114" s="35">
        <f t="shared" si="39"/>
        <v>0</v>
      </c>
      <c r="AM114" s="35">
        <f t="shared" si="40"/>
        <v>0</v>
      </c>
      <c r="AN114" s="38">
        <f t="shared" si="41"/>
        <v>0</v>
      </c>
      <c r="AO114" s="10"/>
    </row>
    <row r="115" spans="1:41" x14ac:dyDescent="0.25">
      <c r="A115" s="4" t="s">
        <v>48</v>
      </c>
      <c r="B115" s="4" t="s">
        <v>111</v>
      </c>
      <c r="C115" s="4" t="s">
        <v>111</v>
      </c>
      <c r="D115" s="5">
        <v>10066287</v>
      </c>
      <c r="E115" s="5">
        <v>1688.7743999999998</v>
      </c>
      <c r="F115" s="6">
        <v>0</v>
      </c>
      <c r="G115" s="6">
        <v>222.56639999999999</v>
      </c>
      <c r="H115" s="6">
        <v>0</v>
      </c>
      <c r="I115" s="6">
        <v>0</v>
      </c>
      <c r="J115" s="6">
        <v>0</v>
      </c>
      <c r="K115" s="6">
        <v>0</v>
      </c>
      <c r="L115" s="6">
        <v>0.80640000000000001</v>
      </c>
      <c r="M115" s="6">
        <v>652.49279999999999</v>
      </c>
      <c r="N115" s="6">
        <v>575.94240000000002</v>
      </c>
      <c r="O115" s="6">
        <v>0</v>
      </c>
      <c r="P115" s="6">
        <v>226.25280000000001</v>
      </c>
      <c r="Q115" s="6">
        <v>10.1952</v>
      </c>
      <c r="R115" s="6">
        <v>0.51839999999999997</v>
      </c>
      <c r="S115" s="6">
        <v>0</v>
      </c>
      <c r="T115" s="34">
        <f t="shared" si="21"/>
        <v>875.05919999999969</v>
      </c>
      <c r="U115" s="54">
        <f t="shared" si="22"/>
        <v>0</v>
      </c>
      <c r="V115" s="51">
        <f t="shared" si="23"/>
        <v>0</v>
      </c>
      <c r="W115" s="35">
        <f t="shared" si="24"/>
        <v>0</v>
      </c>
      <c r="X115" s="35">
        <f t="shared" si="25"/>
        <v>0</v>
      </c>
      <c r="Y115" s="38">
        <f t="shared" si="26"/>
        <v>0</v>
      </c>
      <c r="Z115" s="52">
        <f t="shared" si="27"/>
        <v>0</v>
      </c>
      <c r="AA115" s="51">
        <f t="shared" si="28"/>
        <v>0</v>
      </c>
      <c r="AB115" s="35">
        <f t="shared" si="29"/>
        <v>0</v>
      </c>
      <c r="AC115" s="35">
        <f t="shared" si="30"/>
        <v>0</v>
      </c>
      <c r="AD115" s="38">
        <f t="shared" si="31"/>
        <v>0</v>
      </c>
      <c r="AE115" s="54">
        <f t="shared" si="32"/>
        <v>25.434439178515017</v>
      </c>
      <c r="AF115" s="10">
        <f t="shared" si="33"/>
        <v>0</v>
      </c>
      <c r="AG115" s="35">
        <f t="shared" si="34"/>
        <v>0</v>
      </c>
      <c r="AH115" s="35">
        <f t="shared" si="35"/>
        <v>0</v>
      </c>
      <c r="AI115" s="38">
        <f t="shared" si="36"/>
        <v>0</v>
      </c>
      <c r="AJ115" s="54">
        <f t="shared" si="37"/>
        <v>74.565560821485022</v>
      </c>
      <c r="AK115" s="10">
        <f t="shared" si="38"/>
        <v>1</v>
      </c>
      <c r="AL115" s="35">
        <f t="shared" si="39"/>
        <v>0</v>
      </c>
      <c r="AM115" s="35">
        <f t="shared" si="40"/>
        <v>0</v>
      </c>
      <c r="AN115" s="38">
        <f t="shared" si="41"/>
        <v>0</v>
      </c>
      <c r="AO115" s="10"/>
    </row>
    <row r="116" spans="1:41" x14ac:dyDescent="0.25">
      <c r="A116" s="4" t="s">
        <v>48</v>
      </c>
      <c r="B116" s="4" t="s">
        <v>111</v>
      </c>
      <c r="C116" s="4" t="s">
        <v>122</v>
      </c>
      <c r="D116" s="5">
        <v>10066294</v>
      </c>
      <c r="E116" s="5">
        <v>2481.6959999999999</v>
      </c>
      <c r="F116" s="6">
        <v>0</v>
      </c>
      <c r="G116" s="6">
        <v>418.23360000000002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661.13279999999997</v>
      </c>
      <c r="N116" s="6">
        <v>298.42559999999997</v>
      </c>
      <c r="O116" s="6">
        <v>0</v>
      </c>
      <c r="P116" s="6">
        <v>1096.8191999999999</v>
      </c>
      <c r="Q116" s="6">
        <v>0</v>
      </c>
      <c r="R116" s="6">
        <v>7.0848000000000004</v>
      </c>
      <c r="S116" s="6">
        <v>0</v>
      </c>
      <c r="T116" s="34">
        <f t="shared" si="21"/>
        <v>1079.3663999999999</v>
      </c>
      <c r="U116" s="54">
        <f t="shared" si="22"/>
        <v>0</v>
      </c>
      <c r="V116" s="51">
        <f t="shared" si="23"/>
        <v>0</v>
      </c>
      <c r="W116" s="35">
        <f t="shared" si="24"/>
        <v>0</v>
      </c>
      <c r="X116" s="35">
        <f t="shared" si="25"/>
        <v>0</v>
      </c>
      <c r="Y116" s="38">
        <f t="shared" si="26"/>
        <v>0</v>
      </c>
      <c r="Z116" s="52">
        <f t="shared" si="27"/>
        <v>0</v>
      </c>
      <c r="AA116" s="51">
        <f t="shared" si="28"/>
        <v>0</v>
      </c>
      <c r="AB116" s="35">
        <f t="shared" si="29"/>
        <v>0</v>
      </c>
      <c r="AC116" s="35">
        <f t="shared" si="30"/>
        <v>0</v>
      </c>
      <c r="AD116" s="38">
        <f t="shared" si="31"/>
        <v>0</v>
      </c>
      <c r="AE116" s="54">
        <f t="shared" si="32"/>
        <v>38.74806553177865</v>
      </c>
      <c r="AF116" s="10">
        <f t="shared" si="33"/>
        <v>0</v>
      </c>
      <c r="AG116" s="35">
        <f t="shared" si="34"/>
        <v>0</v>
      </c>
      <c r="AH116" s="35">
        <f t="shared" si="35"/>
        <v>0</v>
      </c>
      <c r="AI116" s="38">
        <f t="shared" si="36"/>
        <v>0</v>
      </c>
      <c r="AJ116" s="54">
        <f t="shared" si="37"/>
        <v>61.251934468221357</v>
      </c>
      <c r="AK116" s="10">
        <f t="shared" si="38"/>
        <v>0</v>
      </c>
      <c r="AL116" s="35">
        <f t="shared" si="39"/>
        <v>0</v>
      </c>
      <c r="AM116" s="35">
        <f t="shared" si="40"/>
        <v>0</v>
      </c>
      <c r="AN116" s="38">
        <f t="shared" si="41"/>
        <v>0</v>
      </c>
      <c r="AO116" s="10"/>
    </row>
    <row r="117" spans="1:41" x14ac:dyDescent="0.25">
      <c r="A117" s="4" t="s">
        <v>48</v>
      </c>
      <c r="B117" s="4" t="s">
        <v>123</v>
      </c>
      <c r="C117" s="4" t="s">
        <v>124</v>
      </c>
      <c r="D117" s="5">
        <v>10066911</v>
      </c>
      <c r="E117" s="5">
        <v>2736.9791999999998</v>
      </c>
      <c r="F117" s="6">
        <v>0</v>
      </c>
      <c r="G117" s="6">
        <v>380.79360000000003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1394.7840000000001</v>
      </c>
      <c r="N117" s="6">
        <v>461.20319999999998</v>
      </c>
      <c r="O117" s="6">
        <v>0</v>
      </c>
      <c r="P117" s="6">
        <v>498.81599999999997</v>
      </c>
      <c r="Q117" s="6">
        <v>0</v>
      </c>
      <c r="R117" s="6">
        <v>1.3824000000000001</v>
      </c>
      <c r="S117" s="6">
        <v>0</v>
      </c>
      <c r="T117" s="34">
        <f t="shared" si="21"/>
        <v>1775.5775999999998</v>
      </c>
      <c r="U117" s="54">
        <f t="shared" si="22"/>
        <v>0</v>
      </c>
      <c r="V117" s="51">
        <f t="shared" si="23"/>
        <v>0</v>
      </c>
      <c r="W117" s="35">
        <f t="shared" si="24"/>
        <v>0</v>
      </c>
      <c r="X117" s="35">
        <f t="shared" si="25"/>
        <v>0</v>
      </c>
      <c r="Y117" s="38">
        <f t="shared" si="26"/>
        <v>0</v>
      </c>
      <c r="Z117" s="52">
        <f t="shared" si="27"/>
        <v>0</v>
      </c>
      <c r="AA117" s="51">
        <f t="shared" si="28"/>
        <v>0</v>
      </c>
      <c r="AB117" s="35">
        <f t="shared" si="29"/>
        <v>0</v>
      </c>
      <c r="AC117" s="35">
        <f t="shared" si="30"/>
        <v>0</v>
      </c>
      <c r="AD117" s="38">
        <f t="shared" si="31"/>
        <v>0</v>
      </c>
      <c r="AE117" s="54">
        <f t="shared" si="32"/>
        <v>21.446181794588988</v>
      </c>
      <c r="AF117" s="10">
        <f t="shared" si="33"/>
        <v>0</v>
      </c>
      <c r="AG117" s="35">
        <f t="shared" si="34"/>
        <v>0</v>
      </c>
      <c r="AH117" s="35">
        <f t="shared" si="35"/>
        <v>0</v>
      </c>
      <c r="AI117" s="38">
        <f t="shared" si="36"/>
        <v>0</v>
      </c>
      <c r="AJ117" s="54">
        <f t="shared" si="37"/>
        <v>78.553818205411034</v>
      </c>
      <c r="AK117" s="10">
        <f t="shared" si="38"/>
        <v>1</v>
      </c>
      <c r="AL117" s="35">
        <f t="shared" si="39"/>
        <v>0</v>
      </c>
      <c r="AM117" s="35">
        <f t="shared" si="40"/>
        <v>0</v>
      </c>
      <c r="AN117" s="38">
        <f t="shared" si="41"/>
        <v>0</v>
      </c>
      <c r="AO117" s="10"/>
    </row>
    <row r="118" spans="1:41" x14ac:dyDescent="0.25">
      <c r="A118" s="4" t="s">
        <v>48</v>
      </c>
      <c r="B118" s="4" t="s">
        <v>123</v>
      </c>
      <c r="C118" s="4" t="s">
        <v>125</v>
      </c>
      <c r="D118" s="5">
        <v>10066923</v>
      </c>
      <c r="E118" s="5">
        <v>2050.5600000000004</v>
      </c>
      <c r="F118" s="6">
        <v>0</v>
      </c>
      <c r="G118" s="6">
        <v>39.571199999999997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1253.7216000000001</v>
      </c>
      <c r="N118" s="6">
        <v>91.238399999999999</v>
      </c>
      <c r="O118" s="6">
        <v>0</v>
      </c>
      <c r="P118" s="6">
        <v>665.04960000000005</v>
      </c>
      <c r="Q118" s="6">
        <v>0</v>
      </c>
      <c r="R118" s="6">
        <v>0.97919999999999996</v>
      </c>
      <c r="S118" s="6">
        <v>0</v>
      </c>
      <c r="T118" s="34">
        <f t="shared" si="21"/>
        <v>1293.2928000000004</v>
      </c>
      <c r="U118" s="54">
        <f t="shared" si="22"/>
        <v>0</v>
      </c>
      <c r="V118" s="51">
        <f t="shared" si="23"/>
        <v>0</v>
      </c>
      <c r="W118" s="35">
        <f t="shared" si="24"/>
        <v>0</v>
      </c>
      <c r="X118" s="35">
        <f t="shared" si="25"/>
        <v>0</v>
      </c>
      <c r="Y118" s="38">
        <f t="shared" si="26"/>
        <v>0</v>
      </c>
      <c r="Z118" s="52">
        <f t="shared" si="27"/>
        <v>0</v>
      </c>
      <c r="AA118" s="51">
        <f t="shared" si="28"/>
        <v>0</v>
      </c>
      <c r="AB118" s="35">
        <f t="shared" si="29"/>
        <v>0</v>
      </c>
      <c r="AC118" s="35">
        <f t="shared" si="30"/>
        <v>0</v>
      </c>
      <c r="AD118" s="38">
        <f t="shared" si="31"/>
        <v>0</v>
      </c>
      <c r="AE118" s="54">
        <f t="shared" si="32"/>
        <v>3.0597247583841791</v>
      </c>
      <c r="AF118" s="10">
        <f t="shared" si="33"/>
        <v>0</v>
      </c>
      <c r="AG118" s="35">
        <f t="shared" si="34"/>
        <v>0</v>
      </c>
      <c r="AH118" s="35">
        <f t="shared" si="35"/>
        <v>0</v>
      </c>
      <c r="AI118" s="38">
        <f t="shared" si="36"/>
        <v>0</v>
      </c>
      <c r="AJ118" s="54">
        <f t="shared" si="37"/>
        <v>96.940275241615794</v>
      </c>
      <c r="AK118" s="10">
        <f t="shared" si="38"/>
        <v>1</v>
      </c>
      <c r="AL118" s="35">
        <f t="shared" si="39"/>
        <v>1</v>
      </c>
      <c r="AM118" s="35">
        <f t="shared" si="40"/>
        <v>1</v>
      </c>
      <c r="AN118" s="38">
        <f t="shared" si="41"/>
        <v>0</v>
      </c>
      <c r="AO118" s="10"/>
    </row>
    <row r="119" spans="1:41" x14ac:dyDescent="0.25">
      <c r="A119" s="4" t="s">
        <v>48</v>
      </c>
      <c r="B119" s="4" t="s">
        <v>123</v>
      </c>
      <c r="C119" s="4" t="s">
        <v>126</v>
      </c>
      <c r="D119" s="5">
        <v>10066935</v>
      </c>
      <c r="E119" s="5">
        <v>2469.0239999999999</v>
      </c>
      <c r="F119" s="6">
        <v>0</v>
      </c>
      <c r="G119" s="6">
        <v>75.571200000000005</v>
      </c>
      <c r="H119" s="6">
        <v>0</v>
      </c>
      <c r="I119" s="6">
        <v>0</v>
      </c>
      <c r="J119" s="6">
        <v>0</v>
      </c>
      <c r="K119" s="6">
        <v>0</v>
      </c>
      <c r="L119" s="6">
        <v>1.44</v>
      </c>
      <c r="M119" s="6">
        <v>1649.7216000000001</v>
      </c>
      <c r="N119" s="6">
        <v>108.97920000000001</v>
      </c>
      <c r="O119" s="6">
        <v>0</v>
      </c>
      <c r="P119" s="6">
        <v>614.59199999999998</v>
      </c>
      <c r="Q119" s="6">
        <v>18.72</v>
      </c>
      <c r="R119" s="6">
        <v>0</v>
      </c>
      <c r="S119" s="6">
        <v>0</v>
      </c>
      <c r="T119" s="34">
        <f t="shared" si="21"/>
        <v>1725.2927999999997</v>
      </c>
      <c r="U119" s="54">
        <f t="shared" si="22"/>
        <v>0</v>
      </c>
      <c r="V119" s="51">
        <f t="shared" si="23"/>
        <v>0</v>
      </c>
      <c r="W119" s="35">
        <f t="shared" si="24"/>
        <v>0</v>
      </c>
      <c r="X119" s="35">
        <f t="shared" si="25"/>
        <v>0</v>
      </c>
      <c r="Y119" s="38">
        <f t="shared" si="26"/>
        <v>0</v>
      </c>
      <c r="Z119" s="52">
        <f t="shared" si="27"/>
        <v>0</v>
      </c>
      <c r="AA119" s="51">
        <f t="shared" si="28"/>
        <v>0</v>
      </c>
      <c r="AB119" s="35">
        <f t="shared" si="29"/>
        <v>0</v>
      </c>
      <c r="AC119" s="35">
        <f t="shared" si="30"/>
        <v>0</v>
      </c>
      <c r="AD119" s="38">
        <f t="shared" si="31"/>
        <v>0</v>
      </c>
      <c r="AE119" s="54">
        <f t="shared" si="32"/>
        <v>4.3801956398357431</v>
      </c>
      <c r="AF119" s="10">
        <f t="shared" si="33"/>
        <v>0</v>
      </c>
      <c r="AG119" s="35">
        <f t="shared" si="34"/>
        <v>0</v>
      </c>
      <c r="AH119" s="35">
        <f t="shared" si="35"/>
        <v>0</v>
      </c>
      <c r="AI119" s="38">
        <f t="shared" si="36"/>
        <v>0</v>
      </c>
      <c r="AJ119" s="54">
        <f t="shared" si="37"/>
        <v>95.619804360164267</v>
      </c>
      <c r="AK119" s="10">
        <f t="shared" si="38"/>
        <v>1</v>
      </c>
      <c r="AL119" s="35">
        <f t="shared" si="39"/>
        <v>1</v>
      </c>
      <c r="AM119" s="35">
        <f t="shared" si="40"/>
        <v>1</v>
      </c>
      <c r="AN119" s="38">
        <f t="shared" si="41"/>
        <v>0</v>
      </c>
      <c r="AO119" s="10"/>
    </row>
    <row r="120" spans="1:41" x14ac:dyDescent="0.25">
      <c r="A120" s="4" t="s">
        <v>48</v>
      </c>
      <c r="B120" s="4" t="s">
        <v>123</v>
      </c>
      <c r="C120" s="4" t="s">
        <v>127</v>
      </c>
      <c r="D120" s="5">
        <v>10066947</v>
      </c>
      <c r="E120" s="5">
        <v>3317.8752000000004</v>
      </c>
      <c r="F120" s="6">
        <v>0</v>
      </c>
      <c r="G120" s="6">
        <v>309.48480000000001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2148.0192000000002</v>
      </c>
      <c r="N120" s="6">
        <v>372.38400000000001</v>
      </c>
      <c r="O120" s="6">
        <v>0</v>
      </c>
      <c r="P120" s="6">
        <v>487.98719999999997</v>
      </c>
      <c r="Q120" s="6">
        <v>0</v>
      </c>
      <c r="R120" s="6">
        <v>0</v>
      </c>
      <c r="S120" s="6">
        <v>0</v>
      </c>
      <c r="T120" s="34">
        <f t="shared" si="21"/>
        <v>2457.5040000000004</v>
      </c>
      <c r="U120" s="54">
        <f t="shared" si="22"/>
        <v>0</v>
      </c>
      <c r="V120" s="51">
        <f t="shared" si="23"/>
        <v>0</v>
      </c>
      <c r="W120" s="35">
        <f t="shared" si="24"/>
        <v>0</v>
      </c>
      <c r="X120" s="35">
        <f t="shared" si="25"/>
        <v>0</v>
      </c>
      <c r="Y120" s="38">
        <f t="shared" si="26"/>
        <v>0</v>
      </c>
      <c r="Z120" s="52">
        <f t="shared" si="27"/>
        <v>0</v>
      </c>
      <c r="AA120" s="51">
        <f t="shared" si="28"/>
        <v>0</v>
      </c>
      <c r="AB120" s="35">
        <f t="shared" si="29"/>
        <v>0</v>
      </c>
      <c r="AC120" s="35">
        <f t="shared" si="30"/>
        <v>0</v>
      </c>
      <c r="AD120" s="38">
        <f t="shared" si="31"/>
        <v>0</v>
      </c>
      <c r="AE120" s="54">
        <f t="shared" si="32"/>
        <v>12.593460682057891</v>
      </c>
      <c r="AF120" s="10">
        <f t="shared" si="33"/>
        <v>0</v>
      </c>
      <c r="AG120" s="35">
        <f t="shared" si="34"/>
        <v>0</v>
      </c>
      <c r="AH120" s="35">
        <f t="shared" si="35"/>
        <v>0</v>
      </c>
      <c r="AI120" s="38">
        <f t="shared" si="36"/>
        <v>0</v>
      </c>
      <c r="AJ120" s="54">
        <f t="shared" si="37"/>
        <v>87.406539317942105</v>
      </c>
      <c r="AK120" s="10">
        <f t="shared" si="38"/>
        <v>1</v>
      </c>
      <c r="AL120" s="35">
        <f t="shared" si="39"/>
        <v>1</v>
      </c>
      <c r="AM120" s="35">
        <f t="shared" si="40"/>
        <v>0</v>
      </c>
      <c r="AN120" s="38">
        <f t="shared" si="41"/>
        <v>0</v>
      </c>
      <c r="AO120" s="10"/>
    </row>
    <row r="121" spans="1:41" x14ac:dyDescent="0.25">
      <c r="A121" s="4" t="s">
        <v>48</v>
      </c>
      <c r="B121" s="4" t="s">
        <v>123</v>
      </c>
      <c r="C121" s="4" t="s">
        <v>123</v>
      </c>
      <c r="D121" s="5">
        <v>10066959</v>
      </c>
      <c r="E121" s="5">
        <v>3267.3599999999997</v>
      </c>
      <c r="F121" s="6">
        <v>0</v>
      </c>
      <c r="G121" s="6">
        <v>106.9632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2057.8175999999999</v>
      </c>
      <c r="N121" s="6">
        <v>561.54240000000004</v>
      </c>
      <c r="O121" s="6">
        <v>0</v>
      </c>
      <c r="P121" s="6">
        <v>494.09280000000001</v>
      </c>
      <c r="Q121" s="6">
        <v>46.944000000000003</v>
      </c>
      <c r="R121" s="6">
        <v>0</v>
      </c>
      <c r="S121" s="6">
        <v>0</v>
      </c>
      <c r="T121" s="34">
        <f t="shared" si="21"/>
        <v>2164.7807999999995</v>
      </c>
      <c r="U121" s="54">
        <f t="shared" si="22"/>
        <v>0</v>
      </c>
      <c r="V121" s="51">
        <f t="shared" si="23"/>
        <v>0</v>
      </c>
      <c r="W121" s="35">
        <f t="shared" si="24"/>
        <v>0</v>
      </c>
      <c r="X121" s="35">
        <f t="shared" si="25"/>
        <v>0</v>
      </c>
      <c r="Y121" s="38">
        <f t="shared" si="26"/>
        <v>0</v>
      </c>
      <c r="Z121" s="52">
        <f t="shared" si="27"/>
        <v>0</v>
      </c>
      <c r="AA121" s="51">
        <f t="shared" si="28"/>
        <v>0</v>
      </c>
      <c r="AB121" s="35">
        <f t="shared" si="29"/>
        <v>0</v>
      </c>
      <c r="AC121" s="35">
        <f t="shared" si="30"/>
        <v>0</v>
      </c>
      <c r="AD121" s="38">
        <f t="shared" si="31"/>
        <v>0</v>
      </c>
      <c r="AE121" s="54">
        <f t="shared" si="32"/>
        <v>4.9410637788361775</v>
      </c>
      <c r="AF121" s="10">
        <f t="shared" si="33"/>
        <v>0</v>
      </c>
      <c r="AG121" s="35">
        <f t="shared" si="34"/>
        <v>0</v>
      </c>
      <c r="AH121" s="35">
        <f t="shared" si="35"/>
        <v>0</v>
      </c>
      <c r="AI121" s="38">
        <f t="shared" si="36"/>
        <v>0</v>
      </c>
      <c r="AJ121" s="54">
        <f t="shared" si="37"/>
        <v>95.058936221163833</v>
      </c>
      <c r="AK121" s="10">
        <f t="shared" si="38"/>
        <v>1</v>
      </c>
      <c r="AL121" s="35">
        <f t="shared" si="39"/>
        <v>1</v>
      </c>
      <c r="AM121" s="35">
        <f t="shared" si="40"/>
        <v>1</v>
      </c>
      <c r="AN121" s="38">
        <f t="shared" si="41"/>
        <v>0</v>
      </c>
      <c r="AO121" s="10"/>
    </row>
    <row r="122" spans="1:41" x14ac:dyDescent="0.25">
      <c r="A122" s="4" t="s">
        <v>48</v>
      </c>
      <c r="B122" s="4" t="s">
        <v>123</v>
      </c>
      <c r="C122" s="4" t="s">
        <v>128</v>
      </c>
      <c r="D122" s="5">
        <v>10066971</v>
      </c>
      <c r="E122" s="5">
        <v>3207.5135999999998</v>
      </c>
      <c r="F122" s="6">
        <v>0</v>
      </c>
      <c r="G122" s="6">
        <v>151.8912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2159.5967999999998</v>
      </c>
      <c r="N122" s="6">
        <v>534.12480000000005</v>
      </c>
      <c r="O122" s="6">
        <v>0</v>
      </c>
      <c r="P122" s="6">
        <v>361.9008</v>
      </c>
      <c r="Q122" s="6">
        <v>0</v>
      </c>
      <c r="R122" s="6">
        <v>0</v>
      </c>
      <c r="S122" s="6">
        <v>0</v>
      </c>
      <c r="T122" s="34">
        <f t="shared" si="21"/>
        <v>2311.4879999999998</v>
      </c>
      <c r="U122" s="54">
        <f t="shared" si="22"/>
        <v>0</v>
      </c>
      <c r="V122" s="51">
        <f t="shared" si="23"/>
        <v>0</v>
      </c>
      <c r="W122" s="35">
        <f t="shared" si="24"/>
        <v>0</v>
      </c>
      <c r="X122" s="35">
        <f t="shared" si="25"/>
        <v>0</v>
      </c>
      <c r="Y122" s="38">
        <f t="shared" si="26"/>
        <v>0</v>
      </c>
      <c r="Z122" s="52">
        <f t="shared" si="27"/>
        <v>0</v>
      </c>
      <c r="AA122" s="51">
        <f t="shared" si="28"/>
        <v>0</v>
      </c>
      <c r="AB122" s="35">
        <f t="shared" si="29"/>
        <v>0</v>
      </c>
      <c r="AC122" s="35">
        <f t="shared" si="30"/>
        <v>0</v>
      </c>
      <c r="AD122" s="38">
        <f t="shared" si="31"/>
        <v>0</v>
      </c>
      <c r="AE122" s="54">
        <f t="shared" si="32"/>
        <v>6.5711437827062058</v>
      </c>
      <c r="AF122" s="10">
        <f t="shared" si="33"/>
        <v>0</v>
      </c>
      <c r="AG122" s="35">
        <f t="shared" si="34"/>
        <v>0</v>
      </c>
      <c r="AH122" s="35">
        <f t="shared" si="35"/>
        <v>0</v>
      </c>
      <c r="AI122" s="38">
        <f t="shared" si="36"/>
        <v>0</v>
      </c>
      <c r="AJ122" s="54">
        <f t="shared" si="37"/>
        <v>93.428856217293799</v>
      </c>
      <c r="AK122" s="10">
        <f t="shared" si="38"/>
        <v>1</v>
      </c>
      <c r="AL122" s="35">
        <f t="shared" si="39"/>
        <v>1</v>
      </c>
      <c r="AM122" s="35">
        <f t="shared" si="40"/>
        <v>1</v>
      </c>
      <c r="AN122" s="38">
        <f t="shared" si="41"/>
        <v>0</v>
      </c>
      <c r="AO122" s="10"/>
    </row>
    <row r="123" spans="1:41" x14ac:dyDescent="0.25">
      <c r="A123" s="4" t="s">
        <v>48</v>
      </c>
      <c r="B123" s="4" t="s">
        <v>123</v>
      </c>
      <c r="C123" s="4" t="s">
        <v>129</v>
      </c>
      <c r="D123" s="5">
        <v>10066983</v>
      </c>
      <c r="E123" s="5">
        <v>3987.3599999999997</v>
      </c>
      <c r="F123" s="6">
        <v>0</v>
      </c>
      <c r="G123" s="6">
        <v>316.6848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2402.3807999999999</v>
      </c>
      <c r="N123" s="6">
        <v>388.62720000000002</v>
      </c>
      <c r="O123" s="6">
        <v>0</v>
      </c>
      <c r="P123" s="6">
        <v>879.09119999999996</v>
      </c>
      <c r="Q123" s="6">
        <v>0</v>
      </c>
      <c r="R123" s="6">
        <v>0.57599999999999996</v>
      </c>
      <c r="S123" s="6">
        <v>0</v>
      </c>
      <c r="T123" s="34">
        <f t="shared" si="21"/>
        <v>2719.0655999999999</v>
      </c>
      <c r="U123" s="54">
        <f t="shared" si="22"/>
        <v>0</v>
      </c>
      <c r="V123" s="51">
        <f t="shared" si="23"/>
        <v>0</v>
      </c>
      <c r="W123" s="35">
        <f t="shared" si="24"/>
        <v>0</v>
      </c>
      <c r="X123" s="35">
        <f t="shared" si="25"/>
        <v>0</v>
      </c>
      <c r="Y123" s="38">
        <f t="shared" si="26"/>
        <v>0</v>
      </c>
      <c r="Z123" s="52">
        <f t="shared" si="27"/>
        <v>0</v>
      </c>
      <c r="AA123" s="51">
        <f t="shared" si="28"/>
        <v>0</v>
      </c>
      <c r="AB123" s="35">
        <f t="shared" si="29"/>
        <v>0</v>
      </c>
      <c r="AC123" s="35">
        <f t="shared" si="30"/>
        <v>0</v>
      </c>
      <c r="AD123" s="38">
        <f t="shared" si="31"/>
        <v>0</v>
      </c>
      <c r="AE123" s="54">
        <f t="shared" si="32"/>
        <v>11.646824556200484</v>
      </c>
      <c r="AF123" s="10">
        <f t="shared" si="33"/>
        <v>0</v>
      </c>
      <c r="AG123" s="35">
        <f t="shared" si="34"/>
        <v>0</v>
      </c>
      <c r="AH123" s="35">
        <f t="shared" si="35"/>
        <v>0</v>
      </c>
      <c r="AI123" s="38">
        <f t="shared" si="36"/>
        <v>0</v>
      </c>
      <c r="AJ123" s="54">
        <f t="shared" si="37"/>
        <v>88.353175443799515</v>
      </c>
      <c r="AK123" s="10">
        <f t="shared" si="38"/>
        <v>1</v>
      </c>
      <c r="AL123" s="35">
        <f t="shared" si="39"/>
        <v>1</v>
      </c>
      <c r="AM123" s="35">
        <f t="shared" si="40"/>
        <v>0</v>
      </c>
      <c r="AN123" s="38">
        <f t="shared" si="41"/>
        <v>0</v>
      </c>
      <c r="AO123" s="10"/>
    </row>
    <row r="124" spans="1:41" x14ac:dyDescent="0.25">
      <c r="A124" s="4" t="s">
        <v>48</v>
      </c>
      <c r="B124" s="4" t="s">
        <v>130</v>
      </c>
      <c r="C124" s="4" t="s">
        <v>131</v>
      </c>
      <c r="D124" s="5">
        <v>10069410</v>
      </c>
      <c r="E124" s="5">
        <v>2745.8496</v>
      </c>
      <c r="F124" s="6">
        <v>0</v>
      </c>
      <c r="G124" s="6">
        <v>757.38239999999996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546.048</v>
      </c>
      <c r="N124" s="6">
        <v>0</v>
      </c>
      <c r="O124" s="6">
        <v>0</v>
      </c>
      <c r="P124" s="6">
        <v>1433.2608</v>
      </c>
      <c r="Q124" s="6">
        <v>0</v>
      </c>
      <c r="R124" s="6">
        <v>9.1584000000000003</v>
      </c>
      <c r="S124" s="6">
        <v>0</v>
      </c>
      <c r="T124" s="34">
        <f t="shared" si="21"/>
        <v>1303.4304</v>
      </c>
      <c r="U124" s="54">
        <f t="shared" si="22"/>
        <v>0</v>
      </c>
      <c r="V124" s="51">
        <f t="shared" si="23"/>
        <v>0</v>
      </c>
      <c r="W124" s="35">
        <f t="shared" si="24"/>
        <v>0</v>
      </c>
      <c r="X124" s="35">
        <f t="shared" si="25"/>
        <v>0</v>
      </c>
      <c r="Y124" s="38">
        <f t="shared" si="26"/>
        <v>0</v>
      </c>
      <c r="Z124" s="52">
        <f t="shared" si="27"/>
        <v>0</v>
      </c>
      <c r="AA124" s="51">
        <f t="shared" si="28"/>
        <v>0</v>
      </c>
      <c r="AB124" s="35">
        <f t="shared" si="29"/>
        <v>0</v>
      </c>
      <c r="AC124" s="35">
        <f t="shared" si="30"/>
        <v>0</v>
      </c>
      <c r="AD124" s="38">
        <f t="shared" si="31"/>
        <v>0</v>
      </c>
      <c r="AE124" s="54">
        <f t="shared" si="32"/>
        <v>58.10685403685536</v>
      </c>
      <c r="AF124" s="10">
        <f t="shared" si="33"/>
        <v>0</v>
      </c>
      <c r="AG124" s="35">
        <f t="shared" si="34"/>
        <v>0</v>
      </c>
      <c r="AH124" s="35">
        <f t="shared" si="35"/>
        <v>0</v>
      </c>
      <c r="AI124" s="38">
        <f t="shared" si="36"/>
        <v>0</v>
      </c>
      <c r="AJ124" s="54">
        <f t="shared" si="37"/>
        <v>41.89314596314464</v>
      </c>
      <c r="AK124" s="10">
        <f t="shared" si="38"/>
        <v>0</v>
      </c>
      <c r="AL124" s="35">
        <f t="shared" si="39"/>
        <v>0</v>
      </c>
      <c r="AM124" s="35">
        <f t="shared" si="40"/>
        <v>0</v>
      </c>
      <c r="AN124" s="38">
        <f t="shared" si="41"/>
        <v>0</v>
      </c>
      <c r="AO124" s="10"/>
    </row>
    <row r="125" spans="1:41" x14ac:dyDescent="0.25">
      <c r="A125" s="4" t="s">
        <v>48</v>
      </c>
      <c r="B125" s="4" t="s">
        <v>130</v>
      </c>
      <c r="C125" s="4" t="s">
        <v>132</v>
      </c>
      <c r="D125" s="5">
        <v>10069421</v>
      </c>
      <c r="E125" s="5">
        <v>2134.3679999999999</v>
      </c>
      <c r="F125" s="6">
        <v>0</v>
      </c>
      <c r="G125" s="6">
        <v>1058.3424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66.873599999999996</v>
      </c>
      <c r="N125" s="6">
        <v>201.71520000000001</v>
      </c>
      <c r="O125" s="6">
        <v>0</v>
      </c>
      <c r="P125" s="6">
        <v>805.7088</v>
      </c>
      <c r="Q125" s="6">
        <v>0</v>
      </c>
      <c r="R125" s="6">
        <v>1.728</v>
      </c>
      <c r="S125" s="6">
        <v>0</v>
      </c>
      <c r="T125" s="34">
        <f t="shared" si="21"/>
        <v>1125.2159999999999</v>
      </c>
      <c r="U125" s="54">
        <f t="shared" si="22"/>
        <v>0</v>
      </c>
      <c r="V125" s="51">
        <f t="shared" si="23"/>
        <v>0</v>
      </c>
      <c r="W125" s="35">
        <f t="shared" si="24"/>
        <v>0</v>
      </c>
      <c r="X125" s="35">
        <f t="shared" si="25"/>
        <v>0</v>
      </c>
      <c r="Y125" s="38">
        <f t="shared" si="26"/>
        <v>0</v>
      </c>
      <c r="Z125" s="52">
        <f t="shared" si="27"/>
        <v>0</v>
      </c>
      <c r="AA125" s="51">
        <f t="shared" si="28"/>
        <v>0</v>
      </c>
      <c r="AB125" s="35">
        <f t="shared" si="29"/>
        <v>0</v>
      </c>
      <c r="AC125" s="35">
        <f t="shared" si="30"/>
        <v>0</v>
      </c>
      <c r="AD125" s="38">
        <f t="shared" si="31"/>
        <v>0</v>
      </c>
      <c r="AE125" s="54">
        <f t="shared" si="32"/>
        <v>94.056821090350667</v>
      </c>
      <c r="AF125" s="10">
        <f t="shared" si="33"/>
        <v>1</v>
      </c>
      <c r="AG125" s="35">
        <f t="shared" si="34"/>
        <v>1</v>
      </c>
      <c r="AH125" s="35">
        <f t="shared" si="35"/>
        <v>1</v>
      </c>
      <c r="AI125" s="38">
        <f t="shared" si="36"/>
        <v>0</v>
      </c>
      <c r="AJ125" s="54">
        <f t="shared" si="37"/>
        <v>5.9431789096493475</v>
      </c>
      <c r="AK125" s="10">
        <f t="shared" si="38"/>
        <v>0</v>
      </c>
      <c r="AL125" s="35">
        <f t="shared" si="39"/>
        <v>0</v>
      </c>
      <c r="AM125" s="35">
        <f t="shared" si="40"/>
        <v>0</v>
      </c>
      <c r="AN125" s="38">
        <f t="shared" si="41"/>
        <v>0</v>
      </c>
      <c r="AO125" s="10"/>
    </row>
    <row r="126" spans="1:41" x14ac:dyDescent="0.25">
      <c r="A126" s="4" t="s">
        <v>48</v>
      </c>
      <c r="B126" s="4" t="s">
        <v>130</v>
      </c>
      <c r="C126" s="4" t="s">
        <v>133</v>
      </c>
      <c r="D126" s="5">
        <v>10069431</v>
      </c>
      <c r="E126" s="5">
        <v>2903.7311999999997</v>
      </c>
      <c r="F126" s="6">
        <v>0</v>
      </c>
      <c r="G126" s="6">
        <v>463.27679999999998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948.49919999999997</v>
      </c>
      <c r="N126" s="6">
        <v>194.4</v>
      </c>
      <c r="O126" s="6">
        <v>0</v>
      </c>
      <c r="P126" s="6">
        <v>1293.8688</v>
      </c>
      <c r="Q126" s="6">
        <v>0</v>
      </c>
      <c r="R126" s="6">
        <v>3.6863999999999999</v>
      </c>
      <c r="S126" s="6">
        <v>0</v>
      </c>
      <c r="T126" s="34">
        <f t="shared" si="21"/>
        <v>1411.7759999999996</v>
      </c>
      <c r="U126" s="54">
        <f t="shared" si="22"/>
        <v>0</v>
      </c>
      <c r="V126" s="51">
        <f t="shared" si="23"/>
        <v>0</v>
      </c>
      <c r="W126" s="35">
        <f t="shared" si="24"/>
        <v>0</v>
      </c>
      <c r="X126" s="35">
        <f t="shared" si="25"/>
        <v>0</v>
      </c>
      <c r="Y126" s="38">
        <f t="shared" si="26"/>
        <v>0</v>
      </c>
      <c r="Z126" s="52">
        <f t="shared" si="27"/>
        <v>0</v>
      </c>
      <c r="AA126" s="51">
        <f t="shared" si="28"/>
        <v>0</v>
      </c>
      <c r="AB126" s="35">
        <f t="shared" si="29"/>
        <v>0</v>
      </c>
      <c r="AC126" s="35">
        <f t="shared" si="30"/>
        <v>0</v>
      </c>
      <c r="AD126" s="38">
        <f t="shared" si="31"/>
        <v>0</v>
      </c>
      <c r="AE126" s="54">
        <f t="shared" si="32"/>
        <v>32.815177478580175</v>
      </c>
      <c r="AF126" s="10">
        <f t="shared" si="33"/>
        <v>0</v>
      </c>
      <c r="AG126" s="35">
        <f t="shared" si="34"/>
        <v>0</v>
      </c>
      <c r="AH126" s="35">
        <f t="shared" si="35"/>
        <v>0</v>
      </c>
      <c r="AI126" s="38">
        <f t="shared" si="36"/>
        <v>0</v>
      </c>
      <c r="AJ126" s="54">
        <f t="shared" si="37"/>
        <v>67.184822521419846</v>
      </c>
      <c r="AK126" s="10">
        <f t="shared" si="38"/>
        <v>0</v>
      </c>
      <c r="AL126" s="35">
        <f t="shared" si="39"/>
        <v>0</v>
      </c>
      <c r="AM126" s="35">
        <f t="shared" si="40"/>
        <v>0</v>
      </c>
      <c r="AN126" s="38">
        <f t="shared" si="41"/>
        <v>0</v>
      </c>
      <c r="AO126" s="10"/>
    </row>
    <row r="127" spans="1:41" x14ac:dyDescent="0.25">
      <c r="A127" s="4" t="s">
        <v>48</v>
      </c>
      <c r="B127" s="4" t="s">
        <v>130</v>
      </c>
      <c r="C127" s="4" t="s">
        <v>134</v>
      </c>
      <c r="D127" s="5">
        <v>10069442</v>
      </c>
      <c r="E127" s="5">
        <v>2722.2336000000005</v>
      </c>
      <c r="F127" s="6">
        <v>0</v>
      </c>
      <c r="G127" s="6">
        <v>2070.8928000000001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60.307200000000002</v>
      </c>
      <c r="N127" s="6">
        <v>119.0016</v>
      </c>
      <c r="O127" s="6">
        <v>0</v>
      </c>
      <c r="P127" s="6">
        <v>470.24639999999999</v>
      </c>
      <c r="Q127" s="6">
        <v>0</v>
      </c>
      <c r="R127" s="6">
        <v>1.7856000000000001</v>
      </c>
      <c r="S127" s="6">
        <v>0</v>
      </c>
      <c r="T127" s="34">
        <f t="shared" si="21"/>
        <v>2131.2000000000003</v>
      </c>
      <c r="U127" s="54">
        <f t="shared" si="22"/>
        <v>0</v>
      </c>
      <c r="V127" s="51">
        <f t="shared" si="23"/>
        <v>0</v>
      </c>
      <c r="W127" s="35">
        <f t="shared" si="24"/>
        <v>0</v>
      </c>
      <c r="X127" s="35">
        <f t="shared" si="25"/>
        <v>0</v>
      </c>
      <c r="Y127" s="38">
        <f t="shared" si="26"/>
        <v>0</v>
      </c>
      <c r="Z127" s="52">
        <f t="shared" si="27"/>
        <v>0</v>
      </c>
      <c r="AA127" s="51">
        <f t="shared" si="28"/>
        <v>0</v>
      </c>
      <c r="AB127" s="35">
        <f t="shared" si="29"/>
        <v>0</v>
      </c>
      <c r="AC127" s="35">
        <f t="shared" si="30"/>
        <v>0</v>
      </c>
      <c r="AD127" s="38">
        <f t="shared" si="31"/>
        <v>0</v>
      </c>
      <c r="AE127" s="54">
        <f t="shared" si="32"/>
        <v>97.170270270270265</v>
      </c>
      <c r="AF127" s="10">
        <f t="shared" si="33"/>
        <v>1</v>
      </c>
      <c r="AG127" s="35">
        <f t="shared" si="34"/>
        <v>1</v>
      </c>
      <c r="AH127" s="35">
        <f t="shared" si="35"/>
        <v>1</v>
      </c>
      <c r="AI127" s="38">
        <f t="shared" si="36"/>
        <v>0</v>
      </c>
      <c r="AJ127" s="54">
        <f t="shared" si="37"/>
        <v>2.8297297297297295</v>
      </c>
      <c r="AK127" s="10">
        <f t="shared" si="38"/>
        <v>0</v>
      </c>
      <c r="AL127" s="35">
        <f t="shared" si="39"/>
        <v>0</v>
      </c>
      <c r="AM127" s="35">
        <f t="shared" si="40"/>
        <v>0</v>
      </c>
      <c r="AN127" s="38">
        <f t="shared" si="41"/>
        <v>0</v>
      </c>
      <c r="AO127" s="10"/>
    </row>
    <row r="128" spans="1:41" x14ac:dyDescent="0.25">
      <c r="A128" s="4" t="s">
        <v>48</v>
      </c>
      <c r="B128" s="4" t="s">
        <v>130</v>
      </c>
      <c r="C128" s="4" t="s">
        <v>135</v>
      </c>
      <c r="D128" s="5">
        <v>10069452</v>
      </c>
      <c r="E128" s="5">
        <v>2615.1552000000001</v>
      </c>
      <c r="F128" s="6">
        <v>0</v>
      </c>
      <c r="G128" s="6">
        <v>1770.7968000000001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106.848</v>
      </c>
      <c r="N128" s="6">
        <v>0</v>
      </c>
      <c r="O128" s="6">
        <v>0</v>
      </c>
      <c r="P128" s="6">
        <v>725.93280000000004</v>
      </c>
      <c r="Q128" s="6">
        <v>0</v>
      </c>
      <c r="R128" s="6">
        <v>11.5776</v>
      </c>
      <c r="S128" s="6">
        <v>0</v>
      </c>
      <c r="T128" s="34">
        <f t="shared" si="21"/>
        <v>1877.6448</v>
      </c>
      <c r="U128" s="54">
        <f t="shared" si="22"/>
        <v>0</v>
      </c>
      <c r="V128" s="51">
        <f t="shared" si="23"/>
        <v>0</v>
      </c>
      <c r="W128" s="35">
        <f t="shared" si="24"/>
        <v>0</v>
      </c>
      <c r="X128" s="35">
        <f t="shared" si="25"/>
        <v>0</v>
      </c>
      <c r="Y128" s="38">
        <f t="shared" si="26"/>
        <v>0</v>
      </c>
      <c r="Z128" s="52">
        <f t="shared" si="27"/>
        <v>0</v>
      </c>
      <c r="AA128" s="51">
        <f t="shared" si="28"/>
        <v>0</v>
      </c>
      <c r="AB128" s="35">
        <f t="shared" si="29"/>
        <v>0</v>
      </c>
      <c r="AC128" s="35">
        <f t="shared" si="30"/>
        <v>0</v>
      </c>
      <c r="AD128" s="38">
        <f t="shared" si="31"/>
        <v>0</v>
      </c>
      <c r="AE128" s="54">
        <f t="shared" si="32"/>
        <v>94.309466838456345</v>
      </c>
      <c r="AF128" s="10">
        <f t="shared" si="33"/>
        <v>1</v>
      </c>
      <c r="AG128" s="35">
        <f t="shared" si="34"/>
        <v>1</v>
      </c>
      <c r="AH128" s="35">
        <f t="shared" si="35"/>
        <v>1</v>
      </c>
      <c r="AI128" s="38">
        <f t="shared" si="36"/>
        <v>0</v>
      </c>
      <c r="AJ128" s="54">
        <f t="shared" si="37"/>
        <v>5.6905331615436534</v>
      </c>
      <c r="AK128" s="10">
        <f t="shared" si="38"/>
        <v>0</v>
      </c>
      <c r="AL128" s="35">
        <f t="shared" si="39"/>
        <v>0</v>
      </c>
      <c r="AM128" s="35">
        <f t="shared" si="40"/>
        <v>0</v>
      </c>
      <c r="AN128" s="38">
        <f t="shared" si="41"/>
        <v>0</v>
      </c>
      <c r="AO128" s="10"/>
    </row>
    <row r="129" spans="1:41" x14ac:dyDescent="0.25">
      <c r="A129" s="4" t="s">
        <v>48</v>
      </c>
      <c r="B129" s="4" t="s">
        <v>130</v>
      </c>
      <c r="C129" s="4" t="s">
        <v>136</v>
      </c>
      <c r="D129" s="5">
        <v>10069463</v>
      </c>
      <c r="E129" s="5">
        <v>2379.5135999999998</v>
      </c>
      <c r="F129" s="6">
        <v>0</v>
      </c>
      <c r="G129" s="6">
        <v>1424.2175999999999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26.0928</v>
      </c>
      <c r="N129" s="6">
        <v>59.731200000000001</v>
      </c>
      <c r="O129" s="6">
        <v>0</v>
      </c>
      <c r="P129" s="6">
        <v>865.9008</v>
      </c>
      <c r="Q129" s="6">
        <v>0</v>
      </c>
      <c r="R129" s="6">
        <v>3.5712000000000002</v>
      </c>
      <c r="S129" s="6">
        <v>0</v>
      </c>
      <c r="T129" s="34">
        <f t="shared" si="21"/>
        <v>1450.3103999999998</v>
      </c>
      <c r="U129" s="54">
        <f t="shared" si="22"/>
        <v>0</v>
      </c>
      <c r="V129" s="51">
        <f t="shared" si="23"/>
        <v>0</v>
      </c>
      <c r="W129" s="35">
        <f t="shared" si="24"/>
        <v>0</v>
      </c>
      <c r="X129" s="35">
        <f t="shared" si="25"/>
        <v>0</v>
      </c>
      <c r="Y129" s="38">
        <f t="shared" si="26"/>
        <v>0</v>
      </c>
      <c r="Z129" s="52">
        <f t="shared" si="27"/>
        <v>0</v>
      </c>
      <c r="AA129" s="51">
        <f t="shared" si="28"/>
        <v>0</v>
      </c>
      <c r="AB129" s="35">
        <f t="shared" si="29"/>
        <v>0</v>
      </c>
      <c r="AC129" s="35">
        <f t="shared" si="30"/>
        <v>0</v>
      </c>
      <c r="AD129" s="38">
        <f t="shared" si="31"/>
        <v>0</v>
      </c>
      <c r="AE129" s="54">
        <f t="shared" si="32"/>
        <v>98.200881687120216</v>
      </c>
      <c r="AF129" s="10">
        <f t="shared" si="33"/>
        <v>1</v>
      </c>
      <c r="AG129" s="35">
        <f t="shared" si="34"/>
        <v>1</v>
      </c>
      <c r="AH129" s="35">
        <f t="shared" si="35"/>
        <v>1</v>
      </c>
      <c r="AI129" s="38">
        <f t="shared" si="36"/>
        <v>0</v>
      </c>
      <c r="AJ129" s="54">
        <f t="shared" si="37"/>
        <v>1.799118312879781</v>
      </c>
      <c r="AK129" s="10">
        <f t="shared" si="38"/>
        <v>0</v>
      </c>
      <c r="AL129" s="35">
        <f t="shared" si="39"/>
        <v>0</v>
      </c>
      <c r="AM129" s="35">
        <f t="shared" si="40"/>
        <v>0</v>
      </c>
      <c r="AN129" s="38">
        <f t="shared" si="41"/>
        <v>0</v>
      </c>
      <c r="AO129" s="10"/>
    </row>
    <row r="130" spans="1:41" x14ac:dyDescent="0.25">
      <c r="A130" s="4" t="s">
        <v>48</v>
      </c>
      <c r="B130" s="4" t="s">
        <v>130</v>
      </c>
      <c r="C130" s="4" t="s">
        <v>137</v>
      </c>
      <c r="D130" s="5">
        <v>10069473</v>
      </c>
      <c r="E130" s="5">
        <v>4977.2159999999994</v>
      </c>
      <c r="F130" s="6">
        <v>0</v>
      </c>
      <c r="G130" s="6">
        <v>4095.0720000000001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205.74719999999999</v>
      </c>
      <c r="N130" s="6">
        <v>179.7696</v>
      </c>
      <c r="O130" s="6">
        <v>0</v>
      </c>
      <c r="P130" s="6">
        <v>482.4</v>
      </c>
      <c r="Q130" s="6">
        <v>0</v>
      </c>
      <c r="R130" s="6">
        <v>14.2272</v>
      </c>
      <c r="S130" s="6">
        <v>0</v>
      </c>
      <c r="T130" s="34">
        <f t="shared" si="21"/>
        <v>4300.8191999999999</v>
      </c>
      <c r="U130" s="54">
        <f t="shared" si="22"/>
        <v>0</v>
      </c>
      <c r="V130" s="51">
        <f t="shared" si="23"/>
        <v>0</v>
      </c>
      <c r="W130" s="35">
        <f t="shared" si="24"/>
        <v>0</v>
      </c>
      <c r="X130" s="35">
        <f t="shared" si="25"/>
        <v>0</v>
      </c>
      <c r="Y130" s="38">
        <f t="shared" si="26"/>
        <v>0</v>
      </c>
      <c r="Z130" s="52">
        <f t="shared" si="27"/>
        <v>0</v>
      </c>
      <c r="AA130" s="51">
        <f t="shared" si="28"/>
        <v>0</v>
      </c>
      <c r="AB130" s="35">
        <f t="shared" si="29"/>
        <v>0</v>
      </c>
      <c r="AC130" s="35">
        <f t="shared" si="30"/>
        <v>0</v>
      </c>
      <c r="AD130" s="38">
        <f t="shared" si="31"/>
        <v>0</v>
      </c>
      <c r="AE130" s="54">
        <f t="shared" si="32"/>
        <v>95.216092785300063</v>
      </c>
      <c r="AF130" s="10">
        <f t="shared" si="33"/>
        <v>1</v>
      </c>
      <c r="AG130" s="35">
        <f t="shared" si="34"/>
        <v>1</v>
      </c>
      <c r="AH130" s="35">
        <f t="shared" si="35"/>
        <v>1</v>
      </c>
      <c r="AI130" s="38">
        <f t="shared" si="36"/>
        <v>0</v>
      </c>
      <c r="AJ130" s="54">
        <f t="shared" si="37"/>
        <v>4.7839072146999335</v>
      </c>
      <c r="AK130" s="10">
        <f t="shared" si="38"/>
        <v>0</v>
      </c>
      <c r="AL130" s="35">
        <f t="shared" si="39"/>
        <v>0</v>
      </c>
      <c r="AM130" s="35">
        <f t="shared" si="40"/>
        <v>0</v>
      </c>
      <c r="AN130" s="38">
        <f t="shared" si="41"/>
        <v>0</v>
      </c>
      <c r="AO130" s="10"/>
    </row>
    <row r="131" spans="1:41" x14ac:dyDescent="0.25">
      <c r="A131" s="4" t="s">
        <v>48</v>
      </c>
      <c r="B131" s="4" t="s">
        <v>130</v>
      </c>
      <c r="C131" s="4" t="s">
        <v>138</v>
      </c>
      <c r="D131" s="5">
        <v>10069484</v>
      </c>
      <c r="E131" s="5">
        <v>2045.952</v>
      </c>
      <c r="F131" s="6">
        <v>0</v>
      </c>
      <c r="G131" s="6">
        <v>199.69919999999999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578.93759999999997</v>
      </c>
      <c r="N131" s="6">
        <v>283.91039999999998</v>
      </c>
      <c r="O131" s="6">
        <v>0</v>
      </c>
      <c r="P131" s="6">
        <v>657.10080000000005</v>
      </c>
      <c r="Q131" s="6">
        <v>318.35520000000002</v>
      </c>
      <c r="R131" s="6">
        <v>7.9488000000000003</v>
      </c>
      <c r="S131" s="6">
        <v>0</v>
      </c>
      <c r="T131" s="34">
        <f t="shared" si="21"/>
        <v>778.63679999999999</v>
      </c>
      <c r="U131" s="54">
        <f t="shared" si="22"/>
        <v>0</v>
      </c>
      <c r="V131" s="51">
        <f t="shared" si="23"/>
        <v>0</v>
      </c>
      <c r="W131" s="35">
        <f t="shared" si="24"/>
        <v>0</v>
      </c>
      <c r="X131" s="35">
        <f t="shared" si="25"/>
        <v>0</v>
      </c>
      <c r="Y131" s="38">
        <f t="shared" si="26"/>
        <v>0</v>
      </c>
      <c r="Z131" s="52">
        <f t="shared" si="27"/>
        <v>0</v>
      </c>
      <c r="AA131" s="51">
        <f t="shared" si="28"/>
        <v>0</v>
      </c>
      <c r="AB131" s="35">
        <f t="shared" si="29"/>
        <v>0</v>
      </c>
      <c r="AC131" s="35">
        <f t="shared" si="30"/>
        <v>0</v>
      </c>
      <c r="AD131" s="38">
        <f t="shared" si="31"/>
        <v>0</v>
      </c>
      <c r="AE131" s="54">
        <f t="shared" si="32"/>
        <v>25.647285101346352</v>
      </c>
      <c r="AF131" s="10">
        <f t="shared" si="33"/>
        <v>0</v>
      </c>
      <c r="AG131" s="35">
        <f t="shared" si="34"/>
        <v>0</v>
      </c>
      <c r="AH131" s="35">
        <f t="shared" si="35"/>
        <v>0</v>
      </c>
      <c r="AI131" s="38">
        <f t="shared" si="36"/>
        <v>0</v>
      </c>
      <c r="AJ131" s="54">
        <f t="shared" si="37"/>
        <v>74.352714898653645</v>
      </c>
      <c r="AK131" s="10">
        <f t="shared" si="38"/>
        <v>1</v>
      </c>
      <c r="AL131" s="35">
        <f t="shared" si="39"/>
        <v>0</v>
      </c>
      <c r="AM131" s="35">
        <f t="shared" si="40"/>
        <v>0</v>
      </c>
      <c r="AN131" s="38">
        <f t="shared" si="41"/>
        <v>0</v>
      </c>
      <c r="AO131" s="10"/>
    </row>
    <row r="132" spans="1:41" x14ac:dyDescent="0.25">
      <c r="A132" s="4" t="s">
        <v>48</v>
      </c>
      <c r="B132" s="4" t="s">
        <v>130</v>
      </c>
      <c r="C132" s="4" t="s">
        <v>139</v>
      </c>
      <c r="D132" s="5">
        <v>10069494</v>
      </c>
      <c r="E132" s="5">
        <v>2676.4992000000002</v>
      </c>
      <c r="F132" s="6">
        <v>0</v>
      </c>
      <c r="G132" s="6">
        <v>1349.856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127.008</v>
      </c>
      <c r="N132" s="6">
        <v>26.438400000000001</v>
      </c>
      <c r="O132" s="6">
        <v>0</v>
      </c>
      <c r="P132" s="6">
        <v>1163.0591999999999</v>
      </c>
      <c r="Q132" s="6">
        <v>0</v>
      </c>
      <c r="R132" s="6">
        <v>10.137600000000001</v>
      </c>
      <c r="S132" s="6">
        <v>0</v>
      </c>
      <c r="T132" s="34">
        <f t="shared" si="21"/>
        <v>1476.8640000000003</v>
      </c>
      <c r="U132" s="54">
        <f t="shared" si="22"/>
        <v>0</v>
      </c>
      <c r="V132" s="51">
        <f t="shared" si="23"/>
        <v>0</v>
      </c>
      <c r="W132" s="35">
        <f t="shared" si="24"/>
        <v>0</v>
      </c>
      <c r="X132" s="35">
        <f t="shared" si="25"/>
        <v>0</v>
      </c>
      <c r="Y132" s="38">
        <f t="shared" si="26"/>
        <v>0</v>
      </c>
      <c r="Z132" s="52">
        <f t="shared" si="27"/>
        <v>0</v>
      </c>
      <c r="AA132" s="51">
        <f t="shared" si="28"/>
        <v>0</v>
      </c>
      <c r="AB132" s="35">
        <f t="shared" si="29"/>
        <v>0</v>
      </c>
      <c r="AC132" s="35">
        <f t="shared" si="30"/>
        <v>0</v>
      </c>
      <c r="AD132" s="38">
        <f t="shared" si="31"/>
        <v>0</v>
      </c>
      <c r="AE132" s="54">
        <f t="shared" si="32"/>
        <v>91.400156006240223</v>
      </c>
      <c r="AF132" s="10">
        <f t="shared" si="33"/>
        <v>1</v>
      </c>
      <c r="AG132" s="35">
        <f t="shared" si="34"/>
        <v>1</v>
      </c>
      <c r="AH132" s="35">
        <f t="shared" si="35"/>
        <v>1</v>
      </c>
      <c r="AI132" s="38">
        <f t="shared" si="36"/>
        <v>0</v>
      </c>
      <c r="AJ132" s="54">
        <f t="shared" si="37"/>
        <v>8.5998439937597482</v>
      </c>
      <c r="AK132" s="10">
        <f t="shared" si="38"/>
        <v>0</v>
      </c>
      <c r="AL132" s="35">
        <f t="shared" si="39"/>
        <v>0</v>
      </c>
      <c r="AM132" s="35">
        <f t="shared" si="40"/>
        <v>0</v>
      </c>
      <c r="AN132" s="38">
        <f t="shared" si="41"/>
        <v>0</v>
      </c>
      <c r="AO132" s="10"/>
    </row>
    <row r="133" spans="1:41" x14ac:dyDescent="0.25">
      <c r="A133" s="4" t="s">
        <v>140</v>
      </c>
      <c r="B133" s="4" t="s">
        <v>141</v>
      </c>
      <c r="C133" s="4" t="s">
        <v>142</v>
      </c>
      <c r="D133" s="5">
        <v>10091812</v>
      </c>
      <c r="E133" s="5">
        <v>1169.9712</v>
      </c>
      <c r="F133" s="6">
        <v>0</v>
      </c>
      <c r="G133" s="6">
        <v>62.035200000000003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369.73439999999999</v>
      </c>
      <c r="N133" s="6">
        <v>0</v>
      </c>
      <c r="O133" s="6">
        <v>0</v>
      </c>
      <c r="P133" s="6">
        <v>308.10239999999999</v>
      </c>
      <c r="Q133" s="6">
        <v>426.81599999999997</v>
      </c>
      <c r="R133" s="6">
        <v>3.2831999999999999</v>
      </c>
      <c r="S133" s="6">
        <v>0</v>
      </c>
      <c r="T133" s="34">
        <f t="shared" si="21"/>
        <v>431.76959999999997</v>
      </c>
      <c r="U133" s="54">
        <f t="shared" si="22"/>
        <v>0</v>
      </c>
      <c r="V133" s="51">
        <f t="shared" si="23"/>
        <v>0</v>
      </c>
      <c r="W133" s="35">
        <f t="shared" si="24"/>
        <v>0</v>
      </c>
      <c r="X133" s="35">
        <f t="shared" si="25"/>
        <v>0</v>
      </c>
      <c r="Y133" s="38">
        <f t="shared" si="26"/>
        <v>0</v>
      </c>
      <c r="Z133" s="52">
        <f t="shared" si="27"/>
        <v>0</v>
      </c>
      <c r="AA133" s="51">
        <f t="shared" si="28"/>
        <v>0</v>
      </c>
      <c r="AB133" s="35">
        <f t="shared" si="29"/>
        <v>0</v>
      </c>
      <c r="AC133" s="35">
        <f t="shared" si="30"/>
        <v>0</v>
      </c>
      <c r="AD133" s="38">
        <f t="shared" si="31"/>
        <v>0</v>
      </c>
      <c r="AE133" s="54">
        <f t="shared" si="32"/>
        <v>14.367662753468519</v>
      </c>
      <c r="AF133" s="10">
        <f t="shared" si="33"/>
        <v>0</v>
      </c>
      <c r="AG133" s="35">
        <f t="shared" si="34"/>
        <v>0</v>
      </c>
      <c r="AH133" s="35">
        <f t="shared" si="35"/>
        <v>0</v>
      </c>
      <c r="AI133" s="38">
        <f t="shared" si="36"/>
        <v>0</v>
      </c>
      <c r="AJ133" s="54">
        <f t="shared" si="37"/>
        <v>85.632337246531492</v>
      </c>
      <c r="AK133" s="10">
        <f t="shared" si="38"/>
        <v>1</v>
      </c>
      <c r="AL133" s="35">
        <f t="shared" si="39"/>
        <v>1</v>
      </c>
      <c r="AM133" s="35">
        <f t="shared" si="40"/>
        <v>0</v>
      </c>
      <c r="AN133" s="38">
        <f t="shared" si="41"/>
        <v>0</v>
      </c>
      <c r="AO133" s="10"/>
    </row>
    <row r="134" spans="1:41" x14ac:dyDescent="0.25">
      <c r="A134" s="4" t="s">
        <v>140</v>
      </c>
      <c r="B134" s="4" t="s">
        <v>141</v>
      </c>
      <c r="C134" s="4" t="s">
        <v>143</v>
      </c>
      <c r="D134" s="5">
        <v>10091814</v>
      </c>
      <c r="E134" s="5">
        <v>1788.3648000000001</v>
      </c>
      <c r="F134" s="6">
        <v>0</v>
      </c>
      <c r="G134" s="6">
        <v>212.14080000000001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539.02080000000001</v>
      </c>
      <c r="N134" s="6">
        <v>14.2272</v>
      </c>
      <c r="O134" s="6">
        <v>0</v>
      </c>
      <c r="P134" s="6">
        <v>605.952</v>
      </c>
      <c r="Q134" s="6">
        <v>412.93439999999998</v>
      </c>
      <c r="R134" s="6">
        <v>4.0895999999999999</v>
      </c>
      <c r="S134" s="6">
        <v>0</v>
      </c>
      <c r="T134" s="34">
        <f t="shared" si="21"/>
        <v>751.16159999999991</v>
      </c>
      <c r="U134" s="54">
        <f t="shared" si="22"/>
        <v>0</v>
      </c>
      <c r="V134" s="51">
        <f t="shared" si="23"/>
        <v>0</v>
      </c>
      <c r="W134" s="35">
        <f t="shared" si="24"/>
        <v>0</v>
      </c>
      <c r="X134" s="35">
        <f t="shared" si="25"/>
        <v>0</v>
      </c>
      <c r="Y134" s="38">
        <f t="shared" si="26"/>
        <v>0</v>
      </c>
      <c r="Z134" s="52">
        <f t="shared" si="27"/>
        <v>0</v>
      </c>
      <c r="AA134" s="51">
        <f t="shared" si="28"/>
        <v>0</v>
      </c>
      <c r="AB134" s="35">
        <f t="shared" si="29"/>
        <v>0</v>
      </c>
      <c r="AC134" s="35">
        <f t="shared" si="30"/>
        <v>0</v>
      </c>
      <c r="AD134" s="38">
        <f t="shared" si="31"/>
        <v>0</v>
      </c>
      <c r="AE134" s="54">
        <f t="shared" si="32"/>
        <v>28.241699256192014</v>
      </c>
      <c r="AF134" s="10">
        <f t="shared" si="33"/>
        <v>0</v>
      </c>
      <c r="AG134" s="35">
        <f t="shared" si="34"/>
        <v>0</v>
      </c>
      <c r="AH134" s="35">
        <f t="shared" si="35"/>
        <v>0</v>
      </c>
      <c r="AI134" s="38">
        <f t="shared" si="36"/>
        <v>0</v>
      </c>
      <c r="AJ134" s="54">
        <f t="shared" si="37"/>
        <v>71.758300743808007</v>
      </c>
      <c r="AK134" s="10">
        <f t="shared" si="38"/>
        <v>1</v>
      </c>
      <c r="AL134" s="35">
        <f t="shared" si="39"/>
        <v>0</v>
      </c>
      <c r="AM134" s="35">
        <f t="shared" si="40"/>
        <v>0</v>
      </c>
      <c r="AN134" s="38">
        <f t="shared" si="41"/>
        <v>0</v>
      </c>
      <c r="AO134" s="10"/>
    </row>
    <row r="135" spans="1:41" x14ac:dyDescent="0.25">
      <c r="A135" s="4" t="s">
        <v>140</v>
      </c>
      <c r="B135" s="4" t="s">
        <v>141</v>
      </c>
      <c r="C135" s="4" t="s">
        <v>144</v>
      </c>
      <c r="D135" s="5">
        <v>10091821</v>
      </c>
      <c r="E135" s="5">
        <v>1564.7039999999997</v>
      </c>
      <c r="F135" s="6">
        <v>0</v>
      </c>
      <c r="G135" s="6">
        <v>283.392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692.06399999999996</v>
      </c>
      <c r="N135" s="6">
        <v>85.651200000000003</v>
      </c>
      <c r="O135" s="6">
        <v>0</v>
      </c>
      <c r="P135" s="6">
        <v>459.53280000000001</v>
      </c>
      <c r="Q135" s="6">
        <v>39.167999999999999</v>
      </c>
      <c r="R135" s="6">
        <v>4.8959999999999999</v>
      </c>
      <c r="S135" s="6">
        <v>0</v>
      </c>
      <c r="T135" s="34">
        <f t="shared" ref="T135:T198" si="42">E135-(L135+N135+O135+P135+Q135+R135+S135)</f>
        <v>975.45599999999979</v>
      </c>
      <c r="U135" s="54">
        <f t="shared" ref="U135:U198" si="43">F135/T135*100</f>
        <v>0</v>
      </c>
      <c r="V135" s="51">
        <f t="shared" ref="V135:V198" si="44">IF(U135&gt;=70, 1, 0)</f>
        <v>0</v>
      </c>
      <c r="W135" s="35">
        <f t="shared" ref="W135:W198" si="45">IF(U135&gt;=80, 1, 0)</f>
        <v>0</v>
      </c>
      <c r="X135" s="35">
        <f t="shared" ref="X135:X198" si="46">IF(U135&gt;=90, 1, 0)</f>
        <v>0</v>
      </c>
      <c r="Y135" s="38">
        <f t="shared" ref="Y135:Y198" si="47">IF(U135&gt;=99, 1, 0)</f>
        <v>0</v>
      </c>
      <c r="Z135" s="52">
        <f t="shared" ref="Z135:Z198" si="48">(H135+J135+K135)/T135*100</f>
        <v>0</v>
      </c>
      <c r="AA135" s="51">
        <f t="shared" ref="AA135:AA198" si="49">IF(Z135&gt;=70, 1, 0)</f>
        <v>0</v>
      </c>
      <c r="AB135" s="35">
        <f t="shared" ref="AB135:AB198" si="50">IF(Z135&gt;=80, 1, 0)</f>
        <v>0</v>
      </c>
      <c r="AC135" s="35">
        <f t="shared" ref="AC135:AC198" si="51">IF(Z135&gt;=90, 1, 0)</f>
        <v>0</v>
      </c>
      <c r="AD135" s="38">
        <f t="shared" ref="AD135:AD198" si="52">IF(Z135&gt;=99, 1, 0)</f>
        <v>0</v>
      </c>
      <c r="AE135" s="54">
        <f t="shared" ref="AE135:AE198" si="53">G135/T135*100</f>
        <v>29.052258635961032</v>
      </c>
      <c r="AF135" s="10">
        <f t="shared" ref="AF135:AF198" si="54">IF(AE135&gt;=70, 1, 0)</f>
        <v>0</v>
      </c>
      <c r="AG135" s="35">
        <f t="shared" ref="AG135:AG198" si="55">IF(AE135&gt;=80, 1, 0)</f>
        <v>0</v>
      </c>
      <c r="AH135" s="35">
        <f t="shared" ref="AH135:AH198" si="56">IF(AE135&gt;=90, 1, 0)</f>
        <v>0</v>
      </c>
      <c r="AI135" s="38">
        <f t="shared" ref="AI135:AI198" si="57">IF(AE135&gt;=99, 1, 0)</f>
        <v>0</v>
      </c>
      <c r="AJ135" s="54">
        <f t="shared" ref="AJ135:AJ198" si="58">M135/T135*100</f>
        <v>70.94774136403899</v>
      </c>
      <c r="AK135" s="10">
        <f t="shared" ref="AK135:AK198" si="59">IF(AJ135&gt;=70, 1, 0)</f>
        <v>1</v>
      </c>
      <c r="AL135" s="35">
        <f t="shared" ref="AL135:AL198" si="60">IF(AJ135&gt;=80, 1, 0)</f>
        <v>0</v>
      </c>
      <c r="AM135" s="35">
        <f t="shared" ref="AM135:AM198" si="61">IF(AJ135&gt;=90, 1, 0)</f>
        <v>0</v>
      </c>
      <c r="AN135" s="38">
        <f t="shared" ref="AN135:AN198" si="62">IF(AJ135&gt;=99, 1, 0)</f>
        <v>0</v>
      </c>
      <c r="AO135" s="10"/>
    </row>
    <row r="136" spans="1:41" x14ac:dyDescent="0.25">
      <c r="A136" s="4" t="s">
        <v>140</v>
      </c>
      <c r="B136" s="4" t="s">
        <v>141</v>
      </c>
      <c r="C136" s="4" t="s">
        <v>145</v>
      </c>
      <c r="D136" s="5">
        <v>10091829</v>
      </c>
      <c r="E136" s="5">
        <v>1290.0096000000001</v>
      </c>
      <c r="F136" s="6">
        <v>0</v>
      </c>
      <c r="G136" s="6">
        <v>60.019199999999998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501.63839999999999</v>
      </c>
      <c r="N136" s="6">
        <v>246.816</v>
      </c>
      <c r="O136" s="6">
        <v>0</v>
      </c>
      <c r="P136" s="6">
        <v>178.79040000000001</v>
      </c>
      <c r="Q136" s="6">
        <v>302.28480000000002</v>
      </c>
      <c r="R136" s="6">
        <v>0.46079999999999999</v>
      </c>
      <c r="S136" s="6">
        <v>0</v>
      </c>
      <c r="T136" s="34">
        <f t="shared" si="42"/>
        <v>561.65760000000012</v>
      </c>
      <c r="U136" s="54">
        <f t="shared" si="43"/>
        <v>0</v>
      </c>
      <c r="V136" s="51">
        <f t="shared" si="44"/>
        <v>0</v>
      </c>
      <c r="W136" s="35">
        <f t="shared" si="45"/>
        <v>0</v>
      </c>
      <c r="X136" s="35">
        <f t="shared" si="46"/>
        <v>0</v>
      </c>
      <c r="Y136" s="38">
        <f t="shared" si="47"/>
        <v>0</v>
      </c>
      <c r="Z136" s="52">
        <f t="shared" si="48"/>
        <v>0</v>
      </c>
      <c r="AA136" s="51">
        <f t="shared" si="49"/>
        <v>0</v>
      </c>
      <c r="AB136" s="35">
        <f t="shared" si="50"/>
        <v>0</v>
      </c>
      <c r="AC136" s="35">
        <f t="shared" si="51"/>
        <v>0</v>
      </c>
      <c r="AD136" s="38">
        <f t="shared" si="52"/>
        <v>0</v>
      </c>
      <c r="AE136" s="54">
        <f t="shared" si="53"/>
        <v>10.686083478617576</v>
      </c>
      <c r="AF136" s="10">
        <f t="shared" si="54"/>
        <v>0</v>
      </c>
      <c r="AG136" s="35">
        <f t="shared" si="55"/>
        <v>0</v>
      </c>
      <c r="AH136" s="35">
        <f t="shared" si="56"/>
        <v>0</v>
      </c>
      <c r="AI136" s="38">
        <f t="shared" si="57"/>
        <v>0</v>
      </c>
      <c r="AJ136" s="54">
        <f t="shared" si="58"/>
        <v>89.313916521382396</v>
      </c>
      <c r="AK136" s="10">
        <f t="shared" si="59"/>
        <v>1</v>
      </c>
      <c r="AL136" s="35">
        <f t="shared" si="60"/>
        <v>1</v>
      </c>
      <c r="AM136" s="35">
        <f t="shared" si="61"/>
        <v>0</v>
      </c>
      <c r="AN136" s="38">
        <f t="shared" si="62"/>
        <v>0</v>
      </c>
      <c r="AO136" s="10"/>
    </row>
    <row r="137" spans="1:41" x14ac:dyDescent="0.25">
      <c r="A137" s="4" t="s">
        <v>140</v>
      </c>
      <c r="B137" s="4" t="s">
        <v>141</v>
      </c>
      <c r="C137" s="4" t="s">
        <v>146</v>
      </c>
      <c r="D137" s="5">
        <v>10091836</v>
      </c>
      <c r="E137" s="5">
        <v>2091.2256000000002</v>
      </c>
      <c r="F137" s="6">
        <v>0</v>
      </c>
      <c r="G137" s="6">
        <v>238.6944</v>
      </c>
      <c r="H137" s="6">
        <v>0</v>
      </c>
      <c r="I137" s="6">
        <v>0</v>
      </c>
      <c r="J137" s="6">
        <v>0</v>
      </c>
      <c r="K137" s="6">
        <v>0</v>
      </c>
      <c r="L137" s="6">
        <v>3.2256</v>
      </c>
      <c r="M137" s="6">
        <v>327.22559999999999</v>
      </c>
      <c r="N137" s="6">
        <v>789.12</v>
      </c>
      <c r="O137" s="6">
        <v>0</v>
      </c>
      <c r="P137" s="6">
        <v>355.04640000000001</v>
      </c>
      <c r="Q137" s="6">
        <v>373.59359999999998</v>
      </c>
      <c r="R137" s="6">
        <v>4.32</v>
      </c>
      <c r="S137" s="6">
        <v>0</v>
      </c>
      <c r="T137" s="34">
        <f t="shared" si="42"/>
        <v>565.9200000000003</v>
      </c>
      <c r="U137" s="54">
        <f t="shared" si="43"/>
        <v>0</v>
      </c>
      <c r="V137" s="51">
        <f t="shared" si="44"/>
        <v>0</v>
      </c>
      <c r="W137" s="35">
        <f t="shared" si="45"/>
        <v>0</v>
      </c>
      <c r="X137" s="35">
        <f t="shared" si="46"/>
        <v>0</v>
      </c>
      <c r="Y137" s="38">
        <f t="shared" si="47"/>
        <v>0</v>
      </c>
      <c r="Z137" s="52">
        <f t="shared" si="48"/>
        <v>0</v>
      </c>
      <c r="AA137" s="51">
        <f t="shared" si="49"/>
        <v>0</v>
      </c>
      <c r="AB137" s="35">
        <f t="shared" si="50"/>
        <v>0</v>
      </c>
      <c r="AC137" s="35">
        <f t="shared" si="51"/>
        <v>0</v>
      </c>
      <c r="AD137" s="38">
        <f t="shared" si="52"/>
        <v>0</v>
      </c>
      <c r="AE137" s="54">
        <f t="shared" si="53"/>
        <v>42.178117048346039</v>
      </c>
      <c r="AF137" s="10">
        <f t="shared" si="54"/>
        <v>0</v>
      </c>
      <c r="AG137" s="35">
        <f t="shared" si="55"/>
        <v>0</v>
      </c>
      <c r="AH137" s="35">
        <f t="shared" si="56"/>
        <v>0</v>
      </c>
      <c r="AI137" s="38">
        <f t="shared" si="57"/>
        <v>0</v>
      </c>
      <c r="AJ137" s="54">
        <f t="shared" si="58"/>
        <v>57.821882951653912</v>
      </c>
      <c r="AK137" s="10">
        <f t="shared" si="59"/>
        <v>0</v>
      </c>
      <c r="AL137" s="35">
        <f t="shared" si="60"/>
        <v>0</v>
      </c>
      <c r="AM137" s="35">
        <f t="shared" si="61"/>
        <v>0</v>
      </c>
      <c r="AN137" s="38">
        <f t="shared" si="62"/>
        <v>0</v>
      </c>
      <c r="AO137" s="10"/>
    </row>
    <row r="138" spans="1:41" x14ac:dyDescent="0.25">
      <c r="A138" s="4" t="s">
        <v>140</v>
      </c>
      <c r="B138" s="4" t="s">
        <v>141</v>
      </c>
      <c r="C138" s="4" t="s">
        <v>147</v>
      </c>
      <c r="D138" s="5">
        <v>10091851</v>
      </c>
      <c r="E138" s="5">
        <v>5741.1648000000005</v>
      </c>
      <c r="F138" s="6">
        <v>0</v>
      </c>
      <c r="G138" s="6">
        <v>707.55840000000001</v>
      </c>
      <c r="H138" s="6">
        <v>0</v>
      </c>
      <c r="I138" s="6">
        <v>3.2831999999999999</v>
      </c>
      <c r="J138" s="6">
        <v>0</v>
      </c>
      <c r="K138" s="6">
        <v>0</v>
      </c>
      <c r="L138" s="6">
        <v>487.87200000000001</v>
      </c>
      <c r="M138" s="6">
        <v>1344.7872</v>
      </c>
      <c r="N138" s="6">
        <v>2001.6576</v>
      </c>
      <c r="O138" s="6">
        <v>2.1312000000000002</v>
      </c>
      <c r="P138" s="6">
        <v>1189.6704</v>
      </c>
      <c r="Q138" s="6">
        <v>0</v>
      </c>
      <c r="R138" s="6">
        <v>4.2047999999999996</v>
      </c>
      <c r="S138" s="6">
        <v>0</v>
      </c>
      <c r="T138" s="34">
        <f t="shared" si="42"/>
        <v>2055.6288000000009</v>
      </c>
      <c r="U138" s="54">
        <f t="shared" si="43"/>
        <v>0</v>
      </c>
      <c r="V138" s="51">
        <f t="shared" si="44"/>
        <v>0</v>
      </c>
      <c r="W138" s="35">
        <f t="shared" si="45"/>
        <v>0</v>
      </c>
      <c r="X138" s="35">
        <f t="shared" si="46"/>
        <v>0</v>
      </c>
      <c r="Y138" s="38">
        <f t="shared" si="47"/>
        <v>0</v>
      </c>
      <c r="Z138" s="52">
        <f t="shared" si="48"/>
        <v>0</v>
      </c>
      <c r="AA138" s="51">
        <f t="shared" si="49"/>
        <v>0</v>
      </c>
      <c r="AB138" s="35">
        <f t="shared" si="50"/>
        <v>0</v>
      </c>
      <c r="AC138" s="35">
        <f t="shared" si="51"/>
        <v>0</v>
      </c>
      <c r="AD138" s="38">
        <f t="shared" si="52"/>
        <v>0</v>
      </c>
      <c r="AE138" s="54">
        <f t="shared" si="53"/>
        <v>34.420533512665308</v>
      </c>
      <c r="AF138" s="10">
        <f t="shared" si="54"/>
        <v>0</v>
      </c>
      <c r="AG138" s="35">
        <f t="shared" si="55"/>
        <v>0</v>
      </c>
      <c r="AH138" s="35">
        <f t="shared" si="56"/>
        <v>0</v>
      </c>
      <c r="AI138" s="38">
        <f t="shared" si="57"/>
        <v>0</v>
      </c>
      <c r="AJ138" s="54">
        <f t="shared" si="58"/>
        <v>65.41974893521629</v>
      </c>
      <c r="AK138" s="10">
        <f t="shared" si="59"/>
        <v>0</v>
      </c>
      <c r="AL138" s="35">
        <f t="shared" si="60"/>
        <v>0</v>
      </c>
      <c r="AM138" s="35">
        <f t="shared" si="61"/>
        <v>0</v>
      </c>
      <c r="AN138" s="38">
        <f t="shared" si="62"/>
        <v>0</v>
      </c>
      <c r="AO138" s="10"/>
    </row>
    <row r="139" spans="1:41" x14ac:dyDescent="0.25">
      <c r="A139" s="4" t="s">
        <v>140</v>
      </c>
      <c r="B139" s="4" t="s">
        <v>141</v>
      </c>
      <c r="C139" s="4" t="s">
        <v>148</v>
      </c>
      <c r="D139" s="5">
        <v>10091855</v>
      </c>
      <c r="E139" s="5">
        <v>2928.8447999999999</v>
      </c>
      <c r="F139" s="6">
        <v>0</v>
      </c>
      <c r="G139" s="6">
        <v>916.35839999999996</v>
      </c>
      <c r="H139" s="6">
        <v>0</v>
      </c>
      <c r="I139" s="6">
        <v>0</v>
      </c>
      <c r="J139" s="6">
        <v>0</v>
      </c>
      <c r="K139" s="6">
        <v>0</v>
      </c>
      <c r="L139" s="6">
        <v>1.6128</v>
      </c>
      <c r="M139" s="6">
        <v>1041.8112000000001</v>
      </c>
      <c r="N139" s="6">
        <v>182.7072</v>
      </c>
      <c r="O139" s="6">
        <v>0</v>
      </c>
      <c r="P139" s="6">
        <v>783.87840000000006</v>
      </c>
      <c r="Q139" s="6">
        <v>0</v>
      </c>
      <c r="R139" s="6">
        <v>2.4767999999999999</v>
      </c>
      <c r="S139" s="6">
        <v>0</v>
      </c>
      <c r="T139" s="34">
        <f t="shared" si="42"/>
        <v>1958.1695999999997</v>
      </c>
      <c r="U139" s="54">
        <f t="shared" si="43"/>
        <v>0</v>
      </c>
      <c r="V139" s="51">
        <f t="shared" si="44"/>
        <v>0</v>
      </c>
      <c r="W139" s="35">
        <f t="shared" si="45"/>
        <v>0</v>
      </c>
      <c r="X139" s="35">
        <f t="shared" si="46"/>
        <v>0</v>
      </c>
      <c r="Y139" s="38">
        <f t="shared" si="47"/>
        <v>0</v>
      </c>
      <c r="Z139" s="52">
        <f t="shared" si="48"/>
        <v>0</v>
      </c>
      <c r="AA139" s="51">
        <f t="shared" si="49"/>
        <v>0</v>
      </c>
      <c r="AB139" s="35">
        <f t="shared" si="50"/>
        <v>0</v>
      </c>
      <c r="AC139" s="35">
        <f t="shared" si="51"/>
        <v>0</v>
      </c>
      <c r="AD139" s="38">
        <f t="shared" si="52"/>
        <v>0</v>
      </c>
      <c r="AE139" s="54">
        <f t="shared" si="53"/>
        <v>46.796681962583833</v>
      </c>
      <c r="AF139" s="10">
        <f t="shared" si="54"/>
        <v>0</v>
      </c>
      <c r="AG139" s="35">
        <f t="shared" si="55"/>
        <v>0</v>
      </c>
      <c r="AH139" s="35">
        <f t="shared" si="56"/>
        <v>0</v>
      </c>
      <c r="AI139" s="38">
        <f t="shared" si="57"/>
        <v>0</v>
      </c>
      <c r="AJ139" s="54">
        <f t="shared" si="58"/>
        <v>53.203318037416182</v>
      </c>
      <c r="AK139" s="10">
        <f t="shared" si="59"/>
        <v>0</v>
      </c>
      <c r="AL139" s="35">
        <f t="shared" si="60"/>
        <v>0</v>
      </c>
      <c r="AM139" s="35">
        <f t="shared" si="61"/>
        <v>0</v>
      </c>
      <c r="AN139" s="38">
        <f t="shared" si="62"/>
        <v>0</v>
      </c>
      <c r="AO139" s="10"/>
    </row>
    <row r="140" spans="1:41" x14ac:dyDescent="0.25">
      <c r="A140" s="4" t="s">
        <v>140</v>
      </c>
      <c r="B140" s="4" t="s">
        <v>141</v>
      </c>
      <c r="C140" s="4" t="s">
        <v>149</v>
      </c>
      <c r="D140" s="5">
        <v>10091858</v>
      </c>
      <c r="E140" s="5">
        <v>1678.4063999999998</v>
      </c>
      <c r="F140" s="6">
        <v>0</v>
      </c>
      <c r="G140" s="6">
        <v>71.251199999999997</v>
      </c>
      <c r="H140" s="6">
        <v>0</v>
      </c>
      <c r="I140" s="6">
        <v>38.476799999999997</v>
      </c>
      <c r="J140" s="6">
        <v>0</v>
      </c>
      <c r="K140" s="6">
        <v>0</v>
      </c>
      <c r="L140" s="6">
        <v>301.82400000000001</v>
      </c>
      <c r="M140" s="6">
        <v>420.07679999999999</v>
      </c>
      <c r="N140" s="6">
        <v>659.17439999999999</v>
      </c>
      <c r="O140" s="6">
        <v>0</v>
      </c>
      <c r="P140" s="6">
        <v>185.06880000000001</v>
      </c>
      <c r="Q140" s="6">
        <v>0</v>
      </c>
      <c r="R140" s="6">
        <v>2.5344000000000002</v>
      </c>
      <c r="S140" s="6">
        <v>0</v>
      </c>
      <c r="T140" s="34">
        <f t="shared" si="42"/>
        <v>529.80479999999989</v>
      </c>
      <c r="U140" s="54">
        <f t="shared" si="43"/>
        <v>0</v>
      </c>
      <c r="V140" s="51">
        <f t="shared" si="44"/>
        <v>0</v>
      </c>
      <c r="W140" s="35">
        <f t="shared" si="45"/>
        <v>0</v>
      </c>
      <c r="X140" s="35">
        <f t="shared" si="46"/>
        <v>0</v>
      </c>
      <c r="Y140" s="38">
        <f t="shared" si="47"/>
        <v>0</v>
      </c>
      <c r="Z140" s="52">
        <f t="shared" si="48"/>
        <v>0</v>
      </c>
      <c r="AA140" s="51">
        <f t="shared" si="49"/>
        <v>0</v>
      </c>
      <c r="AB140" s="35">
        <f t="shared" si="50"/>
        <v>0</v>
      </c>
      <c r="AC140" s="35">
        <f t="shared" si="51"/>
        <v>0</v>
      </c>
      <c r="AD140" s="38">
        <f t="shared" si="52"/>
        <v>0</v>
      </c>
      <c r="AE140" s="54">
        <f t="shared" si="53"/>
        <v>13.448575777342903</v>
      </c>
      <c r="AF140" s="10">
        <f t="shared" si="54"/>
        <v>0</v>
      </c>
      <c r="AG140" s="35">
        <f t="shared" si="55"/>
        <v>0</v>
      </c>
      <c r="AH140" s="35">
        <f t="shared" si="56"/>
        <v>0</v>
      </c>
      <c r="AI140" s="38">
        <f t="shared" si="57"/>
        <v>0</v>
      </c>
      <c r="AJ140" s="54">
        <f t="shared" si="58"/>
        <v>79.288975864318346</v>
      </c>
      <c r="AK140" s="10">
        <f t="shared" si="59"/>
        <v>1</v>
      </c>
      <c r="AL140" s="35">
        <f t="shared" si="60"/>
        <v>0</v>
      </c>
      <c r="AM140" s="35">
        <f t="shared" si="61"/>
        <v>0</v>
      </c>
      <c r="AN140" s="38">
        <f t="shared" si="62"/>
        <v>0</v>
      </c>
      <c r="AO140" s="10"/>
    </row>
    <row r="141" spans="1:41" x14ac:dyDescent="0.25">
      <c r="A141" s="4" t="s">
        <v>140</v>
      </c>
      <c r="B141" s="4" t="s">
        <v>141</v>
      </c>
      <c r="C141" s="4" t="s">
        <v>150</v>
      </c>
      <c r="D141" s="5">
        <v>10091865</v>
      </c>
      <c r="E141" s="5">
        <v>1822.5216000000003</v>
      </c>
      <c r="F141" s="6">
        <v>0</v>
      </c>
      <c r="G141" s="6">
        <v>105.35039999999999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808.58879999999999</v>
      </c>
      <c r="N141" s="6">
        <v>1.9008</v>
      </c>
      <c r="O141" s="6">
        <v>0</v>
      </c>
      <c r="P141" s="6">
        <v>903.39840000000004</v>
      </c>
      <c r="Q141" s="6">
        <v>0</v>
      </c>
      <c r="R141" s="6">
        <v>3.2831999999999999</v>
      </c>
      <c r="S141" s="6">
        <v>0</v>
      </c>
      <c r="T141" s="34">
        <f t="shared" si="42"/>
        <v>913.93920000000026</v>
      </c>
      <c r="U141" s="54">
        <f t="shared" si="43"/>
        <v>0</v>
      </c>
      <c r="V141" s="51">
        <f t="shared" si="44"/>
        <v>0</v>
      </c>
      <c r="W141" s="35">
        <f t="shared" si="45"/>
        <v>0</v>
      </c>
      <c r="X141" s="35">
        <f t="shared" si="46"/>
        <v>0</v>
      </c>
      <c r="Y141" s="38">
        <f t="shared" si="47"/>
        <v>0</v>
      </c>
      <c r="Z141" s="52">
        <f t="shared" si="48"/>
        <v>0</v>
      </c>
      <c r="AA141" s="51">
        <f t="shared" si="49"/>
        <v>0</v>
      </c>
      <c r="AB141" s="35">
        <f t="shared" si="50"/>
        <v>0</v>
      </c>
      <c r="AC141" s="35">
        <f t="shared" si="51"/>
        <v>0</v>
      </c>
      <c r="AD141" s="38">
        <f t="shared" si="52"/>
        <v>0</v>
      </c>
      <c r="AE141" s="54">
        <f t="shared" si="53"/>
        <v>11.527068759059679</v>
      </c>
      <c r="AF141" s="10">
        <f t="shared" si="54"/>
        <v>0</v>
      </c>
      <c r="AG141" s="35">
        <f t="shared" si="55"/>
        <v>0</v>
      </c>
      <c r="AH141" s="35">
        <f t="shared" si="56"/>
        <v>0</v>
      </c>
      <c r="AI141" s="38">
        <f t="shared" si="57"/>
        <v>0</v>
      </c>
      <c r="AJ141" s="54">
        <f t="shared" si="58"/>
        <v>88.472931240940284</v>
      </c>
      <c r="AK141" s="10">
        <f t="shared" si="59"/>
        <v>1</v>
      </c>
      <c r="AL141" s="35">
        <f t="shared" si="60"/>
        <v>1</v>
      </c>
      <c r="AM141" s="35">
        <f t="shared" si="61"/>
        <v>0</v>
      </c>
      <c r="AN141" s="38">
        <f t="shared" si="62"/>
        <v>0</v>
      </c>
      <c r="AO141" s="10"/>
    </row>
    <row r="142" spans="1:41" x14ac:dyDescent="0.25">
      <c r="A142" s="4" t="s">
        <v>140</v>
      </c>
      <c r="B142" s="4" t="s">
        <v>141</v>
      </c>
      <c r="C142" s="4" t="s">
        <v>151</v>
      </c>
      <c r="D142" s="5">
        <v>10091873</v>
      </c>
      <c r="E142" s="5">
        <v>9255.8592000000008</v>
      </c>
      <c r="F142" s="6">
        <v>0</v>
      </c>
      <c r="G142" s="6">
        <v>1417.0175999999999</v>
      </c>
      <c r="H142" s="6">
        <v>0</v>
      </c>
      <c r="I142" s="6">
        <v>0</v>
      </c>
      <c r="J142" s="6">
        <v>0</v>
      </c>
      <c r="K142" s="6">
        <v>0</v>
      </c>
      <c r="L142" s="6">
        <v>459.8784</v>
      </c>
      <c r="M142" s="6">
        <v>1408.4351999999999</v>
      </c>
      <c r="N142" s="6">
        <v>5268.384</v>
      </c>
      <c r="O142" s="6">
        <v>21.7728</v>
      </c>
      <c r="P142" s="6">
        <v>673.1712</v>
      </c>
      <c r="Q142" s="6">
        <v>0</v>
      </c>
      <c r="R142" s="6">
        <v>7.2</v>
      </c>
      <c r="S142" s="6">
        <v>0</v>
      </c>
      <c r="T142" s="34">
        <f t="shared" si="42"/>
        <v>2825.4528000000018</v>
      </c>
      <c r="U142" s="54">
        <f t="shared" si="43"/>
        <v>0</v>
      </c>
      <c r="V142" s="51">
        <f t="shared" si="44"/>
        <v>0</v>
      </c>
      <c r="W142" s="35">
        <f t="shared" si="45"/>
        <v>0</v>
      </c>
      <c r="X142" s="35">
        <f t="shared" si="46"/>
        <v>0</v>
      </c>
      <c r="Y142" s="38">
        <f t="shared" si="47"/>
        <v>0</v>
      </c>
      <c r="Z142" s="52">
        <f t="shared" si="48"/>
        <v>0</v>
      </c>
      <c r="AA142" s="51">
        <f t="shared" si="49"/>
        <v>0</v>
      </c>
      <c r="AB142" s="35">
        <f t="shared" si="50"/>
        <v>0</v>
      </c>
      <c r="AC142" s="35">
        <f t="shared" si="51"/>
        <v>0</v>
      </c>
      <c r="AD142" s="38">
        <f t="shared" si="52"/>
        <v>0</v>
      </c>
      <c r="AE142" s="54">
        <f t="shared" si="53"/>
        <v>50.151876541699757</v>
      </c>
      <c r="AF142" s="10">
        <f t="shared" si="54"/>
        <v>0</v>
      </c>
      <c r="AG142" s="35">
        <f t="shared" si="55"/>
        <v>0</v>
      </c>
      <c r="AH142" s="35">
        <f t="shared" si="56"/>
        <v>0</v>
      </c>
      <c r="AI142" s="38">
        <f t="shared" si="57"/>
        <v>0</v>
      </c>
      <c r="AJ142" s="54">
        <f t="shared" si="58"/>
        <v>49.848123458300172</v>
      </c>
      <c r="AK142" s="10">
        <f t="shared" si="59"/>
        <v>0</v>
      </c>
      <c r="AL142" s="35">
        <f t="shared" si="60"/>
        <v>0</v>
      </c>
      <c r="AM142" s="35">
        <f t="shared" si="61"/>
        <v>0</v>
      </c>
      <c r="AN142" s="38">
        <f t="shared" si="62"/>
        <v>0</v>
      </c>
      <c r="AO142" s="10"/>
    </row>
    <row r="143" spans="1:41" x14ac:dyDescent="0.25">
      <c r="A143" s="4" t="s">
        <v>140</v>
      </c>
      <c r="B143" s="4" t="s">
        <v>141</v>
      </c>
      <c r="C143" s="4" t="s">
        <v>152</v>
      </c>
      <c r="D143" s="5">
        <v>10091880</v>
      </c>
      <c r="E143" s="5">
        <v>2116.7424000000001</v>
      </c>
      <c r="F143" s="6">
        <v>0</v>
      </c>
      <c r="G143" s="6">
        <v>58.463999999999999</v>
      </c>
      <c r="H143" s="6">
        <v>0</v>
      </c>
      <c r="I143" s="6">
        <v>7.6608000000000001</v>
      </c>
      <c r="J143" s="6">
        <v>0</v>
      </c>
      <c r="K143" s="6">
        <v>0</v>
      </c>
      <c r="L143" s="6">
        <v>10.1952</v>
      </c>
      <c r="M143" s="6">
        <v>801.96479999999997</v>
      </c>
      <c r="N143" s="6">
        <v>287.59679999999997</v>
      </c>
      <c r="O143" s="6">
        <v>0</v>
      </c>
      <c r="P143" s="6">
        <v>947.52</v>
      </c>
      <c r="Q143" s="6">
        <v>0</v>
      </c>
      <c r="R143" s="6">
        <v>3.3408000000000002</v>
      </c>
      <c r="S143" s="6">
        <v>0</v>
      </c>
      <c r="T143" s="34">
        <f t="shared" si="42"/>
        <v>868.08960000000025</v>
      </c>
      <c r="U143" s="54">
        <f t="shared" si="43"/>
        <v>0</v>
      </c>
      <c r="V143" s="51">
        <f t="shared" si="44"/>
        <v>0</v>
      </c>
      <c r="W143" s="35">
        <f t="shared" si="45"/>
        <v>0</v>
      </c>
      <c r="X143" s="35">
        <f t="shared" si="46"/>
        <v>0</v>
      </c>
      <c r="Y143" s="38">
        <f t="shared" si="47"/>
        <v>0</v>
      </c>
      <c r="Z143" s="52">
        <f t="shared" si="48"/>
        <v>0</v>
      </c>
      <c r="AA143" s="51">
        <f t="shared" si="49"/>
        <v>0</v>
      </c>
      <c r="AB143" s="35">
        <f t="shared" si="50"/>
        <v>0</v>
      </c>
      <c r="AC143" s="35">
        <f t="shared" si="51"/>
        <v>0</v>
      </c>
      <c r="AD143" s="38">
        <f t="shared" si="52"/>
        <v>0</v>
      </c>
      <c r="AE143" s="54">
        <f t="shared" si="53"/>
        <v>6.7347886669763106</v>
      </c>
      <c r="AF143" s="10">
        <f t="shared" si="54"/>
        <v>0</v>
      </c>
      <c r="AG143" s="35">
        <f t="shared" si="55"/>
        <v>0</v>
      </c>
      <c r="AH143" s="35">
        <f t="shared" si="56"/>
        <v>0</v>
      </c>
      <c r="AI143" s="38">
        <f t="shared" si="57"/>
        <v>0</v>
      </c>
      <c r="AJ143" s="54">
        <f t="shared" si="58"/>
        <v>92.382721783557798</v>
      </c>
      <c r="AK143" s="10">
        <f t="shared" si="59"/>
        <v>1</v>
      </c>
      <c r="AL143" s="35">
        <f t="shared" si="60"/>
        <v>1</v>
      </c>
      <c r="AM143" s="35">
        <f t="shared" si="61"/>
        <v>1</v>
      </c>
      <c r="AN143" s="38">
        <f t="shared" si="62"/>
        <v>0</v>
      </c>
      <c r="AO143" s="10"/>
    </row>
    <row r="144" spans="1:41" x14ac:dyDescent="0.25">
      <c r="A144" s="4" t="s">
        <v>140</v>
      </c>
      <c r="B144" s="4" t="s">
        <v>141</v>
      </c>
      <c r="C144" s="4" t="s">
        <v>153</v>
      </c>
      <c r="D144" s="5">
        <v>10091887</v>
      </c>
      <c r="E144" s="5">
        <v>5097.9456</v>
      </c>
      <c r="F144" s="6">
        <v>0</v>
      </c>
      <c r="G144" s="6">
        <v>345.77280000000002</v>
      </c>
      <c r="H144" s="6">
        <v>0</v>
      </c>
      <c r="I144" s="6">
        <v>0</v>
      </c>
      <c r="J144" s="6">
        <v>0</v>
      </c>
      <c r="K144" s="6">
        <v>0</v>
      </c>
      <c r="L144" s="6">
        <v>7.8335999999999997</v>
      </c>
      <c r="M144" s="6">
        <v>3185.0495999999998</v>
      </c>
      <c r="N144" s="6">
        <v>1015.8336</v>
      </c>
      <c r="O144" s="6">
        <v>0</v>
      </c>
      <c r="P144" s="6">
        <v>542.30399999999997</v>
      </c>
      <c r="Q144" s="6">
        <v>0</v>
      </c>
      <c r="R144" s="6">
        <v>1.1519999999999999</v>
      </c>
      <c r="S144" s="6">
        <v>0</v>
      </c>
      <c r="T144" s="34">
        <f t="shared" si="42"/>
        <v>3530.8224</v>
      </c>
      <c r="U144" s="54">
        <f t="shared" si="43"/>
        <v>0</v>
      </c>
      <c r="V144" s="51">
        <f t="shared" si="44"/>
        <v>0</v>
      </c>
      <c r="W144" s="35">
        <f t="shared" si="45"/>
        <v>0</v>
      </c>
      <c r="X144" s="35">
        <f t="shared" si="46"/>
        <v>0</v>
      </c>
      <c r="Y144" s="38">
        <f t="shared" si="47"/>
        <v>0</v>
      </c>
      <c r="Z144" s="52">
        <f t="shared" si="48"/>
        <v>0</v>
      </c>
      <c r="AA144" s="51">
        <f t="shared" si="49"/>
        <v>0</v>
      </c>
      <c r="AB144" s="35">
        <f t="shared" si="50"/>
        <v>0</v>
      </c>
      <c r="AC144" s="35">
        <f t="shared" si="51"/>
        <v>0</v>
      </c>
      <c r="AD144" s="38">
        <f t="shared" si="52"/>
        <v>0</v>
      </c>
      <c r="AE144" s="54">
        <f t="shared" si="53"/>
        <v>9.7929819409778318</v>
      </c>
      <c r="AF144" s="10">
        <f t="shared" si="54"/>
        <v>0</v>
      </c>
      <c r="AG144" s="35">
        <f t="shared" si="55"/>
        <v>0</v>
      </c>
      <c r="AH144" s="35">
        <f t="shared" si="56"/>
        <v>0</v>
      </c>
      <c r="AI144" s="38">
        <f t="shared" si="57"/>
        <v>0</v>
      </c>
      <c r="AJ144" s="54">
        <f t="shared" si="58"/>
        <v>90.207018059022161</v>
      </c>
      <c r="AK144" s="10">
        <f t="shared" si="59"/>
        <v>1</v>
      </c>
      <c r="AL144" s="35">
        <f t="shared" si="60"/>
        <v>1</v>
      </c>
      <c r="AM144" s="35">
        <f t="shared" si="61"/>
        <v>1</v>
      </c>
      <c r="AN144" s="38">
        <f t="shared" si="62"/>
        <v>0</v>
      </c>
      <c r="AO144" s="10"/>
    </row>
    <row r="145" spans="1:41" x14ac:dyDescent="0.25">
      <c r="A145" s="4" t="s">
        <v>140</v>
      </c>
      <c r="B145" s="4" t="s">
        <v>141</v>
      </c>
      <c r="C145" s="4" t="s">
        <v>154</v>
      </c>
      <c r="D145" s="5">
        <v>10091894</v>
      </c>
      <c r="E145" s="5">
        <v>6006.5855999999994</v>
      </c>
      <c r="F145" s="6">
        <v>0</v>
      </c>
      <c r="G145" s="6">
        <v>204.30719999999999</v>
      </c>
      <c r="H145" s="6">
        <v>0</v>
      </c>
      <c r="I145" s="6">
        <v>55.065600000000003</v>
      </c>
      <c r="J145" s="6">
        <v>0</v>
      </c>
      <c r="K145" s="6">
        <v>0</v>
      </c>
      <c r="L145" s="6">
        <v>10.4832</v>
      </c>
      <c r="M145" s="6">
        <v>3964.4928</v>
      </c>
      <c r="N145" s="6">
        <v>1139.616</v>
      </c>
      <c r="O145" s="6">
        <v>0</v>
      </c>
      <c r="P145" s="6">
        <v>632.62080000000003</v>
      </c>
      <c r="Q145" s="6">
        <v>0</v>
      </c>
      <c r="R145" s="6">
        <v>0</v>
      </c>
      <c r="S145" s="6">
        <v>0</v>
      </c>
      <c r="T145" s="34">
        <f t="shared" si="42"/>
        <v>4223.8655999999992</v>
      </c>
      <c r="U145" s="54">
        <f t="shared" si="43"/>
        <v>0</v>
      </c>
      <c r="V145" s="51">
        <f t="shared" si="44"/>
        <v>0</v>
      </c>
      <c r="W145" s="35">
        <f t="shared" si="45"/>
        <v>0</v>
      </c>
      <c r="X145" s="35">
        <f t="shared" si="46"/>
        <v>0</v>
      </c>
      <c r="Y145" s="38">
        <f t="shared" si="47"/>
        <v>0</v>
      </c>
      <c r="Z145" s="52">
        <f t="shared" si="48"/>
        <v>0</v>
      </c>
      <c r="AA145" s="51">
        <f t="shared" si="49"/>
        <v>0</v>
      </c>
      <c r="AB145" s="35">
        <f t="shared" si="50"/>
        <v>0</v>
      </c>
      <c r="AC145" s="35">
        <f t="shared" si="51"/>
        <v>0</v>
      </c>
      <c r="AD145" s="38">
        <f t="shared" si="52"/>
        <v>0</v>
      </c>
      <c r="AE145" s="54">
        <f t="shared" si="53"/>
        <v>4.8369720854754483</v>
      </c>
      <c r="AF145" s="10">
        <f t="shared" si="54"/>
        <v>0</v>
      </c>
      <c r="AG145" s="35">
        <f t="shared" si="55"/>
        <v>0</v>
      </c>
      <c r="AH145" s="35">
        <f t="shared" si="56"/>
        <v>0</v>
      </c>
      <c r="AI145" s="38">
        <f t="shared" si="57"/>
        <v>0</v>
      </c>
      <c r="AJ145" s="54">
        <f t="shared" si="58"/>
        <v>93.859350070229524</v>
      </c>
      <c r="AK145" s="10">
        <f t="shared" si="59"/>
        <v>1</v>
      </c>
      <c r="AL145" s="35">
        <f t="shared" si="60"/>
        <v>1</v>
      </c>
      <c r="AM145" s="35">
        <f t="shared" si="61"/>
        <v>1</v>
      </c>
      <c r="AN145" s="38">
        <f t="shared" si="62"/>
        <v>0</v>
      </c>
      <c r="AO145" s="10"/>
    </row>
    <row r="146" spans="1:41" x14ac:dyDescent="0.25">
      <c r="A146" s="4" t="s">
        <v>140</v>
      </c>
      <c r="B146" s="4" t="s">
        <v>155</v>
      </c>
      <c r="C146" s="4" t="s">
        <v>156</v>
      </c>
      <c r="D146" s="5">
        <v>10092116</v>
      </c>
      <c r="E146" s="5">
        <v>2726.6111999999998</v>
      </c>
      <c r="F146" s="6">
        <v>0</v>
      </c>
      <c r="G146" s="6">
        <v>458.09280000000001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909.10080000000005</v>
      </c>
      <c r="N146" s="6">
        <v>194.28479999999999</v>
      </c>
      <c r="O146" s="6">
        <v>0</v>
      </c>
      <c r="P146" s="6">
        <v>1155.0527999999999</v>
      </c>
      <c r="Q146" s="6">
        <v>4.4352</v>
      </c>
      <c r="R146" s="6">
        <v>5.6448</v>
      </c>
      <c r="S146" s="6">
        <v>0</v>
      </c>
      <c r="T146" s="34">
        <f t="shared" si="42"/>
        <v>1367.1936000000001</v>
      </c>
      <c r="U146" s="54">
        <f t="shared" si="43"/>
        <v>0</v>
      </c>
      <c r="V146" s="51">
        <f t="shared" si="44"/>
        <v>0</v>
      </c>
      <c r="W146" s="35">
        <f t="shared" si="45"/>
        <v>0</v>
      </c>
      <c r="X146" s="35">
        <f t="shared" si="46"/>
        <v>0</v>
      </c>
      <c r="Y146" s="38">
        <f t="shared" si="47"/>
        <v>0</v>
      </c>
      <c r="Z146" s="52">
        <f t="shared" si="48"/>
        <v>0</v>
      </c>
      <c r="AA146" s="51">
        <f t="shared" si="49"/>
        <v>0</v>
      </c>
      <c r="AB146" s="35">
        <f t="shared" si="50"/>
        <v>0</v>
      </c>
      <c r="AC146" s="35">
        <f t="shared" si="51"/>
        <v>0</v>
      </c>
      <c r="AD146" s="38">
        <f t="shared" si="52"/>
        <v>0</v>
      </c>
      <c r="AE146" s="54">
        <f t="shared" si="53"/>
        <v>33.506066734074821</v>
      </c>
      <c r="AF146" s="10">
        <f t="shared" si="54"/>
        <v>0</v>
      </c>
      <c r="AG146" s="35">
        <f t="shared" si="55"/>
        <v>0</v>
      </c>
      <c r="AH146" s="35">
        <f t="shared" si="56"/>
        <v>0</v>
      </c>
      <c r="AI146" s="38">
        <f t="shared" si="57"/>
        <v>0</v>
      </c>
      <c r="AJ146" s="54">
        <f t="shared" si="58"/>
        <v>66.493933265925179</v>
      </c>
      <c r="AK146" s="10">
        <f t="shared" si="59"/>
        <v>0</v>
      </c>
      <c r="AL146" s="35">
        <f t="shared" si="60"/>
        <v>0</v>
      </c>
      <c r="AM146" s="35">
        <f t="shared" si="61"/>
        <v>0</v>
      </c>
      <c r="AN146" s="38">
        <f t="shared" si="62"/>
        <v>0</v>
      </c>
      <c r="AO146" s="10"/>
    </row>
    <row r="147" spans="1:41" x14ac:dyDescent="0.25">
      <c r="A147" s="4" t="s">
        <v>140</v>
      </c>
      <c r="B147" s="4" t="s">
        <v>155</v>
      </c>
      <c r="C147" s="4" t="s">
        <v>157</v>
      </c>
      <c r="D147" s="5">
        <v>10092119</v>
      </c>
      <c r="E147" s="5">
        <v>2609.6831999999999</v>
      </c>
      <c r="F147" s="6">
        <v>0</v>
      </c>
      <c r="G147" s="6">
        <v>758.59199999999998</v>
      </c>
      <c r="H147" s="6">
        <v>0</v>
      </c>
      <c r="I147" s="6">
        <v>0</v>
      </c>
      <c r="J147" s="6">
        <v>0</v>
      </c>
      <c r="K147" s="6">
        <v>0</v>
      </c>
      <c r="L147" s="6">
        <v>9.5039999999999996</v>
      </c>
      <c r="M147" s="6">
        <v>1002.0096</v>
      </c>
      <c r="N147" s="6">
        <v>13.363200000000001</v>
      </c>
      <c r="O147" s="6">
        <v>0</v>
      </c>
      <c r="P147" s="6">
        <v>824.4864</v>
      </c>
      <c r="Q147" s="6">
        <v>0</v>
      </c>
      <c r="R147" s="6">
        <v>1.728</v>
      </c>
      <c r="S147" s="6">
        <v>0</v>
      </c>
      <c r="T147" s="34">
        <f t="shared" si="42"/>
        <v>1760.6016</v>
      </c>
      <c r="U147" s="54">
        <f t="shared" si="43"/>
        <v>0</v>
      </c>
      <c r="V147" s="51">
        <f t="shared" si="44"/>
        <v>0</v>
      </c>
      <c r="W147" s="35">
        <f t="shared" si="45"/>
        <v>0</v>
      </c>
      <c r="X147" s="35">
        <f t="shared" si="46"/>
        <v>0</v>
      </c>
      <c r="Y147" s="38">
        <f t="shared" si="47"/>
        <v>0</v>
      </c>
      <c r="Z147" s="52">
        <f t="shared" si="48"/>
        <v>0</v>
      </c>
      <c r="AA147" s="51">
        <f t="shared" si="49"/>
        <v>0</v>
      </c>
      <c r="AB147" s="35">
        <f t="shared" si="50"/>
        <v>0</v>
      </c>
      <c r="AC147" s="35">
        <f t="shared" si="51"/>
        <v>0</v>
      </c>
      <c r="AD147" s="38">
        <f t="shared" si="52"/>
        <v>0</v>
      </c>
      <c r="AE147" s="54">
        <f t="shared" si="53"/>
        <v>43.087090230975598</v>
      </c>
      <c r="AF147" s="10">
        <f t="shared" si="54"/>
        <v>0</v>
      </c>
      <c r="AG147" s="35">
        <f t="shared" si="55"/>
        <v>0</v>
      </c>
      <c r="AH147" s="35">
        <f t="shared" si="56"/>
        <v>0</v>
      </c>
      <c r="AI147" s="38">
        <f t="shared" si="57"/>
        <v>0</v>
      </c>
      <c r="AJ147" s="54">
        <f t="shared" si="58"/>
        <v>56.912909769024409</v>
      </c>
      <c r="AK147" s="10">
        <f t="shared" si="59"/>
        <v>0</v>
      </c>
      <c r="AL147" s="35">
        <f t="shared" si="60"/>
        <v>0</v>
      </c>
      <c r="AM147" s="35">
        <f t="shared" si="61"/>
        <v>0</v>
      </c>
      <c r="AN147" s="38">
        <f t="shared" si="62"/>
        <v>0</v>
      </c>
      <c r="AO147" s="10"/>
    </row>
    <row r="148" spans="1:41" x14ac:dyDescent="0.25">
      <c r="A148" s="4" t="s">
        <v>140</v>
      </c>
      <c r="B148" s="4" t="s">
        <v>155</v>
      </c>
      <c r="C148" s="4" t="s">
        <v>158</v>
      </c>
      <c r="D148" s="5">
        <v>10092128</v>
      </c>
      <c r="E148" s="5">
        <v>8455.7376000000004</v>
      </c>
      <c r="F148" s="6">
        <v>0</v>
      </c>
      <c r="G148" s="6">
        <v>428.14080000000001</v>
      </c>
      <c r="H148" s="6">
        <v>0</v>
      </c>
      <c r="I148" s="6">
        <v>297.73439999999999</v>
      </c>
      <c r="J148" s="6">
        <v>0</v>
      </c>
      <c r="K148" s="6">
        <v>0</v>
      </c>
      <c r="L148" s="6">
        <v>516.44159999999999</v>
      </c>
      <c r="M148" s="6">
        <v>2748.672</v>
      </c>
      <c r="N148" s="6">
        <v>4037.4720000000002</v>
      </c>
      <c r="O148" s="6">
        <v>0</v>
      </c>
      <c r="P148" s="6">
        <v>426.24</v>
      </c>
      <c r="Q148" s="6">
        <v>0</v>
      </c>
      <c r="R148" s="6">
        <v>1.0367999999999999</v>
      </c>
      <c r="S148" s="6">
        <v>0</v>
      </c>
      <c r="T148" s="34">
        <f t="shared" si="42"/>
        <v>3474.5472000000009</v>
      </c>
      <c r="U148" s="54">
        <f t="shared" si="43"/>
        <v>0</v>
      </c>
      <c r="V148" s="51">
        <f t="shared" si="44"/>
        <v>0</v>
      </c>
      <c r="W148" s="35">
        <f t="shared" si="45"/>
        <v>0</v>
      </c>
      <c r="X148" s="35">
        <f t="shared" si="46"/>
        <v>0</v>
      </c>
      <c r="Y148" s="38">
        <f t="shared" si="47"/>
        <v>0</v>
      </c>
      <c r="Z148" s="52">
        <f t="shared" si="48"/>
        <v>0</v>
      </c>
      <c r="AA148" s="51">
        <f t="shared" si="49"/>
        <v>0</v>
      </c>
      <c r="AB148" s="35">
        <f t="shared" si="50"/>
        <v>0</v>
      </c>
      <c r="AC148" s="35">
        <f t="shared" si="51"/>
        <v>0</v>
      </c>
      <c r="AD148" s="38">
        <f t="shared" si="52"/>
        <v>0</v>
      </c>
      <c r="AE148" s="54">
        <f t="shared" si="53"/>
        <v>12.322204170949236</v>
      </c>
      <c r="AF148" s="10">
        <f t="shared" si="54"/>
        <v>0</v>
      </c>
      <c r="AG148" s="35">
        <f t="shared" si="55"/>
        <v>0</v>
      </c>
      <c r="AH148" s="35">
        <f t="shared" si="56"/>
        <v>0</v>
      </c>
      <c r="AI148" s="38">
        <f t="shared" si="57"/>
        <v>0</v>
      </c>
      <c r="AJ148" s="54">
        <f t="shared" si="58"/>
        <v>79.108782865289598</v>
      </c>
      <c r="AK148" s="10">
        <f t="shared" si="59"/>
        <v>1</v>
      </c>
      <c r="AL148" s="35">
        <f t="shared" si="60"/>
        <v>0</v>
      </c>
      <c r="AM148" s="35">
        <f t="shared" si="61"/>
        <v>0</v>
      </c>
      <c r="AN148" s="38">
        <f t="shared" si="62"/>
        <v>0</v>
      </c>
      <c r="AO148" s="10"/>
    </row>
    <row r="149" spans="1:41" x14ac:dyDescent="0.25">
      <c r="A149" s="4" t="s">
        <v>140</v>
      </c>
      <c r="B149" s="4" t="s">
        <v>155</v>
      </c>
      <c r="C149" s="4" t="s">
        <v>159</v>
      </c>
      <c r="D149" s="5">
        <v>10092138</v>
      </c>
      <c r="E149" s="5">
        <v>2205.1584000000003</v>
      </c>
      <c r="F149" s="6">
        <v>0</v>
      </c>
      <c r="G149" s="6">
        <v>57.196800000000003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280.10879999999997</v>
      </c>
      <c r="N149" s="6">
        <v>1641.1392000000001</v>
      </c>
      <c r="O149" s="6">
        <v>0</v>
      </c>
      <c r="P149" s="6">
        <v>226.31039999999999</v>
      </c>
      <c r="Q149" s="6">
        <v>0</v>
      </c>
      <c r="R149" s="6">
        <v>0.4032</v>
      </c>
      <c r="S149" s="6">
        <v>0</v>
      </c>
      <c r="T149" s="34">
        <f t="shared" si="42"/>
        <v>337.30560000000014</v>
      </c>
      <c r="U149" s="54">
        <f t="shared" si="43"/>
        <v>0</v>
      </c>
      <c r="V149" s="51">
        <f t="shared" si="44"/>
        <v>0</v>
      </c>
      <c r="W149" s="35">
        <f t="shared" si="45"/>
        <v>0</v>
      </c>
      <c r="X149" s="35">
        <f t="shared" si="46"/>
        <v>0</v>
      </c>
      <c r="Y149" s="38">
        <f t="shared" si="47"/>
        <v>0</v>
      </c>
      <c r="Z149" s="52">
        <f t="shared" si="48"/>
        <v>0</v>
      </c>
      <c r="AA149" s="51">
        <f t="shared" si="49"/>
        <v>0</v>
      </c>
      <c r="AB149" s="35">
        <f t="shared" si="50"/>
        <v>0</v>
      </c>
      <c r="AC149" s="35">
        <f t="shared" si="51"/>
        <v>0</v>
      </c>
      <c r="AD149" s="38">
        <f t="shared" si="52"/>
        <v>0</v>
      </c>
      <c r="AE149" s="54">
        <f t="shared" si="53"/>
        <v>16.956967213114748</v>
      </c>
      <c r="AF149" s="10">
        <f t="shared" si="54"/>
        <v>0</v>
      </c>
      <c r="AG149" s="35">
        <f t="shared" si="55"/>
        <v>0</v>
      </c>
      <c r="AH149" s="35">
        <f t="shared" si="56"/>
        <v>0</v>
      </c>
      <c r="AI149" s="38">
        <f t="shared" si="57"/>
        <v>0</v>
      </c>
      <c r="AJ149" s="54">
        <f t="shared" si="58"/>
        <v>83.043032786885206</v>
      </c>
      <c r="AK149" s="10">
        <f t="shared" si="59"/>
        <v>1</v>
      </c>
      <c r="AL149" s="35">
        <f t="shared" si="60"/>
        <v>1</v>
      </c>
      <c r="AM149" s="35">
        <f t="shared" si="61"/>
        <v>0</v>
      </c>
      <c r="AN149" s="38">
        <f t="shared" si="62"/>
        <v>0</v>
      </c>
      <c r="AO149" s="10"/>
    </row>
    <row r="150" spans="1:41" x14ac:dyDescent="0.25">
      <c r="A150" s="4" t="s">
        <v>140</v>
      </c>
      <c r="B150" s="4" t="s">
        <v>155</v>
      </c>
      <c r="C150" s="4" t="s">
        <v>149</v>
      </c>
      <c r="D150" s="5">
        <v>10092147</v>
      </c>
      <c r="E150" s="5">
        <v>3666.6432</v>
      </c>
      <c r="F150" s="6">
        <v>0</v>
      </c>
      <c r="G150" s="6">
        <v>934.96320000000003</v>
      </c>
      <c r="H150" s="6">
        <v>0</v>
      </c>
      <c r="I150" s="6">
        <v>0</v>
      </c>
      <c r="J150" s="6">
        <v>0</v>
      </c>
      <c r="K150" s="6">
        <v>0</v>
      </c>
      <c r="L150" s="6">
        <v>0.57599999999999996</v>
      </c>
      <c r="M150" s="6">
        <v>1334.1312</v>
      </c>
      <c r="N150" s="6">
        <v>26.8416</v>
      </c>
      <c r="O150" s="6">
        <v>0</v>
      </c>
      <c r="P150" s="6">
        <v>1367.0784000000001</v>
      </c>
      <c r="Q150" s="6">
        <v>0</v>
      </c>
      <c r="R150" s="6">
        <v>3.0528</v>
      </c>
      <c r="S150" s="6">
        <v>0</v>
      </c>
      <c r="T150" s="34">
        <f t="shared" si="42"/>
        <v>2269.0944</v>
      </c>
      <c r="U150" s="54">
        <f t="shared" si="43"/>
        <v>0</v>
      </c>
      <c r="V150" s="51">
        <f t="shared" si="44"/>
        <v>0</v>
      </c>
      <c r="W150" s="35">
        <f t="shared" si="45"/>
        <v>0</v>
      </c>
      <c r="X150" s="35">
        <f t="shared" si="46"/>
        <v>0</v>
      </c>
      <c r="Y150" s="38">
        <f t="shared" si="47"/>
        <v>0</v>
      </c>
      <c r="Z150" s="52">
        <f t="shared" si="48"/>
        <v>0</v>
      </c>
      <c r="AA150" s="51">
        <f t="shared" si="49"/>
        <v>0</v>
      </c>
      <c r="AB150" s="35">
        <f t="shared" si="50"/>
        <v>0</v>
      </c>
      <c r="AC150" s="35">
        <f t="shared" si="51"/>
        <v>0</v>
      </c>
      <c r="AD150" s="38">
        <f t="shared" si="52"/>
        <v>0</v>
      </c>
      <c r="AE150" s="54">
        <f t="shared" si="53"/>
        <v>41.204244301162618</v>
      </c>
      <c r="AF150" s="10">
        <f t="shared" si="54"/>
        <v>0</v>
      </c>
      <c r="AG150" s="35">
        <f t="shared" si="55"/>
        <v>0</v>
      </c>
      <c r="AH150" s="35">
        <f t="shared" si="56"/>
        <v>0</v>
      </c>
      <c r="AI150" s="38">
        <f t="shared" si="57"/>
        <v>0</v>
      </c>
      <c r="AJ150" s="54">
        <f t="shared" si="58"/>
        <v>58.795755698837397</v>
      </c>
      <c r="AK150" s="10">
        <f t="shared" si="59"/>
        <v>0</v>
      </c>
      <c r="AL150" s="35">
        <f t="shared" si="60"/>
        <v>0</v>
      </c>
      <c r="AM150" s="35">
        <f t="shared" si="61"/>
        <v>0</v>
      </c>
      <c r="AN150" s="38">
        <f t="shared" si="62"/>
        <v>0</v>
      </c>
      <c r="AO150" s="10"/>
    </row>
    <row r="151" spans="1:41" x14ac:dyDescent="0.25">
      <c r="A151" s="4" t="s">
        <v>140</v>
      </c>
      <c r="B151" s="4" t="s">
        <v>155</v>
      </c>
      <c r="C151" s="4" t="s">
        <v>160</v>
      </c>
      <c r="D151" s="5">
        <v>10092157</v>
      </c>
      <c r="E151" s="5">
        <v>1553.0687999999998</v>
      </c>
      <c r="F151" s="6">
        <v>0</v>
      </c>
      <c r="G151" s="6">
        <v>370.65600000000001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467.88479999999998</v>
      </c>
      <c r="N151" s="6">
        <v>16.992000000000001</v>
      </c>
      <c r="O151" s="6">
        <v>0</v>
      </c>
      <c r="P151" s="6">
        <v>654.10559999999998</v>
      </c>
      <c r="Q151" s="6">
        <v>39.744</v>
      </c>
      <c r="R151" s="6">
        <v>3.6863999999999999</v>
      </c>
      <c r="S151" s="6">
        <v>0</v>
      </c>
      <c r="T151" s="34">
        <f t="shared" si="42"/>
        <v>838.54079999999976</v>
      </c>
      <c r="U151" s="54">
        <f t="shared" si="43"/>
        <v>0</v>
      </c>
      <c r="V151" s="51">
        <f t="shared" si="44"/>
        <v>0</v>
      </c>
      <c r="W151" s="35">
        <f t="shared" si="45"/>
        <v>0</v>
      </c>
      <c r="X151" s="35">
        <f t="shared" si="46"/>
        <v>0</v>
      </c>
      <c r="Y151" s="38">
        <f t="shared" si="47"/>
        <v>0</v>
      </c>
      <c r="Z151" s="52">
        <f t="shared" si="48"/>
        <v>0</v>
      </c>
      <c r="AA151" s="51">
        <f t="shared" si="49"/>
        <v>0</v>
      </c>
      <c r="AB151" s="35">
        <f t="shared" si="50"/>
        <v>0</v>
      </c>
      <c r="AC151" s="35">
        <f t="shared" si="51"/>
        <v>0</v>
      </c>
      <c r="AD151" s="38">
        <f t="shared" si="52"/>
        <v>0</v>
      </c>
      <c r="AE151" s="54">
        <f t="shared" si="53"/>
        <v>44.202500343453785</v>
      </c>
      <c r="AF151" s="10">
        <f t="shared" si="54"/>
        <v>0</v>
      </c>
      <c r="AG151" s="35">
        <f t="shared" si="55"/>
        <v>0</v>
      </c>
      <c r="AH151" s="35">
        <f t="shared" si="56"/>
        <v>0</v>
      </c>
      <c r="AI151" s="38">
        <f t="shared" si="57"/>
        <v>0</v>
      </c>
      <c r="AJ151" s="54">
        <f t="shared" si="58"/>
        <v>55.797499656546243</v>
      </c>
      <c r="AK151" s="10">
        <f t="shared" si="59"/>
        <v>0</v>
      </c>
      <c r="AL151" s="35">
        <f t="shared" si="60"/>
        <v>0</v>
      </c>
      <c r="AM151" s="35">
        <f t="shared" si="61"/>
        <v>0</v>
      </c>
      <c r="AN151" s="38">
        <f t="shared" si="62"/>
        <v>0</v>
      </c>
      <c r="AO151" s="10"/>
    </row>
    <row r="152" spans="1:41" x14ac:dyDescent="0.25">
      <c r="A152" s="4" t="s">
        <v>140</v>
      </c>
      <c r="B152" s="4" t="s">
        <v>155</v>
      </c>
      <c r="C152" s="4" t="s">
        <v>161</v>
      </c>
      <c r="D152" s="5">
        <v>10092166</v>
      </c>
      <c r="E152" s="5">
        <v>2571.1487999999999</v>
      </c>
      <c r="F152" s="6">
        <v>0</v>
      </c>
      <c r="G152" s="6">
        <v>379.81439999999998</v>
      </c>
      <c r="H152" s="6">
        <v>0</v>
      </c>
      <c r="I152" s="6">
        <v>0</v>
      </c>
      <c r="J152" s="6">
        <v>0</v>
      </c>
      <c r="K152" s="6">
        <v>0</v>
      </c>
      <c r="L152" s="6">
        <v>0.86399999999999999</v>
      </c>
      <c r="M152" s="6">
        <v>612.23040000000003</v>
      </c>
      <c r="N152" s="6">
        <v>845.04960000000005</v>
      </c>
      <c r="O152" s="6">
        <v>0</v>
      </c>
      <c r="P152" s="6">
        <v>721.44</v>
      </c>
      <c r="Q152" s="6">
        <v>6.1631999999999998</v>
      </c>
      <c r="R152" s="6">
        <v>5.5872000000000002</v>
      </c>
      <c r="S152" s="6">
        <v>0</v>
      </c>
      <c r="T152" s="34">
        <f t="shared" si="42"/>
        <v>992.0447999999999</v>
      </c>
      <c r="U152" s="54">
        <f t="shared" si="43"/>
        <v>0</v>
      </c>
      <c r="V152" s="51">
        <f t="shared" si="44"/>
        <v>0</v>
      </c>
      <c r="W152" s="35">
        <f t="shared" si="45"/>
        <v>0</v>
      </c>
      <c r="X152" s="35">
        <f t="shared" si="46"/>
        <v>0</v>
      </c>
      <c r="Y152" s="38">
        <f t="shared" si="47"/>
        <v>0</v>
      </c>
      <c r="Z152" s="52">
        <f t="shared" si="48"/>
        <v>0</v>
      </c>
      <c r="AA152" s="51">
        <f t="shared" si="49"/>
        <v>0</v>
      </c>
      <c r="AB152" s="35">
        <f t="shared" si="50"/>
        <v>0</v>
      </c>
      <c r="AC152" s="35">
        <f t="shared" si="51"/>
        <v>0</v>
      </c>
      <c r="AD152" s="38">
        <f t="shared" si="52"/>
        <v>0</v>
      </c>
      <c r="AE152" s="54">
        <f t="shared" si="53"/>
        <v>38.286012889740469</v>
      </c>
      <c r="AF152" s="10">
        <f t="shared" si="54"/>
        <v>0</v>
      </c>
      <c r="AG152" s="35">
        <f t="shared" si="55"/>
        <v>0</v>
      </c>
      <c r="AH152" s="35">
        <f t="shared" si="56"/>
        <v>0</v>
      </c>
      <c r="AI152" s="38">
        <f t="shared" si="57"/>
        <v>0</v>
      </c>
      <c r="AJ152" s="54">
        <f t="shared" si="58"/>
        <v>61.713987110259552</v>
      </c>
      <c r="AK152" s="10">
        <f t="shared" si="59"/>
        <v>0</v>
      </c>
      <c r="AL152" s="35">
        <f t="shared" si="60"/>
        <v>0</v>
      </c>
      <c r="AM152" s="35">
        <f t="shared" si="61"/>
        <v>0</v>
      </c>
      <c r="AN152" s="38">
        <f t="shared" si="62"/>
        <v>0</v>
      </c>
      <c r="AO152" s="10"/>
    </row>
    <row r="153" spans="1:41" x14ac:dyDescent="0.25">
      <c r="A153" s="4" t="s">
        <v>140</v>
      </c>
      <c r="B153" s="4" t="s">
        <v>155</v>
      </c>
      <c r="C153" s="4" t="s">
        <v>162</v>
      </c>
      <c r="D153" s="5">
        <v>10092176</v>
      </c>
      <c r="E153" s="5">
        <v>2212.8768</v>
      </c>
      <c r="F153" s="6">
        <v>0</v>
      </c>
      <c r="G153" s="6">
        <v>608.65920000000006</v>
      </c>
      <c r="H153" s="6">
        <v>0</v>
      </c>
      <c r="I153" s="6">
        <v>56.3904</v>
      </c>
      <c r="J153" s="6">
        <v>0</v>
      </c>
      <c r="K153" s="6">
        <v>0</v>
      </c>
      <c r="L153" s="6">
        <v>27.590399999999999</v>
      </c>
      <c r="M153" s="6">
        <v>631.18079999999998</v>
      </c>
      <c r="N153" s="6">
        <v>364.03199999999998</v>
      </c>
      <c r="O153" s="6">
        <v>0</v>
      </c>
      <c r="P153" s="6">
        <v>508.608</v>
      </c>
      <c r="Q153" s="6">
        <v>14.688000000000001</v>
      </c>
      <c r="R153" s="6">
        <v>1.728</v>
      </c>
      <c r="S153" s="6">
        <v>0</v>
      </c>
      <c r="T153" s="34">
        <f t="shared" si="42"/>
        <v>1296.2304000000001</v>
      </c>
      <c r="U153" s="54">
        <f t="shared" si="43"/>
        <v>0</v>
      </c>
      <c r="V153" s="51">
        <f t="shared" si="44"/>
        <v>0</v>
      </c>
      <c r="W153" s="35">
        <f t="shared" si="45"/>
        <v>0</v>
      </c>
      <c r="X153" s="35">
        <f t="shared" si="46"/>
        <v>0</v>
      </c>
      <c r="Y153" s="38">
        <f t="shared" si="47"/>
        <v>0</v>
      </c>
      <c r="Z153" s="52">
        <f t="shared" si="48"/>
        <v>0</v>
      </c>
      <c r="AA153" s="51">
        <f t="shared" si="49"/>
        <v>0</v>
      </c>
      <c r="AB153" s="35">
        <f t="shared" si="50"/>
        <v>0</v>
      </c>
      <c r="AC153" s="35">
        <f t="shared" si="51"/>
        <v>0</v>
      </c>
      <c r="AD153" s="38">
        <f t="shared" si="52"/>
        <v>0</v>
      </c>
      <c r="AE153" s="54">
        <f t="shared" si="53"/>
        <v>46.956096693921076</v>
      </c>
      <c r="AF153" s="10">
        <f t="shared" si="54"/>
        <v>0</v>
      </c>
      <c r="AG153" s="35">
        <f t="shared" si="55"/>
        <v>0</v>
      </c>
      <c r="AH153" s="35">
        <f t="shared" si="56"/>
        <v>0</v>
      </c>
      <c r="AI153" s="38">
        <f t="shared" si="57"/>
        <v>0</v>
      </c>
      <c r="AJ153" s="54">
        <f t="shared" si="58"/>
        <v>48.693565588339844</v>
      </c>
      <c r="AK153" s="10">
        <f t="shared" si="59"/>
        <v>0</v>
      </c>
      <c r="AL153" s="35">
        <f t="shared" si="60"/>
        <v>0</v>
      </c>
      <c r="AM153" s="35">
        <f t="shared" si="61"/>
        <v>0</v>
      </c>
      <c r="AN153" s="38">
        <f t="shared" si="62"/>
        <v>0</v>
      </c>
      <c r="AO153" s="10"/>
    </row>
    <row r="154" spans="1:41" x14ac:dyDescent="0.25">
      <c r="A154" s="4" t="s">
        <v>140</v>
      </c>
      <c r="B154" s="4" t="s">
        <v>155</v>
      </c>
      <c r="C154" s="4" t="s">
        <v>163</v>
      </c>
      <c r="D154" s="5">
        <v>10092195</v>
      </c>
      <c r="E154" s="5">
        <v>2607.9551999999999</v>
      </c>
      <c r="F154" s="6">
        <v>0</v>
      </c>
      <c r="G154" s="6">
        <v>859.27679999999998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819.41759999999999</v>
      </c>
      <c r="N154" s="6">
        <v>72.057599999999994</v>
      </c>
      <c r="O154" s="6">
        <v>0</v>
      </c>
      <c r="P154" s="6">
        <v>850.63679999999999</v>
      </c>
      <c r="Q154" s="6">
        <v>0</v>
      </c>
      <c r="R154" s="6">
        <v>6.5663999999999998</v>
      </c>
      <c r="S154" s="6">
        <v>0</v>
      </c>
      <c r="T154" s="34">
        <f t="shared" si="42"/>
        <v>1678.6943999999999</v>
      </c>
      <c r="U154" s="54">
        <f t="shared" si="43"/>
        <v>0</v>
      </c>
      <c r="V154" s="51">
        <f t="shared" si="44"/>
        <v>0</v>
      </c>
      <c r="W154" s="35">
        <f t="shared" si="45"/>
        <v>0</v>
      </c>
      <c r="X154" s="35">
        <f t="shared" si="46"/>
        <v>0</v>
      </c>
      <c r="Y154" s="38">
        <f t="shared" si="47"/>
        <v>0</v>
      </c>
      <c r="Z154" s="52">
        <f t="shared" si="48"/>
        <v>0</v>
      </c>
      <c r="AA154" s="51">
        <f t="shared" si="49"/>
        <v>0</v>
      </c>
      <c r="AB154" s="35">
        <f t="shared" si="50"/>
        <v>0</v>
      </c>
      <c r="AC154" s="35">
        <f t="shared" si="51"/>
        <v>0</v>
      </c>
      <c r="AD154" s="38">
        <f t="shared" si="52"/>
        <v>0</v>
      </c>
      <c r="AE154" s="54">
        <f t="shared" si="53"/>
        <v>51.187208344770795</v>
      </c>
      <c r="AF154" s="10">
        <f t="shared" si="54"/>
        <v>0</v>
      </c>
      <c r="AG154" s="35">
        <f t="shared" si="55"/>
        <v>0</v>
      </c>
      <c r="AH154" s="35">
        <f t="shared" si="56"/>
        <v>0</v>
      </c>
      <c r="AI154" s="38">
        <f t="shared" si="57"/>
        <v>0</v>
      </c>
      <c r="AJ154" s="54">
        <f t="shared" si="58"/>
        <v>48.812791655229212</v>
      </c>
      <c r="AK154" s="10">
        <f t="shared" si="59"/>
        <v>0</v>
      </c>
      <c r="AL154" s="35">
        <f t="shared" si="60"/>
        <v>0</v>
      </c>
      <c r="AM154" s="35">
        <f t="shared" si="61"/>
        <v>0</v>
      </c>
      <c r="AN154" s="38">
        <f t="shared" si="62"/>
        <v>0</v>
      </c>
      <c r="AO154" s="10"/>
    </row>
    <row r="155" spans="1:41" x14ac:dyDescent="0.25">
      <c r="A155" s="4" t="s">
        <v>140</v>
      </c>
      <c r="B155" s="4" t="s">
        <v>164</v>
      </c>
      <c r="C155" s="4" t="s">
        <v>165</v>
      </c>
      <c r="D155" s="5">
        <v>10092511</v>
      </c>
      <c r="E155" s="5">
        <v>1944.1727999999998</v>
      </c>
      <c r="F155" s="6">
        <v>0</v>
      </c>
      <c r="G155" s="6">
        <v>262.36799999999999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1007.3088</v>
      </c>
      <c r="N155" s="6">
        <v>0</v>
      </c>
      <c r="O155" s="6">
        <v>0</v>
      </c>
      <c r="P155" s="6">
        <v>673.40160000000003</v>
      </c>
      <c r="Q155" s="6">
        <v>0</v>
      </c>
      <c r="R155" s="6">
        <v>1.0944</v>
      </c>
      <c r="S155" s="6">
        <v>0</v>
      </c>
      <c r="T155" s="34">
        <f t="shared" si="42"/>
        <v>1269.6767999999997</v>
      </c>
      <c r="U155" s="54">
        <f t="shared" si="43"/>
        <v>0</v>
      </c>
      <c r="V155" s="51">
        <f t="shared" si="44"/>
        <v>0</v>
      </c>
      <c r="W155" s="35">
        <f t="shared" si="45"/>
        <v>0</v>
      </c>
      <c r="X155" s="35">
        <f t="shared" si="46"/>
        <v>0</v>
      </c>
      <c r="Y155" s="38">
        <f t="shared" si="47"/>
        <v>0</v>
      </c>
      <c r="Z155" s="52">
        <f t="shared" si="48"/>
        <v>0</v>
      </c>
      <c r="AA155" s="51">
        <f t="shared" si="49"/>
        <v>0</v>
      </c>
      <c r="AB155" s="35">
        <f t="shared" si="50"/>
        <v>0</v>
      </c>
      <c r="AC155" s="35">
        <f t="shared" si="51"/>
        <v>0</v>
      </c>
      <c r="AD155" s="38">
        <f t="shared" si="52"/>
        <v>0</v>
      </c>
      <c r="AE155" s="54">
        <f t="shared" si="53"/>
        <v>20.664156421539722</v>
      </c>
      <c r="AF155" s="10">
        <f t="shared" si="54"/>
        <v>0</v>
      </c>
      <c r="AG155" s="35">
        <f t="shared" si="55"/>
        <v>0</v>
      </c>
      <c r="AH155" s="35">
        <f t="shared" si="56"/>
        <v>0</v>
      </c>
      <c r="AI155" s="38">
        <f t="shared" si="57"/>
        <v>0</v>
      </c>
      <c r="AJ155" s="54">
        <f t="shared" si="58"/>
        <v>79.335843578460299</v>
      </c>
      <c r="AK155" s="10">
        <f t="shared" si="59"/>
        <v>1</v>
      </c>
      <c r="AL155" s="35">
        <f t="shared" si="60"/>
        <v>0</v>
      </c>
      <c r="AM155" s="35">
        <f t="shared" si="61"/>
        <v>0</v>
      </c>
      <c r="AN155" s="38">
        <f t="shared" si="62"/>
        <v>0</v>
      </c>
      <c r="AO155" s="10"/>
    </row>
    <row r="156" spans="1:41" x14ac:dyDescent="0.25">
      <c r="A156" s="4" t="s">
        <v>140</v>
      </c>
      <c r="B156" s="4" t="s">
        <v>164</v>
      </c>
      <c r="C156" s="4" t="s">
        <v>166</v>
      </c>
      <c r="D156" s="5">
        <v>10092513</v>
      </c>
      <c r="E156" s="5">
        <v>1204.5311999999999</v>
      </c>
      <c r="F156" s="6">
        <v>0</v>
      </c>
      <c r="G156" s="6">
        <v>391.62240000000003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412.58879999999999</v>
      </c>
      <c r="N156" s="6">
        <v>25.689599999999999</v>
      </c>
      <c r="O156" s="6">
        <v>0</v>
      </c>
      <c r="P156" s="6">
        <v>374.63040000000001</v>
      </c>
      <c r="Q156" s="6">
        <v>0</v>
      </c>
      <c r="R156" s="6">
        <v>0</v>
      </c>
      <c r="S156" s="6">
        <v>0</v>
      </c>
      <c r="T156" s="34">
        <f t="shared" si="42"/>
        <v>804.21119999999996</v>
      </c>
      <c r="U156" s="54">
        <f t="shared" si="43"/>
        <v>0</v>
      </c>
      <c r="V156" s="51">
        <f t="shared" si="44"/>
        <v>0</v>
      </c>
      <c r="W156" s="35">
        <f t="shared" si="45"/>
        <v>0</v>
      </c>
      <c r="X156" s="35">
        <f t="shared" si="46"/>
        <v>0</v>
      </c>
      <c r="Y156" s="38">
        <f t="shared" si="47"/>
        <v>0</v>
      </c>
      <c r="Z156" s="52">
        <f t="shared" si="48"/>
        <v>0</v>
      </c>
      <c r="AA156" s="51">
        <f t="shared" si="49"/>
        <v>0</v>
      </c>
      <c r="AB156" s="35">
        <f t="shared" si="50"/>
        <v>0</v>
      </c>
      <c r="AC156" s="35">
        <f t="shared" si="51"/>
        <v>0</v>
      </c>
      <c r="AD156" s="38">
        <f t="shared" si="52"/>
        <v>0</v>
      </c>
      <c r="AE156" s="54">
        <f t="shared" si="53"/>
        <v>48.696461824953452</v>
      </c>
      <c r="AF156" s="10">
        <f t="shared" si="54"/>
        <v>0</v>
      </c>
      <c r="AG156" s="35">
        <f t="shared" si="55"/>
        <v>0</v>
      </c>
      <c r="AH156" s="35">
        <f t="shared" si="56"/>
        <v>0</v>
      </c>
      <c r="AI156" s="38">
        <f t="shared" si="57"/>
        <v>0</v>
      </c>
      <c r="AJ156" s="54">
        <f t="shared" si="58"/>
        <v>51.303538175046562</v>
      </c>
      <c r="AK156" s="10">
        <f t="shared" si="59"/>
        <v>0</v>
      </c>
      <c r="AL156" s="35">
        <f t="shared" si="60"/>
        <v>0</v>
      </c>
      <c r="AM156" s="35">
        <f t="shared" si="61"/>
        <v>0</v>
      </c>
      <c r="AN156" s="38">
        <f t="shared" si="62"/>
        <v>0</v>
      </c>
      <c r="AO156" s="10"/>
    </row>
    <row r="157" spans="1:41" x14ac:dyDescent="0.25">
      <c r="A157" s="4" t="s">
        <v>140</v>
      </c>
      <c r="B157" s="4" t="s">
        <v>164</v>
      </c>
      <c r="C157" s="4" t="s">
        <v>167</v>
      </c>
      <c r="D157" s="5">
        <v>10092514</v>
      </c>
      <c r="E157" s="5">
        <v>5419.5263999999997</v>
      </c>
      <c r="F157" s="6">
        <v>0</v>
      </c>
      <c r="G157" s="6">
        <v>100.7424</v>
      </c>
      <c r="H157" s="6">
        <v>0</v>
      </c>
      <c r="I157" s="6">
        <v>1343.9808</v>
      </c>
      <c r="J157" s="6">
        <v>0</v>
      </c>
      <c r="K157" s="6">
        <v>0</v>
      </c>
      <c r="L157" s="6">
        <v>60.768000000000001</v>
      </c>
      <c r="M157" s="6">
        <v>1940.9472000000001</v>
      </c>
      <c r="N157" s="6">
        <v>1549.5552</v>
      </c>
      <c r="O157" s="6">
        <v>0</v>
      </c>
      <c r="P157" s="6">
        <v>423.53280000000001</v>
      </c>
      <c r="Q157" s="6">
        <v>0</v>
      </c>
      <c r="R157" s="6">
        <v>0</v>
      </c>
      <c r="S157" s="6">
        <v>0</v>
      </c>
      <c r="T157" s="34">
        <f t="shared" si="42"/>
        <v>3385.6704</v>
      </c>
      <c r="U157" s="54">
        <f t="shared" si="43"/>
        <v>0</v>
      </c>
      <c r="V157" s="51">
        <f t="shared" si="44"/>
        <v>0</v>
      </c>
      <c r="W157" s="35">
        <f t="shared" si="45"/>
        <v>0</v>
      </c>
      <c r="X157" s="35">
        <f t="shared" si="46"/>
        <v>0</v>
      </c>
      <c r="Y157" s="38">
        <f t="shared" si="47"/>
        <v>0</v>
      </c>
      <c r="Z157" s="52">
        <f t="shared" si="48"/>
        <v>0</v>
      </c>
      <c r="AA157" s="51">
        <f t="shared" si="49"/>
        <v>0</v>
      </c>
      <c r="AB157" s="35">
        <f t="shared" si="50"/>
        <v>0</v>
      </c>
      <c r="AC157" s="35">
        <f t="shared" si="51"/>
        <v>0</v>
      </c>
      <c r="AD157" s="38">
        <f t="shared" si="52"/>
        <v>0</v>
      </c>
      <c r="AE157" s="54">
        <f t="shared" si="53"/>
        <v>2.9755524932373807</v>
      </c>
      <c r="AF157" s="10">
        <f t="shared" si="54"/>
        <v>0</v>
      </c>
      <c r="AG157" s="35">
        <f t="shared" si="55"/>
        <v>0</v>
      </c>
      <c r="AH157" s="35">
        <f t="shared" si="56"/>
        <v>0</v>
      </c>
      <c r="AI157" s="38">
        <f t="shared" si="57"/>
        <v>0</v>
      </c>
      <c r="AJ157" s="54">
        <f t="shared" si="58"/>
        <v>57.328297521223568</v>
      </c>
      <c r="AK157" s="10">
        <f t="shared" si="59"/>
        <v>0</v>
      </c>
      <c r="AL157" s="35">
        <f t="shared" si="60"/>
        <v>0</v>
      </c>
      <c r="AM157" s="35">
        <f t="shared" si="61"/>
        <v>0</v>
      </c>
      <c r="AN157" s="38">
        <f t="shared" si="62"/>
        <v>0</v>
      </c>
      <c r="AO157" s="10"/>
    </row>
    <row r="158" spans="1:41" x14ac:dyDescent="0.25">
      <c r="A158" s="4" t="s">
        <v>140</v>
      </c>
      <c r="B158" s="4" t="s">
        <v>164</v>
      </c>
      <c r="C158" s="4" t="s">
        <v>168</v>
      </c>
      <c r="D158" s="5">
        <v>10092515</v>
      </c>
      <c r="E158" s="5">
        <v>1877.2415999999998</v>
      </c>
      <c r="F158" s="6">
        <v>0</v>
      </c>
      <c r="G158" s="6">
        <v>602.49599999999998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626.11199999999997</v>
      </c>
      <c r="N158" s="6">
        <v>0</v>
      </c>
      <c r="O158" s="6">
        <v>0</v>
      </c>
      <c r="P158" s="6">
        <v>648.6336</v>
      </c>
      <c r="Q158" s="6">
        <v>0</v>
      </c>
      <c r="R158" s="6">
        <v>0</v>
      </c>
      <c r="S158" s="6">
        <v>0</v>
      </c>
      <c r="T158" s="34">
        <f t="shared" si="42"/>
        <v>1228.6079999999997</v>
      </c>
      <c r="U158" s="54">
        <f t="shared" si="43"/>
        <v>0</v>
      </c>
      <c r="V158" s="51">
        <f t="shared" si="44"/>
        <v>0</v>
      </c>
      <c r="W158" s="35">
        <f t="shared" si="45"/>
        <v>0</v>
      </c>
      <c r="X158" s="35">
        <f t="shared" si="46"/>
        <v>0</v>
      </c>
      <c r="Y158" s="38">
        <f t="shared" si="47"/>
        <v>0</v>
      </c>
      <c r="Z158" s="52">
        <f t="shared" si="48"/>
        <v>0</v>
      </c>
      <c r="AA158" s="51">
        <f t="shared" si="49"/>
        <v>0</v>
      </c>
      <c r="AB158" s="35">
        <f t="shared" si="50"/>
        <v>0</v>
      </c>
      <c r="AC158" s="35">
        <f t="shared" si="51"/>
        <v>0</v>
      </c>
      <c r="AD158" s="38">
        <f t="shared" si="52"/>
        <v>0</v>
      </c>
      <c r="AE158" s="54">
        <f t="shared" si="53"/>
        <v>49.038912330051581</v>
      </c>
      <c r="AF158" s="10">
        <f t="shared" si="54"/>
        <v>0</v>
      </c>
      <c r="AG158" s="35">
        <f t="shared" si="55"/>
        <v>0</v>
      </c>
      <c r="AH158" s="35">
        <f t="shared" si="56"/>
        <v>0</v>
      </c>
      <c r="AI158" s="38">
        <f t="shared" si="57"/>
        <v>0</v>
      </c>
      <c r="AJ158" s="54">
        <f t="shared" si="58"/>
        <v>50.961087669948434</v>
      </c>
      <c r="AK158" s="10">
        <f t="shared" si="59"/>
        <v>0</v>
      </c>
      <c r="AL158" s="35">
        <f t="shared" si="60"/>
        <v>0</v>
      </c>
      <c r="AM158" s="35">
        <f t="shared" si="61"/>
        <v>0</v>
      </c>
      <c r="AN158" s="38">
        <f t="shared" si="62"/>
        <v>0</v>
      </c>
      <c r="AO158" s="10"/>
    </row>
    <row r="159" spans="1:41" x14ac:dyDescent="0.25">
      <c r="A159" s="4" t="s">
        <v>140</v>
      </c>
      <c r="B159" s="4" t="s">
        <v>164</v>
      </c>
      <c r="C159" s="4" t="s">
        <v>169</v>
      </c>
      <c r="D159" s="5">
        <v>10092519</v>
      </c>
      <c r="E159" s="5">
        <v>3460.4351999999999</v>
      </c>
      <c r="F159" s="6">
        <v>0</v>
      </c>
      <c r="G159" s="6">
        <v>61.516800000000003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2159.424</v>
      </c>
      <c r="N159" s="6">
        <v>91.756799999999998</v>
      </c>
      <c r="O159" s="6">
        <v>0</v>
      </c>
      <c r="P159" s="6">
        <v>1147.7375999999999</v>
      </c>
      <c r="Q159" s="6">
        <v>0</v>
      </c>
      <c r="R159" s="6">
        <v>0</v>
      </c>
      <c r="S159" s="6">
        <v>0</v>
      </c>
      <c r="T159" s="34">
        <f t="shared" si="42"/>
        <v>2220.9407999999999</v>
      </c>
      <c r="U159" s="54">
        <f t="shared" si="43"/>
        <v>0</v>
      </c>
      <c r="V159" s="51">
        <f t="shared" si="44"/>
        <v>0</v>
      </c>
      <c r="W159" s="35">
        <f t="shared" si="45"/>
        <v>0</v>
      </c>
      <c r="X159" s="35">
        <f t="shared" si="46"/>
        <v>0</v>
      </c>
      <c r="Y159" s="38">
        <f t="shared" si="47"/>
        <v>0</v>
      </c>
      <c r="Z159" s="52">
        <f t="shared" si="48"/>
        <v>0</v>
      </c>
      <c r="AA159" s="51">
        <f t="shared" si="49"/>
        <v>0</v>
      </c>
      <c r="AB159" s="35">
        <f t="shared" si="50"/>
        <v>0</v>
      </c>
      <c r="AC159" s="35">
        <f t="shared" si="51"/>
        <v>0</v>
      </c>
      <c r="AD159" s="38">
        <f t="shared" si="52"/>
        <v>0</v>
      </c>
      <c r="AE159" s="54">
        <f t="shared" si="53"/>
        <v>2.7698532081539504</v>
      </c>
      <c r="AF159" s="10">
        <f t="shared" si="54"/>
        <v>0</v>
      </c>
      <c r="AG159" s="35">
        <f t="shared" si="55"/>
        <v>0</v>
      </c>
      <c r="AH159" s="35">
        <f t="shared" si="56"/>
        <v>0</v>
      </c>
      <c r="AI159" s="38">
        <f t="shared" si="57"/>
        <v>0</v>
      </c>
      <c r="AJ159" s="54">
        <f t="shared" si="58"/>
        <v>97.230146791846053</v>
      </c>
      <c r="AK159" s="10">
        <f t="shared" si="59"/>
        <v>1</v>
      </c>
      <c r="AL159" s="35">
        <f t="shared" si="60"/>
        <v>1</v>
      </c>
      <c r="AM159" s="35">
        <f t="shared" si="61"/>
        <v>1</v>
      </c>
      <c r="AN159" s="38">
        <f t="shared" si="62"/>
        <v>0</v>
      </c>
      <c r="AO159" s="10"/>
    </row>
    <row r="160" spans="1:41" x14ac:dyDescent="0.25">
      <c r="A160" s="4" t="s">
        <v>140</v>
      </c>
      <c r="B160" s="4" t="s">
        <v>164</v>
      </c>
      <c r="C160" s="4" t="s">
        <v>170</v>
      </c>
      <c r="D160" s="5">
        <v>10092528</v>
      </c>
      <c r="E160" s="5">
        <v>4825.4975999999997</v>
      </c>
      <c r="F160" s="6">
        <v>0</v>
      </c>
      <c r="G160" s="6">
        <v>598.06079999999997</v>
      </c>
      <c r="H160" s="6">
        <v>0</v>
      </c>
      <c r="I160" s="6">
        <v>0</v>
      </c>
      <c r="J160" s="6">
        <v>0</v>
      </c>
      <c r="K160" s="6">
        <v>0</v>
      </c>
      <c r="L160" s="6">
        <v>13.5936</v>
      </c>
      <c r="M160" s="6">
        <v>2651.7887999999998</v>
      </c>
      <c r="N160" s="6">
        <v>351.47519999999997</v>
      </c>
      <c r="O160" s="6">
        <v>0</v>
      </c>
      <c r="P160" s="6">
        <v>1210.5791999999999</v>
      </c>
      <c r="Q160" s="6">
        <v>0</v>
      </c>
      <c r="R160" s="6">
        <v>0</v>
      </c>
      <c r="S160" s="6">
        <v>0</v>
      </c>
      <c r="T160" s="34">
        <f t="shared" si="42"/>
        <v>3249.8495999999996</v>
      </c>
      <c r="U160" s="54">
        <f t="shared" si="43"/>
        <v>0</v>
      </c>
      <c r="V160" s="51">
        <f t="shared" si="44"/>
        <v>0</v>
      </c>
      <c r="W160" s="35">
        <f t="shared" si="45"/>
        <v>0</v>
      </c>
      <c r="X160" s="35">
        <f t="shared" si="46"/>
        <v>0</v>
      </c>
      <c r="Y160" s="38">
        <f t="shared" si="47"/>
        <v>0</v>
      </c>
      <c r="Z160" s="52">
        <f t="shared" si="48"/>
        <v>0</v>
      </c>
      <c r="AA160" s="51">
        <f t="shared" si="49"/>
        <v>0</v>
      </c>
      <c r="AB160" s="35">
        <f t="shared" si="50"/>
        <v>0</v>
      </c>
      <c r="AC160" s="35">
        <f t="shared" si="51"/>
        <v>0</v>
      </c>
      <c r="AD160" s="38">
        <f t="shared" si="52"/>
        <v>0</v>
      </c>
      <c r="AE160" s="54">
        <f t="shared" si="53"/>
        <v>18.402722390599248</v>
      </c>
      <c r="AF160" s="10">
        <f t="shared" si="54"/>
        <v>0</v>
      </c>
      <c r="AG160" s="35">
        <f t="shared" si="55"/>
        <v>0</v>
      </c>
      <c r="AH160" s="35">
        <f t="shared" si="56"/>
        <v>0</v>
      </c>
      <c r="AI160" s="38">
        <f t="shared" si="57"/>
        <v>0</v>
      </c>
      <c r="AJ160" s="54">
        <f t="shared" si="58"/>
        <v>81.597277609400763</v>
      </c>
      <c r="AK160" s="10">
        <f t="shared" si="59"/>
        <v>1</v>
      </c>
      <c r="AL160" s="35">
        <f t="shared" si="60"/>
        <v>1</v>
      </c>
      <c r="AM160" s="35">
        <f t="shared" si="61"/>
        <v>0</v>
      </c>
      <c r="AN160" s="38">
        <f t="shared" si="62"/>
        <v>0</v>
      </c>
      <c r="AO160" s="10"/>
    </row>
    <row r="161" spans="1:41" x14ac:dyDescent="0.25">
      <c r="A161" s="4" t="s">
        <v>140</v>
      </c>
      <c r="B161" s="4" t="s">
        <v>164</v>
      </c>
      <c r="C161" s="4" t="s">
        <v>171</v>
      </c>
      <c r="D161" s="5">
        <v>10092538</v>
      </c>
      <c r="E161" s="5">
        <v>7769.0303999999996</v>
      </c>
      <c r="F161" s="6">
        <v>0</v>
      </c>
      <c r="G161" s="6">
        <v>78.163200000000003</v>
      </c>
      <c r="H161" s="6">
        <v>0</v>
      </c>
      <c r="I161" s="6">
        <v>4.1471999999999998</v>
      </c>
      <c r="J161" s="6">
        <v>0</v>
      </c>
      <c r="K161" s="6">
        <v>0</v>
      </c>
      <c r="L161" s="6">
        <v>413.79840000000002</v>
      </c>
      <c r="M161" s="6">
        <v>1635.0912000000001</v>
      </c>
      <c r="N161" s="6">
        <v>4452.192</v>
      </c>
      <c r="O161" s="6">
        <v>0</v>
      </c>
      <c r="P161" s="6">
        <v>1184.0255999999999</v>
      </c>
      <c r="Q161" s="6">
        <v>0</v>
      </c>
      <c r="R161" s="6">
        <v>1.6128</v>
      </c>
      <c r="S161" s="6">
        <v>0</v>
      </c>
      <c r="T161" s="34">
        <f t="shared" si="42"/>
        <v>1717.4016000000001</v>
      </c>
      <c r="U161" s="54">
        <f t="shared" si="43"/>
        <v>0</v>
      </c>
      <c r="V161" s="51">
        <f t="shared" si="44"/>
        <v>0</v>
      </c>
      <c r="W161" s="35">
        <f t="shared" si="45"/>
        <v>0</v>
      </c>
      <c r="X161" s="35">
        <f t="shared" si="46"/>
        <v>0</v>
      </c>
      <c r="Y161" s="38">
        <f t="shared" si="47"/>
        <v>0</v>
      </c>
      <c r="Z161" s="52">
        <f t="shared" si="48"/>
        <v>0</v>
      </c>
      <c r="AA161" s="51">
        <f t="shared" si="49"/>
        <v>0</v>
      </c>
      <c r="AB161" s="35">
        <f t="shared" si="50"/>
        <v>0</v>
      </c>
      <c r="AC161" s="35">
        <f t="shared" si="51"/>
        <v>0</v>
      </c>
      <c r="AD161" s="38">
        <f t="shared" si="52"/>
        <v>0</v>
      </c>
      <c r="AE161" s="54">
        <f t="shared" si="53"/>
        <v>4.5512476522672385</v>
      </c>
      <c r="AF161" s="10">
        <f t="shared" si="54"/>
        <v>0</v>
      </c>
      <c r="AG161" s="35">
        <f t="shared" si="55"/>
        <v>0</v>
      </c>
      <c r="AH161" s="35">
        <f t="shared" si="56"/>
        <v>0</v>
      </c>
      <c r="AI161" s="38">
        <f t="shared" si="57"/>
        <v>0</v>
      </c>
      <c r="AJ161" s="54">
        <f t="shared" si="58"/>
        <v>95.207271263750997</v>
      </c>
      <c r="AK161" s="10">
        <f t="shared" si="59"/>
        <v>1</v>
      </c>
      <c r="AL161" s="35">
        <f t="shared" si="60"/>
        <v>1</v>
      </c>
      <c r="AM161" s="35">
        <f t="shared" si="61"/>
        <v>1</v>
      </c>
      <c r="AN161" s="38">
        <f t="shared" si="62"/>
        <v>0</v>
      </c>
      <c r="AO161" s="10"/>
    </row>
    <row r="162" spans="1:41" x14ac:dyDescent="0.25">
      <c r="A162" s="4" t="s">
        <v>140</v>
      </c>
      <c r="B162" s="4" t="s">
        <v>164</v>
      </c>
      <c r="C162" s="4" t="s">
        <v>172</v>
      </c>
      <c r="D162" s="5">
        <v>10092547</v>
      </c>
      <c r="E162" s="5">
        <v>32257.497600000002</v>
      </c>
      <c r="F162" s="6">
        <v>0</v>
      </c>
      <c r="G162" s="6">
        <v>293.64479999999998</v>
      </c>
      <c r="H162" s="6">
        <v>0</v>
      </c>
      <c r="I162" s="6">
        <v>1915.4880000000001</v>
      </c>
      <c r="J162" s="6">
        <v>0</v>
      </c>
      <c r="K162" s="6">
        <v>0</v>
      </c>
      <c r="L162" s="6">
        <v>3862.1376</v>
      </c>
      <c r="M162" s="6">
        <v>3036.1536000000001</v>
      </c>
      <c r="N162" s="6">
        <v>21833.107199999999</v>
      </c>
      <c r="O162" s="6">
        <v>390.18239999999997</v>
      </c>
      <c r="P162" s="6">
        <v>925.74720000000002</v>
      </c>
      <c r="Q162" s="6">
        <v>0</v>
      </c>
      <c r="R162" s="6">
        <v>1.0367999999999999</v>
      </c>
      <c r="S162" s="6">
        <v>0</v>
      </c>
      <c r="T162" s="34">
        <f t="shared" si="42"/>
        <v>5245.2863999999972</v>
      </c>
      <c r="U162" s="54">
        <f t="shared" si="43"/>
        <v>0</v>
      </c>
      <c r="V162" s="51">
        <f t="shared" si="44"/>
        <v>0</v>
      </c>
      <c r="W162" s="35">
        <f t="shared" si="45"/>
        <v>0</v>
      </c>
      <c r="X162" s="35">
        <f t="shared" si="46"/>
        <v>0</v>
      </c>
      <c r="Y162" s="38">
        <f t="shared" si="47"/>
        <v>0</v>
      </c>
      <c r="Z162" s="52">
        <f t="shared" si="48"/>
        <v>0</v>
      </c>
      <c r="AA162" s="51">
        <f t="shared" si="49"/>
        <v>0</v>
      </c>
      <c r="AB162" s="35">
        <f t="shared" si="50"/>
        <v>0</v>
      </c>
      <c r="AC162" s="35">
        <f t="shared" si="51"/>
        <v>0</v>
      </c>
      <c r="AD162" s="38">
        <f t="shared" si="52"/>
        <v>0</v>
      </c>
      <c r="AE162" s="54">
        <f t="shared" si="53"/>
        <v>5.5982605639989487</v>
      </c>
      <c r="AF162" s="10">
        <f t="shared" si="54"/>
        <v>0</v>
      </c>
      <c r="AG162" s="35">
        <f t="shared" si="55"/>
        <v>0</v>
      </c>
      <c r="AH162" s="35">
        <f t="shared" si="56"/>
        <v>0</v>
      </c>
      <c r="AI162" s="38">
        <f t="shared" si="57"/>
        <v>0</v>
      </c>
      <c r="AJ162" s="54">
        <f t="shared" si="58"/>
        <v>57.883466572959705</v>
      </c>
      <c r="AK162" s="10">
        <f t="shared" si="59"/>
        <v>0</v>
      </c>
      <c r="AL162" s="35">
        <f t="shared" si="60"/>
        <v>0</v>
      </c>
      <c r="AM162" s="35">
        <f t="shared" si="61"/>
        <v>0</v>
      </c>
      <c r="AN162" s="38">
        <f t="shared" si="62"/>
        <v>0</v>
      </c>
      <c r="AO162" s="10"/>
    </row>
    <row r="163" spans="1:41" x14ac:dyDescent="0.25">
      <c r="A163" s="4" t="s">
        <v>140</v>
      </c>
      <c r="B163" s="4" t="s">
        <v>164</v>
      </c>
      <c r="C163" s="4" t="s">
        <v>173</v>
      </c>
      <c r="D163" s="5">
        <v>10092551</v>
      </c>
      <c r="E163" s="5">
        <v>2816.6976</v>
      </c>
      <c r="F163" s="6">
        <v>0</v>
      </c>
      <c r="G163" s="6">
        <v>0</v>
      </c>
      <c r="H163" s="6">
        <v>0</v>
      </c>
      <c r="I163" s="6">
        <v>1141.4015999999999</v>
      </c>
      <c r="J163" s="6">
        <v>0</v>
      </c>
      <c r="K163" s="6">
        <v>0</v>
      </c>
      <c r="L163" s="6">
        <v>1224.6912</v>
      </c>
      <c r="M163" s="6">
        <v>0</v>
      </c>
      <c r="N163" s="6">
        <v>373.88159999999999</v>
      </c>
      <c r="O163" s="6">
        <v>76.723200000000006</v>
      </c>
      <c r="P163" s="6">
        <v>0</v>
      </c>
      <c r="Q163" s="6">
        <v>0</v>
      </c>
      <c r="R163" s="6">
        <v>0</v>
      </c>
      <c r="S163" s="6">
        <v>0</v>
      </c>
      <c r="T163" s="34">
        <f t="shared" si="42"/>
        <v>1141.4016000000001</v>
      </c>
      <c r="U163" s="54">
        <f t="shared" si="43"/>
        <v>0</v>
      </c>
      <c r="V163" s="51">
        <f t="shared" si="44"/>
        <v>0</v>
      </c>
      <c r="W163" s="35">
        <f t="shared" si="45"/>
        <v>0</v>
      </c>
      <c r="X163" s="35">
        <f t="shared" si="46"/>
        <v>0</v>
      </c>
      <c r="Y163" s="38">
        <f t="shared" si="47"/>
        <v>0</v>
      </c>
      <c r="Z163" s="52">
        <f t="shared" si="48"/>
        <v>0</v>
      </c>
      <c r="AA163" s="51">
        <f t="shared" si="49"/>
        <v>0</v>
      </c>
      <c r="AB163" s="35">
        <f t="shared" si="50"/>
        <v>0</v>
      </c>
      <c r="AC163" s="35">
        <f t="shared" si="51"/>
        <v>0</v>
      </c>
      <c r="AD163" s="38">
        <f t="shared" si="52"/>
        <v>0</v>
      </c>
      <c r="AE163" s="54">
        <f t="shared" si="53"/>
        <v>0</v>
      </c>
      <c r="AF163" s="10">
        <f t="shared" si="54"/>
        <v>0</v>
      </c>
      <c r="AG163" s="35">
        <f t="shared" si="55"/>
        <v>0</v>
      </c>
      <c r="AH163" s="35">
        <f t="shared" si="56"/>
        <v>0</v>
      </c>
      <c r="AI163" s="38">
        <f t="shared" si="57"/>
        <v>0</v>
      </c>
      <c r="AJ163" s="54">
        <f t="shared" si="58"/>
        <v>0</v>
      </c>
      <c r="AK163" s="10">
        <f t="shared" si="59"/>
        <v>0</v>
      </c>
      <c r="AL163" s="35">
        <f t="shared" si="60"/>
        <v>0</v>
      </c>
      <c r="AM163" s="35">
        <f t="shared" si="61"/>
        <v>0</v>
      </c>
      <c r="AN163" s="38">
        <f t="shared" si="62"/>
        <v>0</v>
      </c>
      <c r="AO163" s="10"/>
    </row>
    <row r="164" spans="1:41" x14ac:dyDescent="0.25">
      <c r="A164" s="4" t="s">
        <v>140</v>
      </c>
      <c r="B164" s="4" t="s">
        <v>164</v>
      </c>
      <c r="C164" s="4" t="s">
        <v>174</v>
      </c>
      <c r="D164" s="5">
        <v>10092553</v>
      </c>
      <c r="E164" s="5">
        <v>2543.3856000000001</v>
      </c>
      <c r="F164" s="6">
        <v>0</v>
      </c>
      <c r="G164" s="6">
        <v>973.2672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634.11839999999995</v>
      </c>
      <c r="N164" s="6">
        <v>37.0944</v>
      </c>
      <c r="O164" s="6">
        <v>0</v>
      </c>
      <c r="P164" s="6">
        <v>898.90560000000005</v>
      </c>
      <c r="Q164" s="6">
        <v>0</v>
      </c>
      <c r="R164" s="6">
        <v>0</v>
      </c>
      <c r="S164" s="6">
        <v>0</v>
      </c>
      <c r="T164" s="34">
        <f t="shared" si="42"/>
        <v>1607.3856000000001</v>
      </c>
      <c r="U164" s="54">
        <f t="shared" si="43"/>
        <v>0</v>
      </c>
      <c r="V164" s="51">
        <f t="shared" si="44"/>
        <v>0</v>
      </c>
      <c r="W164" s="35">
        <f t="shared" si="45"/>
        <v>0</v>
      </c>
      <c r="X164" s="35">
        <f t="shared" si="46"/>
        <v>0</v>
      </c>
      <c r="Y164" s="38">
        <f t="shared" si="47"/>
        <v>0</v>
      </c>
      <c r="Z164" s="52">
        <f t="shared" si="48"/>
        <v>0</v>
      </c>
      <c r="AA164" s="51">
        <f t="shared" si="49"/>
        <v>0</v>
      </c>
      <c r="AB164" s="35">
        <f t="shared" si="50"/>
        <v>0</v>
      </c>
      <c r="AC164" s="35">
        <f t="shared" si="51"/>
        <v>0</v>
      </c>
      <c r="AD164" s="38">
        <f t="shared" si="52"/>
        <v>0</v>
      </c>
      <c r="AE164" s="54">
        <f t="shared" si="53"/>
        <v>60.54970257292338</v>
      </c>
      <c r="AF164" s="10">
        <f t="shared" si="54"/>
        <v>0</v>
      </c>
      <c r="AG164" s="35">
        <f t="shared" si="55"/>
        <v>0</v>
      </c>
      <c r="AH164" s="35">
        <f t="shared" si="56"/>
        <v>0</v>
      </c>
      <c r="AI164" s="38">
        <f t="shared" si="57"/>
        <v>0</v>
      </c>
      <c r="AJ164" s="54">
        <f t="shared" si="58"/>
        <v>39.450297427076606</v>
      </c>
      <c r="AK164" s="10">
        <f t="shared" si="59"/>
        <v>0</v>
      </c>
      <c r="AL164" s="35">
        <f t="shared" si="60"/>
        <v>0</v>
      </c>
      <c r="AM164" s="35">
        <f t="shared" si="61"/>
        <v>0</v>
      </c>
      <c r="AN164" s="38">
        <f t="shared" si="62"/>
        <v>0</v>
      </c>
      <c r="AO164" s="10"/>
    </row>
    <row r="165" spans="1:41" x14ac:dyDescent="0.25">
      <c r="A165" s="4" t="s">
        <v>140</v>
      </c>
      <c r="B165" s="4" t="s">
        <v>164</v>
      </c>
      <c r="C165" s="4" t="s">
        <v>175</v>
      </c>
      <c r="D165" s="5">
        <v>10092557</v>
      </c>
      <c r="E165" s="5">
        <v>3102.5088000000001</v>
      </c>
      <c r="F165" s="6">
        <v>0</v>
      </c>
      <c r="G165" s="6">
        <v>315.93599999999998</v>
      </c>
      <c r="H165" s="6">
        <v>0</v>
      </c>
      <c r="I165" s="6">
        <v>78.163200000000003</v>
      </c>
      <c r="J165" s="6">
        <v>0</v>
      </c>
      <c r="K165" s="6">
        <v>0</v>
      </c>
      <c r="L165" s="6">
        <v>192.096</v>
      </c>
      <c r="M165" s="6">
        <v>1457.7408</v>
      </c>
      <c r="N165" s="6">
        <v>273.88799999999998</v>
      </c>
      <c r="O165" s="6">
        <v>0</v>
      </c>
      <c r="P165" s="6">
        <v>784.6848</v>
      </c>
      <c r="Q165" s="6">
        <v>0</v>
      </c>
      <c r="R165" s="6">
        <v>0</v>
      </c>
      <c r="S165" s="6">
        <v>0</v>
      </c>
      <c r="T165" s="34">
        <f t="shared" si="42"/>
        <v>1851.8400000000001</v>
      </c>
      <c r="U165" s="54">
        <f t="shared" si="43"/>
        <v>0</v>
      </c>
      <c r="V165" s="51">
        <f t="shared" si="44"/>
        <v>0</v>
      </c>
      <c r="W165" s="35">
        <f t="shared" si="45"/>
        <v>0</v>
      </c>
      <c r="X165" s="35">
        <f t="shared" si="46"/>
        <v>0</v>
      </c>
      <c r="Y165" s="38">
        <f t="shared" si="47"/>
        <v>0</v>
      </c>
      <c r="Z165" s="52">
        <f t="shared" si="48"/>
        <v>0</v>
      </c>
      <c r="AA165" s="51">
        <f t="shared" si="49"/>
        <v>0</v>
      </c>
      <c r="AB165" s="35">
        <f t="shared" si="50"/>
        <v>0</v>
      </c>
      <c r="AC165" s="35">
        <f t="shared" si="51"/>
        <v>0</v>
      </c>
      <c r="AD165" s="38">
        <f t="shared" si="52"/>
        <v>0</v>
      </c>
      <c r="AE165" s="54">
        <f t="shared" si="53"/>
        <v>17.060653188180403</v>
      </c>
      <c r="AF165" s="10">
        <f t="shared" si="54"/>
        <v>0</v>
      </c>
      <c r="AG165" s="35">
        <f t="shared" si="55"/>
        <v>0</v>
      </c>
      <c r="AH165" s="35">
        <f t="shared" si="56"/>
        <v>0</v>
      </c>
      <c r="AI165" s="38">
        <f t="shared" si="57"/>
        <v>0</v>
      </c>
      <c r="AJ165" s="54">
        <f t="shared" si="58"/>
        <v>78.718506998444781</v>
      </c>
      <c r="AK165" s="10">
        <f t="shared" si="59"/>
        <v>1</v>
      </c>
      <c r="AL165" s="35">
        <f t="shared" si="60"/>
        <v>0</v>
      </c>
      <c r="AM165" s="35">
        <f t="shared" si="61"/>
        <v>0</v>
      </c>
      <c r="AN165" s="38">
        <f t="shared" si="62"/>
        <v>0</v>
      </c>
      <c r="AO165" s="10"/>
    </row>
    <row r="166" spans="1:41" x14ac:dyDescent="0.25">
      <c r="A166" s="4" t="s">
        <v>140</v>
      </c>
      <c r="B166" s="4" t="s">
        <v>164</v>
      </c>
      <c r="C166" s="4" t="s">
        <v>176</v>
      </c>
      <c r="D166" s="5">
        <v>10092563</v>
      </c>
      <c r="E166" s="5">
        <v>1861.5167999999999</v>
      </c>
      <c r="F166" s="6">
        <v>0</v>
      </c>
      <c r="G166" s="6">
        <v>189.21600000000001</v>
      </c>
      <c r="H166" s="6">
        <v>0</v>
      </c>
      <c r="I166" s="6">
        <v>11.635199999999999</v>
      </c>
      <c r="J166" s="6">
        <v>0</v>
      </c>
      <c r="K166" s="6">
        <v>0</v>
      </c>
      <c r="L166" s="6">
        <v>0.69120000000000004</v>
      </c>
      <c r="M166" s="6">
        <v>1115.712</v>
      </c>
      <c r="N166" s="6">
        <v>13.3056</v>
      </c>
      <c r="O166" s="6">
        <v>0</v>
      </c>
      <c r="P166" s="6">
        <v>528.88319999999999</v>
      </c>
      <c r="Q166" s="6">
        <v>0</v>
      </c>
      <c r="R166" s="6">
        <v>2.0735999999999999</v>
      </c>
      <c r="S166" s="6">
        <v>0</v>
      </c>
      <c r="T166" s="34">
        <f t="shared" si="42"/>
        <v>1316.5631999999998</v>
      </c>
      <c r="U166" s="54">
        <f t="shared" si="43"/>
        <v>0</v>
      </c>
      <c r="V166" s="51">
        <f t="shared" si="44"/>
        <v>0</v>
      </c>
      <c r="W166" s="35">
        <f t="shared" si="45"/>
        <v>0</v>
      </c>
      <c r="X166" s="35">
        <f t="shared" si="46"/>
        <v>0</v>
      </c>
      <c r="Y166" s="38">
        <f t="shared" si="47"/>
        <v>0</v>
      </c>
      <c r="Z166" s="52">
        <f t="shared" si="48"/>
        <v>0</v>
      </c>
      <c r="AA166" s="51">
        <f t="shared" si="49"/>
        <v>0</v>
      </c>
      <c r="AB166" s="35">
        <f t="shared" si="50"/>
        <v>0</v>
      </c>
      <c r="AC166" s="35">
        <f t="shared" si="51"/>
        <v>0</v>
      </c>
      <c r="AD166" s="38">
        <f t="shared" si="52"/>
        <v>0</v>
      </c>
      <c r="AE166" s="54">
        <f t="shared" si="53"/>
        <v>14.371964824780155</v>
      </c>
      <c r="AF166" s="10">
        <f t="shared" si="54"/>
        <v>0</v>
      </c>
      <c r="AG166" s="35">
        <f t="shared" si="55"/>
        <v>0</v>
      </c>
      <c r="AH166" s="35">
        <f t="shared" si="56"/>
        <v>0</v>
      </c>
      <c r="AI166" s="38">
        <f t="shared" si="57"/>
        <v>0</v>
      </c>
      <c r="AJ166" s="54">
        <f t="shared" si="58"/>
        <v>84.744279651747831</v>
      </c>
      <c r="AK166" s="10">
        <f t="shared" si="59"/>
        <v>1</v>
      </c>
      <c r="AL166" s="35">
        <f t="shared" si="60"/>
        <v>1</v>
      </c>
      <c r="AM166" s="35">
        <f t="shared" si="61"/>
        <v>0</v>
      </c>
      <c r="AN166" s="38">
        <f t="shared" si="62"/>
        <v>0</v>
      </c>
      <c r="AO166" s="10"/>
    </row>
    <row r="167" spans="1:41" x14ac:dyDescent="0.25">
      <c r="A167" s="4" t="s">
        <v>140</v>
      </c>
      <c r="B167" s="4" t="s">
        <v>164</v>
      </c>
      <c r="C167" s="4" t="s">
        <v>177</v>
      </c>
      <c r="D167" s="5">
        <v>10092566</v>
      </c>
      <c r="E167" s="5">
        <v>1918.9440000000002</v>
      </c>
      <c r="F167" s="6">
        <v>0</v>
      </c>
      <c r="G167" s="6">
        <v>206.55359999999999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814.63679999999999</v>
      </c>
      <c r="N167" s="6">
        <v>0</v>
      </c>
      <c r="O167" s="6">
        <v>0</v>
      </c>
      <c r="P167" s="6">
        <v>774.60479999999995</v>
      </c>
      <c r="Q167" s="6">
        <v>121.536</v>
      </c>
      <c r="R167" s="6">
        <v>1.6128</v>
      </c>
      <c r="S167" s="6">
        <v>0</v>
      </c>
      <c r="T167" s="34">
        <f t="shared" si="42"/>
        <v>1021.1904000000003</v>
      </c>
      <c r="U167" s="54">
        <f t="shared" si="43"/>
        <v>0</v>
      </c>
      <c r="V167" s="51">
        <f t="shared" si="44"/>
        <v>0</v>
      </c>
      <c r="W167" s="35">
        <f t="shared" si="45"/>
        <v>0</v>
      </c>
      <c r="X167" s="35">
        <f t="shared" si="46"/>
        <v>0</v>
      </c>
      <c r="Y167" s="38">
        <f t="shared" si="47"/>
        <v>0</v>
      </c>
      <c r="Z167" s="52">
        <f t="shared" si="48"/>
        <v>0</v>
      </c>
      <c r="AA167" s="51">
        <f t="shared" si="49"/>
        <v>0</v>
      </c>
      <c r="AB167" s="35">
        <f t="shared" si="50"/>
        <v>0</v>
      </c>
      <c r="AC167" s="35">
        <f t="shared" si="51"/>
        <v>0</v>
      </c>
      <c r="AD167" s="38">
        <f t="shared" si="52"/>
        <v>0</v>
      </c>
      <c r="AE167" s="54">
        <f t="shared" si="53"/>
        <v>20.226747137458396</v>
      </c>
      <c r="AF167" s="10">
        <f t="shared" si="54"/>
        <v>0</v>
      </c>
      <c r="AG167" s="35">
        <f t="shared" si="55"/>
        <v>0</v>
      </c>
      <c r="AH167" s="35">
        <f t="shared" si="56"/>
        <v>0</v>
      </c>
      <c r="AI167" s="38">
        <f t="shared" si="57"/>
        <v>0</v>
      </c>
      <c r="AJ167" s="54">
        <f t="shared" si="58"/>
        <v>79.773252862541582</v>
      </c>
      <c r="AK167" s="10">
        <f t="shared" si="59"/>
        <v>1</v>
      </c>
      <c r="AL167" s="35">
        <f t="shared" si="60"/>
        <v>0</v>
      </c>
      <c r="AM167" s="35">
        <f t="shared" si="61"/>
        <v>0</v>
      </c>
      <c r="AN167" s="38">
        <f t="shared" si="62"/>
        <v>0</v>
      </c>
      <c r="AO167" s="10"/>
    </row>
    <row r="168" spans="1:41" x14ac:dyDescent="0.25">
      <c r="A168" s="4" t="s">
        <v>140</v>
      </c>
      <c r="B168" s="4" t="s">
        <v>164</v>
      </c>
      <c r="C168" s="4" t="s">
        <v>178</v>
      </c>
      <c r="D168" s="5">
        <v>10092570</v>
      </c>
      <c r="E168" s="5">
        <v>8820.4031999999988</v>
      </c>
      <c r="F168" s="6">
        <v>0</v>
      </c>
      <c r="G168" s="6">
        <v>0</v>
      </c>
      <c r="H168" s="6">
        <v>0</v>
      </c>
      <c r="I168" s="6">
        <v>3069.5616</v>
      </c>
      <c r="J168" s="6">
        <v>0</v>
      </c>
      <c r="K168" s="6">
        <v>0</v>
      </c>
      <c r="L168" s="6">
        <v>802.31039999999996</v>
      </c>
      <c r="M168" s="6">
        <v>1743.84</v>
      </c>
      <c r="N168" s="6">
        <v>2964.4992000000002</v>
      </c>
      <c r="O168" s="6">
        <v>37.267200000000003</v>
      </c>
      <c r="P168" s="6">
        <v>202.00319999999999</v>
      </c>
      <c r="Q168" s="6">
        <v>0</v>
      </c>
      <c r="R168" s="6">
        <v>0.92159999999999997</v>
      </c>
      <c r="S168" s="6">
        <v>0</v>
      </c>
      <c r="T168" s="34">
        <f t="shared" si="42"/>
        <v>4813.4015999999992</v>
      </c>
      <c r="U168" s="54">
        <f t="shared" si="43"/>
        <v>0</v>
      </c>
      <c r="V168" s="51">
        <f t="shared" si="44"/>
        <v>0</v>
      </c>
      <c r="W168" s="35">
        <f t="shared" si="45"/>
        <v>0</v>
      </c>
      <c r="X168" s="35">
        <f t="shared" si="46"/>
        <v>0</v>
      </c>
      <c r="Y168" s="38">
        <f t="shared" si="47"/>
        <v>0</v>
      </c>
      <c r="Z168" s="52">
        <f t="shared" si="48"/>
        <v>0</v>
      </c>
      <c r="AA168" s="51">
        <f t="shared" si="49"/>
        <v>0</v>
      </c>
      <c r="AB168" s="35">
        <f t="shared" si="50"/>
        <v>0</v>
      </c>
      <c r="AC168" s="35">
        <f t="shared" si="51"/>
        <v>0</v>
      </c>
      <c r="AD168" s="38">
        <f t="shared" si="52"/>
        <v>0</v>
      </c>
      <c r="AE168" s="54">
        <f t="shared" si="53"/>
        <v>0</v>
      </c>
      <c r="AF168" s="10">
        <f t="shared" si="54"/>
        <v>0</v>
      </c>
      <c r="AG168" s="35">
        <f t="shared" si="55"/>
        <v>0</v>
      </c>
      <c r="AH168" s="35">
        <f t="shared" si="56"/>
        <v>0</v>
      </c>
      <c r="AI168" s="38">
        <f t="shared" si="57"/>
        <v>0</v>
      </c>
      <c r="AJ168" s="54">
        <f t="shared" si="58"/>
        <v>36.228849053442794</v>
      </c>
      <c r="AK168" s="10">
        <f t="shared" si="59"/>
        <v>0</v>
      </c>
      <c r="AL168" s="35">
        <f t="shared" si="60"/>
        <v>0</v>
      </c>
      <c r="AM168" s="35">
        <f t="shared" si="61"/>
        <v>0</v>
      </c>
      <c r="AN168" s="38">
        <f t="shared" si="62"/>
        <v>0</v>
      </c>
      <c r="AO168" s="10"/>
    </row>
    <row r="169" spans="1:41" x14ac:dyDescent="0.25">
      <c r="A169" s="4" t="s">
        <v>140</v>
      </c>
      <c r="B169" s="4" t="s">
        <v>164</v>
      </c>
      <c r="C169" s="4" t="s">
        <v>179</v>
      </c>
      <c r="D169" s="5">
        <v>10092573</v>
      </c>
      <c r="E169" s="5">
        <v>916.24319999999989</v>
      </c>
      <c r="F169" s="6">
        <v>0</v>
      </c>
      <c r="G169" s="6">
        <v>9.5616000000000003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806.74559999999997</v>
      </c>
      <c r="N169" s="6">
        <v>46.252800000000001</v>
      </c>
      <c r="O169" s="6">
        <v>0</v>
      </c>
      <c r="P169" s="6">
        <v>53.683199999999999</v>
      </c>
      <c r="Q169" s="6">
        <v>0</v>
      </c>
      <c r="R169" s="6">
        <v>0</v>
      </c>
      <c r="S169" s="6">
        <v>0</v>
      </c>
      <c r="T169" s="34">
        <f t="shared" si="42"/>
        <v>816.30719999999985</v>
      </c>
      <c r="U169" s="54">
        <f t="shared" si="43"/>
        <v>0</v>
      </c>
      <c r="V169" s="51">
        <f t="shared" si="44"/>
        <v>0</v>
      </c>
      <c r="W169" s="35">
        <f t="shared" si="45"/>
        <v>0</v>
      </c>
      <c r="X169" s="35">
        <f t="shared" si="46"/>
        <v>0</v>
      </c>
      <c r="Y169" s="38">
        <f t="shared" si="47"/>
        <v>0</v>
      </c>
      <c r="Z169" s="52">
        <f t="shared" si="48"/>
        <v>0</v>
      </c>
      <c r="AA169" s="51">
        <f t="shared" si="49"/>
        <v>0</v>
      </c>
      <c r="AB169" s="35">
        <f t="shared" si="50"/>
        <v>0</v>
      </c>
      <c r="AC169" s="35">
        <f t="shared" si="51"/>
        <v>0</v>
      </c>
      <c r="AD169" s="38">
        <f t="shared" si="52"/>
        <v>0</v>
      </c>
      <c r="AE169" s="54">
        <f t="shared" si="53"/>
        <v>1.1713237369460912</v>
      </c>
      <c r="AF169" s="10">
        <f t="shared" si="54"/>
        <v>0</v>
      </c>
      <c r="AG169" s="35">
        <f t="shared" si="55"/>
        <v>0</v>
      </c>
      <c r="AH169" s="35">
        <f t="shared" si="56"/>
        <v>0</v>
      </c>
      <c r="AI169" s="38">
        <f t="shared" si="57"/>
        <v>0</v>
      </c>
      <c r="AJ169" s="54">
        <f t="shared" si="58"/>
        <v>98.828676263053922</v>
      </c>
      <c r="AK169" s="10">
        <f t="shared" si="59"/>
        <v>1</v>
      </c>
      <c r="AL169" s="35">
        <f t="shared" si="60"/>
        <v>1</v>
      </c>
      <c r="AM169" s="35">
        <f t="shared" si="61"/>
        <v>1</v>
      </c>
      <c r="AN169" s="38">
        <f t="shared" si="62"/>
        <v>0</v>
      </c>
      <c r="AO169" s="10"/>
    </row>
    <row r="170" spans="1:41" x14ac:dyDescent="0.25">
      <c r="A170" s="4" t="s">
        <v>140</v>
      </c>
      <c r="B170" s="4" t="s">
        <v>164</v>
      </c>
      <c r="C170" s="4" t="s">
        <v>180</v>
      </c>
      <c r="D170" s="5">
        <v>10092576</v>
      </c>
      <c r="E170" s="5">
        <v>6343.3151999999991</v>
      </c>
      <c r="F170" s="6">
        <v>0</v>
      </c>
      <c r="G170" s="6">
        <v>122.63039999999999</v>
      </c>
      <c r="H170" s="6">
        <v>0</v>
      </c>
      <c r="I170" s="6">
        <v>195.95519999999999</v>
      </c>
      <c r="J170" s="6">
        <v>0</v>
      </c>
      <c r="K170" s="6">
        <v>0</v>
      </c>
      <c r="L170" s="6">
        <v>89.107200000000006</v>
      </c>
      <c r="M170" s="6">
        <v>2403.6480000000001</v>
      </c>
      <c r="N170" s="6">
        <v>2382.5088000000001</v>
      </c>
      <c r="O170" s="6">
        <v>0</v>
      </c>
      <c r="P170" s="6">
        <v>1145.088</v>
      </c>
      <c r="Q170" s="6">
        <v>0</v>
      </c>
      <c r="R170" s="6">
        <v>4.3776000000000002</v>
      </c>
      <c r="S170" s="6">
        <v>0</v>
      </c>
      <c r="T170" s="34">
        <f t="shared" si="42"/>
        <v>2722.2335999999996</v>
      </c>
      <c r="U170" s="54">
        <f t="shared" si="43"/>
        <v>0</v>
      </c>
      <c r="V170" s="51">
        <f t="shared" si="44"/>
        <v>0</v>
      </c>
      <c r="W170" s="35">
        <f t="shared" si="45"/>
        <v>0</v>
      </c>
      <c r="X170" s="35">
        <f t="shared" si="46"/>
        <v>0</v>
      </c>
      <c r="Y170" s="38">
        <f t="shared" si="47"/>
        <v>0</v>
      </c>
      <c r="Z170" s="52">
        <f t="shared" si="48"/>
        <v>0</v>
      </c>
      <c r="AA170" s="51">
        <f t="shared" si="49"/>
        <v>0</v>
      </c>
      <c r="AB170" s="35">
        <f t="shared" si="50"/>
        <v>0</v>
      </c>
      <c r="AC170" s="35">
        <f t="shared" si="51"/>
        <v>0</v>
      </c>
      <c r="AD170" s="38">
        <f t="shared" si="52"/>
        <v>0</v>
      </c>
      <c r="AE170" s="54">
        <f t="shared" si="53"/>
        <v>4.504771375975964</v>
      </c>
      <c r="AF170" s="10">
        <f t="shared" si="54"/>
        <v>0</v>
      </c>
      <c r="AG170" s="35">
        <f t="shared" si="55"/>
        <v>0</v>
      </c>
      <c r="AH170" s="35">
        <f t="shared" si="56"/>
        <v>0</v>
      </c>
      <c r="AI170" s="38">
        <f t="shared" si="57"/>
        <v>0</v>
      </c>
      <c r="AJ170" s="54">
        <f t="shared" si="58"/>
        <v>88.296904424366829</v>
      </c>
      <c r="AK170" s="10">
        <f t="shared" si="59"/>
        <v>1</v>
      </c>
      <c r="AL170" s="35">
        <f t="shared" si="60"/>
        <v>1</v>
      </c>
      <c r="AM170" s="35">
        <f t="shared" si="61"/>
        <v>0</v>
      </c>
      <c r="AN170" s="38">
        <f t="shared" si="62"/>
        <v>0</v>
      </c>
      <c r="AO170" s="10"/>
    </row>
    <row r="171" spans="1:41" x14ac:dyDescent="0.25">
      <c r="A171" s="4" t="s">
        <v>140</v>
      </c>
      <c r="B171" s="4" t="s">
        <v>164</v>
      </c>
      <c r="C171" s="4" t="s">
        <v>181</v>
      </c>
      <c r="D171" s="5">
        <v>10092585</v>
      </c>
      <c r="E171" s="5">
        <v>6643.5839999999998</v>
      </c>
      <c r="F171" s="6">
        <v>0</v>
      </c>
      <c r="G171" s="6">
        <v>409.36320000000001</v>
      </c>
      <c r="H171" s="6">
        <v>0</v>
      </c>
      <c r="I171" s="6">
        <v>36.633600000000001</v>
      </c>
      <c r="J171" s="6">
        <v>0</v>
      </c>
      <c r="K171" s="6">
        <v>0</v>
      </c>
      <c r="L171" s="6">
        <v>74.188800000000001</v>
      </c>
      <c r="M171" s="6">
        <v>3066.2784000000001</v>
      </c>
      <c r="N171" s="6">
        <v>1694.3616</v>
      </c>
      <c r="O171" s="6">
        <v>0</v>
      </c>
      <c r="P171" s="6">
        <v>1360.9151999999999</v>
      </c>
      <c r="Q171" s="6">
        <v>0</v>
      </c>
      <c r="R171" s="6">
        <v>1.8431999999999999</v>
      </c>
      <c r="S171" s="6">
        <v>0</v>
      </c>
      <c r="T171" s="34">
        <f t="shared" si="42"/>
        <v>3512.2752000000005</v>
      </c>
      <c r="U171" s="54">
        <f t="shared" si="43"/>
        <v>0</v>
      </c>
      <c r="V171" s="51">
        <f t="shared" si="44"/>
        <v>0</v>
      </c>
      <c r="W171" s="35">
        <f t="shared" si="45"/>
        <v>0</v>
      </c>
      <c r="X171" s="35">
        <f t="shared" si="46"/>
        <v>0</v>
      </c>
      <c r="Y171" s="38">
        <f t="shared" si="47"/>
        <v>0</v>
      </c>
      <c r="Z171" s="52">
        <f t="shared" si="48"/>
        <v>0</v>
      </c>
      <c r="AA171" s="51">
        <f t="shared" si="49"/>
        <v>0</v>
      </c>
      <c r="AB171" s="35">
        <f t="shared" si="50"/>
        <v>0</v>
      </c>
      <c r="AC171" s="35">
        <f t="shared" si="51"/>
        <v>0</v>
      </c>
      <c r="AD171" s="38">
        <f t="shared" si="52"/>
        <v>0</v>
      </c>
      <c r="AE171" s="54">
        <f t="shared" si="53"/>
        <v>11.655214261114844</v>
      </c>
      <c r="AF171" s="10">
        <f t="shared" si="54"/>
        <v>0</v>
      </c>
      <c r="AG171" s="35">
        <f t="shared" si="55"/>
        <v>0</v>
      </c>
      <c r="AH171" s="35">
        <f t="shared" si="56"/>
        <v>0</v>
      </c>
      <c r="AI171" s="38">
        <f t="shared" si="57"/>
        <v>0</v>
      </c>
      <c r="AJ171" s="54">
        <f t="shared" si="58"/>
        <v>87.301769519654954</v>
      </c>
      <c r="AK171" s="10">
        <f t="shared" si="59"/>
        <v>1</v>
      </c>
      <c r="AL171" s="35">
        <f t="shared" si="60"/>
        <v>1</v>
      </c>
      <c r="AM171" s="35">
        <f t="shared" si="61"/>
        <v>0</v>
      </c>
      <c r="AN171" s="38">
        <f t="shared" si="62"/>
        <v>0</v>
      </c>
      <c r="AO171" s="10"/>
    </row>
    <row r="172" spans="1:41" x14ac:dyDescent="0.25">
      <c r="A172" s="4" t="s">
        <v>140</v>
      </c>
      <c r="B172" s="4" t="s">
        <v>164</v>
      </c>
      <c r="C172" s="4" t="s">
        <v>182</v>
      </c>
      <c r="D172" s="5">
        <v>10092588</v>
      </c>
      <c r="E172" s="5">
        <v>4327.6032000000005</v>
      </c>
      <c r="F172" s="6">
        <v>0</v>
      </c>
      <c r="G172" s="6">
        <v>1023.6672</v>
      </c>
      <c r="H172" s="6">
        <v>0</v>
      </c>
      <c r="I172" s="6">
        <v>72.287999999999997</v>
      </c>
      <c r="J172" s="6">
        <v>0</v>
      </c>
      <c r="K172" s="6">
        <v>0</v>
      </c>
      <c r="L172" s="6">
        <v>21.7728</v>
      </c>
      <c r="M172" s="6">
        <v>2189.3184000000001</v>
      </c>
      <c r="N172" s="6">
        <v>93.427199999999999</v>
      </c>
      <c r="O172" s="6">
        <v>0</v>
      </c>
      <c r="P172" s="6">
        <v>926.4384</v>
      </c>
      <c r="Q172" s="6">
        <v>0</v>
      </c>
      <c r="R172" s="6">
        <v>0.69120000000000004</v>
      </c>
      <c r="S172" s="6">
        <v>0</v>
      </c>
      <c r="T172" s="34">
        <f t="shared" si="42"/>
        <v>3285.2736000000004</v>
      </c>
      <c r="U172" s="54">
        <f t="shared" si="43"/>
        <v>0</v>
      </c>
      <c r="V172" s="51">
        <f t="shared" si="44"/>
        <v>0</v>
      </c>
      <c r="W172" s="35">
        <f t="shared" si="45"/>
        <v>0</v>
      </c>
      <c r="X172" s="35">
        <f t="shared" si="46"/>
        <v>0</v>
      </c>
      <c r="Y172" s="38">
        <f t="shared" si="47"/>
        <v>0</v>
      </c>
      <c r="Z172" s="52">
        <f t="shared" si="48"/>
        <v>0</v>
      </c>
      <c r="AA172" s="51">
        <f t="shared" si="49"/>
        <v>0</v>
      </c>
      <c r="AB172" s="35">
        <f t="shared" si="50"/>
        <v>0</v>
      </c>
      <c r="AC172" s="35">
        <f t="shared" si="51"/>
        <v>0</v>
      </c>
      <c r="AD172" s="38">
        <f t="shared" si="52"/>
        <v>0</v>
      </c>
      <c r="AE172" s="54">
        <f t="shared" si="53"/>
        <v>31.159267830843675</v>
      </c>
      <c r="AF172" s="10">
        <f t="shared" si="54"/>
        <v>0</v>
      </c>
      <c r="AG172" s="35">
        <f t="shared" si="55"/>
        <v>0</v>
      </c>
      <c r="AH172" s="35">
        <f t="shared" si="56"/>
        <v>0</v>
      </c>
      <c r="AI172" s="38">
        <f t="shared" si="57"/>
        <v>0</v>
      </c>
      <c r="AJ172" s="54">
        <f t="shared" si="58"/>
        <v>66.640367487201061</v>
      </c>
      <c r="AK172" s="10">
        <f t="shared" si="59"/>
        <v>0</v>
      </c>
      <c r="AL172" s="35">
        <f t="shared" si="60"/>
        <v>0</v>
      </c>
      <c r="AM172" s="35">
        <f t="shared" si="61"/>
        <v>0</v>
      </c>
      <c r="AN172" s="38">
        <f t="shared" si="62"/>
        <v>0</v>
      </c>
      <c r="AO172" s="10"/>
    </row>
    <row r="173" spans="1:41" x14ac:dyDescent="0.25">
      <c r="A173" s="4" t="s">
        <v>140</v>
      </c>
      <c r="B173" s="4" t="s">
        <v>164</v>
      </c>
      <c r="C173" s="4" t="s">
        <v>183</v>
      </c>
      <c r="D173" s="5">
        <v>10092595</v>
      </c>
      <c r="E173" s="5">
        <v>1908.2304000000001</v>
      </c>
      <c r="F173" s="6">
        <v>0</v>
      </c>
      <c r="G173" s="6">
        <v>164.33279999999999</v>
      </c>
      <c r="H173" s="6">
        <v>0</v>
      </c>
      <c r="I173" s="6">
        <v>0</v>
      </c>
      <c r="J173" s="6">
        <v>0</v>
      </c>
      <c r="K173" s="6">
        <v>0</v>
      </c>
      <c r="L173" s="6">
        <v>0.4032</v>
      </c>
      <c r="M173" s="6">
        <v>1097.856</v>
      </c>
      <c r="N173" s="6">
        <v>0</v>
      </c>
      <c r="O173" s="6">
        <v>0</v>
      </c>
      <c r="P173" s="6">
        <v>644.4864</v>
      </c>
      <c r="Q173" s="6">
        <v>0</v>
      </c>
      <c r="R173" s="6">
        <v>1.1519999999999999</v>
      </c>
      <c r="S173" s="6">
        <v>0</v>
      </c>
      <c r="T173" s="34">
        <f t="shared" si="42"/>
        <v>1262.1888000000001</v>
      </c>
      <c r="U173" s="54">
        <f t="shared" si="43"/>
        <v>0</v>
      </c>
      <c r="V173" s="51">
        <f t="shared" si="44"/>
        <v>0</v>
      </c>
      <c r="W173" s="35">
        <f t="shared" si="45"/>
        <v>0</v>
      </c>
      <c r="X173" s="35">
        <f t="shared" si="46"/>
        <v>0</v>
      </c>
      <c r="Y173" s="38">
        <f t="shared" si="47"/>
        <v>0</v>
      </c>
      <c r="Z173" s="52">
        <f t="shared" si="48"/>
        <v>0</v>
      </c>
      <c r="AA173" s="51">
        <f t="shared" si="49"/>
        <v>0</v>
      </c>
      <c r="AB173" s="35">
        <f t="shared" si="50"/>
        <v>0</v>
      </c>
      <c r="AC173" s="35">
        <f t="shared" si="51"/>
        <v>0</v>
      </c>
      <c r="AD173" s="38">
        <f t="shared" si="52"/>
        <v>0</v>
      </c>
      <c r="AE173" s="54">
        <f t="shared" si="53"/>
        <v>13.019668689818827</v>
      </c>
      <c r="AF173" s="10">
        <f t="shared" si="54"/>
        <v>0</v>
      </c>
      <c r="AG173" s="35">
        <f t="shared" si="55"/>
        <v>0</v>
      </c>
      <c r="AH173" s="35">
        <f t="shared" si="56"/>
        <v>0</v>
      </c>
      <c r="AI173" s="38">
        <f t="shared" si="57"/>
        <v>0</v>
      </c>
      <c r="AJ173" s="54">
        <f t="shared" si="58"/>
        <v>86.980331310181157</v>
      </c>
      <c r="AK173" s="10">
        <f t="shared" si="59"/>
        <v>1</v>
      </c>
      <c r="AL173" s="35">
        <f t="shared" si="60"/>
        <v>1</v>
      </c>
      <c r="AM173" s="35">
        <f t="shared" si="61"/>
        <v>0</v>
      </c>
      <c r="AN173" s="38">
        <f t="shared" si="62"/>
        <v>0</v>
      </c>
      <c r="AO173" s="10"/>
    </row>
    <row r="174" spans="1:41" x14ac:dyDescent="0.25">
      <c r="A174" s="4" t="s">
        <v>140</v>
      </c>
      <c r="B174" s="4" t="s">
        <v>184</v>
      </c>
      <c r="C174" s="4" t="s">
        <v>185</v>
      </c>
      <c r="D174" s="5">
        <v>10092916</v>
      </c>
      <c r="E174" s="5">
        <v>1875.8016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189.61920000000001</v>
      </c>
      <c r="M174" s="6">
        <v>33.695999999999998</v>
      </c>
      <c r="N174" s="6">
        <v>1609.8047999999999</v>
      </c>
      <c r="O174" s="6">
        <v>0</v>
      </c>
      <c r="P174" s="6">
        <v>42.508800000000001</v>
      </c>
      <c r="Q174" s="6">
        <v>0.17280000000000001</v>
      </c>
      <c r="R174" s="6">
        <v>0</v>
      </c>
      <c r="S174" s="6">
        <v>0</v>
      </c>
      <c r="T174" s="34">
        <f t="shared" si="42"/>
        <v>33.695999999999913</v>
      </c>
      <c r="U174" s="54">
        <f t="shared" si="43"/>
        <v>0</v>
      </c>
      <c r="V174" s="51">
        <f t="shared" si="44"/>
        <v>0</v>
      </c>
      <c r="W174" s="35">
        <f t="shared" si="45"/>
        <v>0</v>
      </c>
      <c r="X174" s="35">
        <f t="shared" si="46"/>
        <v>0</v>
      </c>
      <c r="Y174" s="38">
        <f t="shared" si="47"/>
        <v>0</v>
      </c>
      <c r="Z174" s="52">
        <f t="shared" si="48"/>
        <v>0</v>
      </c>
      <c r="AA174" s="51">
        <f t="shared" si="49"/>
        <v>0</v>
      </c>
      <c r="AB174" s="35">
        <f t="shared" si="50"/>
        <v>0</v>
      </c>
      <c r="AC174" s="35">
        <f t="shared" si="51"/>
        <v>0</v>
      </c>
      <c r="AD174" s="38">
        <f t="shared" si="52"/>
        <v>0</v>
      </c>
      <c r="AE174" s="54">
        <f t="shared" si="53"/>
        <v>0</v>
      </c>
      <c r="AF174" s="10">
        <f t="shared" si="54"/>
        <v>0</v>
      </c>
      <c r="AG174" s="35">
        <f t="shared" si="55"/>
        <v>0</v>
      </c>
      <c r="AH174" s="35">
        <f t="shared" si="56"/>
        <v>0</v>
      </c>
      <c r="AI174" s="38">
        <f t="shared" si="57"/>
        <v>0</v>
      </c>
      <c r="AJ174" s="54">
        <f t="shared" si="58"/>
        <v>100.00000000000024</v>
      </c>
      <c r="AK174" s="10">
        <f t="shared" si="59"/>
        <v>1</v>
      </c>
      <c r="AL174" s="35">
        <f t="shared" si="60"/>
        <v>1</v>
      </c>
      <c r="AM174" s="35">
        <f t="shared" si="61"/>
        <v>1</v>
      </c>
      <c r="AN174" s="38">
        <f t="shared" si="62"/>
        <v>1</v>
      </c>
      <c r="AO174" s="10"/>
    </row>
    <row r="175" spans="1:41" x14ac:dyDescent="0.25">
      <c r="A175" s="4" t="s">
        <v>140</v>
      </c>
      <c r="B175" s="4" t="s">
        <v>184</v>
      </c>
      <c r="C175" s="4" t="s">
        <v>186</v>
      </c>
      <c r="D175" s="5">
        <v>10092919</v>
      </c>
      <c r="E175" s="5">
        <v>1787.904</v>
      </c>
      <c r="F175" s="6">
        <v>0</v>
      </c>
      <c r="G175" s="6">
        <v>111.456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843.43679999999995</v>
      </c>
      <c r="N175" s="6">
        <v>5.9904000000000002</v>
      </c>
      <c r="O175" s="6">
        <v>0</v>
      </c>
      <c r="P175" s="6">
        <v>821.08799999999997</v>
      </c>
      <c r="Q175" s="6">
        <v>2.7071999999999998</v>
      </c>
      <c r="R175" s="6">
        <v>3.2256</v>
      </c>
      <c r="S175" s="6">
        <v>0</v>
      </c>
      <c r="T175" s="34">
        <f t="shared" si="42"/>
        <v>954.89280000000008</v>
      </c>
      <c r="U175" s="54">
        <f t="shared" si="43"/>
        <v>0</v>
      </c>
      <c r="V175" s="51">
        <f t="shared" si="44"/>
        <v>0</v>
      </c>
      <c r="W175" s="35">
        <f t="shared" si="45"/>
        <v>0</v>
      </c>
      <c r="X175" s="35">
        <f t="shared" si="46"/>
        <v>0</v>
      </c>
      <c r="Y175" s="38">
        <f t="shared" si="47"/>
        <v>0</v>
      </c>
      <c r="Z175" s="52">
        <f t="shared" si="48"/>
        <v>0</v>
      </c>
      <c r="AA175" s="51">
        <f t="shared" si="49"/>
        <v>0</v>
      </c>
      <c r="AB175" s="35">
        <f t="shared" si="50"/>
        <v>0</v>
      </c>
      <c r="AC175" s="35">
        <f t="shared" si="51"/>
        <v>0</v>
      </c>
      <c r="AD175" s="38">
        <f t="shared" si="52"/>
        <v>0</v>
      </c>
      <c r="AE175" s="54">
        <f t="shared" si="53"/>
        <v>11.672095548317046</v>
      </c>
      <c r="AF175" s="10">
        <f t="shared" si="54"/>
        <v>0</v>
      </c>
      <c r="AG175" s="35">
        <f t="shared" si="55"/>
        <v>0</v>
      </c>
      <c r="AH175" s="35">
        <f t="shared" si="56"/>
        <v>0</v>
      </c>
      <c r="AI175" s="38">
        <f t="shared" si="57"/>
        <v>0</v>
      </c>
      <c r="AJ175" s="54">
        <f t="shared" si="58"/>
        <v>88.32790445168294</v>
      </c>
      <c r="AK175" s="10">
        <f t="shared" si="59"/>
        <v>1</v>
      </c>
      <c r="AL175" s="35">
        <f t="shared" si="60"/>
        <v>1</v>
      </c>
      <c r="AM175" s="35">
        <f t="shared" si="61"/>
        <v>0</v>
      </c>
      <c r="AN175" s="38">
        <f t="shared" si="62"/>
        <v>0</v>
      </c>
      <c r="AO175" s="10"/>
    </row>
    <row r="176" spans="1:41" x14ac:dyDescent="0.25">
      <c r="A176" s="4" t="s">
        <v>140</v>
      </c>
      <c r="B176" s="4" t="s">
        <v>184</v>
      </c>
      <c r="C176" s="4" t="s">
        <v>187</v>
      </c>
      <c r="D176" s="5">
        <v>10092928</v>
      </c>
      <c r="E176" s="5">
        <v>2394.2016000000003</v>
      </c>
      <c r="F176" s="6">
        <v>0</v>
      </c>
      <c r="G176" s="6">
        <v>13.7088</v>
      </c>
      <c r="H176" s="6">
        <v>0</v>
      </c>
      <c r="I176" s="6">
        <v>2.4192</v>
      </c>
      <c r="J176" s="6">
        <v>0</v>
      </c>
      <c r="K176" s="6">
        <v>0</v>
      </c>
      <c r="L176" s="6">
        <v>77.183999999999997</v>
      </c>
      <c r="M176" s="6">
        <v>1487.5776000000001</v>
      </c>
      <c r="N176" s="6">
        <v>104.83199999999999</v>
      </c>
      <c r="O176" s="6">
        <v>0</v>
      </c>
      <c r="P176" s="6">
        <v>704.33280000000002</v>
      </c>
      <c r="Q176" s="6">
        <v>0.63360000000000005</v>
      </c>
      <c r="R176" s="6">
        <v>3.5135999999999998</v>
      </c>
      <c r="S176" s="6">
        <v>0</v>
      </c>
      <c r="T176" s="34">
        <f t="shared" si="42"/>
        <v>1503.7056000000002</v>
      </c>
      <c r="U176" s="54">
        <f t="shared" si="43"/>
        <v>0</v>
      </c>
      <c r="V176" s="51">
        <f t="shared" si="44"/>
        <v>0</v>
      </c>
      <c r="W176" s="35">
        <f t="shared" si="45"/>
        <v>0</v>
      </c>
      <c r="X176" s="35">
        <f t="shared" si="46"/>
        <v>0</v>
      </c>
      <c r="Y176" s="38">
        <f t="shared" si="47"/>
        <v>0</v>
      </c>
      <c r="Z176" s="52">
        <f t="shared" si="48"/>
        <v>0</v>
      </c>
      <c r="AA176" s="51">
        <f t="shared" si="49"/>
        <v>0</v>
      </c>
      <c r="AB176" s="35">
        <f t="shared" si="50"/>
        <v>0</v>
      </c>
      <c r="AC176" s="35">
        <f t="shared" si="51"/>
        <v>0</v>
      </c>
      <c r="AD176" s="38">
        <f t="shared" si="52"/>
        <v>0</v>
      </c>
      <c r="AE176" s="54">
        <f t="shared" si="53"/>
        <v>0.911667815827779</v>
      </c>
      <c r="AF176" s="10">
        <f t="shared" si="54"/>
        <v>0</v>
      </c>
      <c r="AG176" s="35">
        <f t="shared" si="55"/>
        <v>0</v>
      </c>
      <c r="AH176" s="35">
        <f t="shared" si="56"/>
        <v>0</v>
      </c>
      <c r="AI176" s="38">
        <f t="shared" si="57"/>
        <v>0</v>
      </c>
      <c r="AJ176" s="54">
        <f t="shared" si="58"/>
        <v>98.927449628437898</v>
      </c>
      <c r="AK176" s="10">
        <f t="shared" si="59"/>
        <v>1</v>
      </c>
      <c r="AL176" s="35">
        <f t="shared" si="60"/>
        <v>1</v>
      </c>
      <c r="AM176" s="35">
        <f t="shared" si="61"/>
        <v>1</v>
      </c>
      <c r="AN176" s="38">
        <f t="shared" si="62"/>
        <v>0</v>
      </c>
      <c r="AO176" s="10"/>
    </row>
    <row r="177" spans="1:41" x14ac:dyDescent="0.25">
      <c r="A177" s="4" t="s">
        <v>140</v>
      </c>
      <c r="B177" s="4" t="s">
        <v>184</v>
      </c>
      <c r="C177" s="4" t="s">
        <v>188</v>
      </c>
      <c r="D177" s="5">
        <v>10092938</v>
      </c>
      <c r="E177" s="5">
        <v>6883.833599999999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428.42880000000002</v>
      </c>
      <c r="M177" s="6">
        <v>269.45280000000002</v>
      </c>
      <c r="N177" s="6">
        <v>6177.1391999999996</v>
      </c>
      <c r="O177" s="6">
        <v>0</v>
      </c>
      <c r="P177" s="6">
        <v>8.2368000000000006</v>
      </c>
      <c r="Q177" s="6">
        <v>0</v>
      </c>
      <c r="R177" s="6">
        <v>0.57599999999999996</v>
      </c>
      <c r="S177" s="6">
        <v>0</v>
      </c>
      <c r="T177" s="34">
        <f t="shared" si="42"/>
        <v>269.45280000000002</v>
      </c>
      <c r="U177" s="54">
        <f t="shared" si="43"/>
        <v>0</v>
      </c>
      <c r="V177" s="51">
        <f t="shared" si="44"/>
        <v>0</v>
      </c>
      <c r="W177" s="35">
        <f t="shared" si="45"/>
        <v>0</v>
      </c>
      <c r="X177" s="35">
        <f t="shared" si="46"/>
        <v>0</v>
      </c>
      <c r="Y177" s="38">
        <f t="shared" si="47"/>
        <v>0</v>
      </c>
      <c r="Z177" s="52">
        <f t="shared" si="48"/>
        <v>0</v>
      </c>
      <c r="AA177" s="51">
        <f t="shared" si="49"/>
        <v>0</v>
      </c>
      <c r="AB177" s="35">
        <f t="shared" si="50"/>
        <v>0</v>
      </c>
      <c r="AC177" s="35">
        <f t="shared" si="51"/>
        <v>0</v>
      </c>
      <c r="AD177" s="38">
        <f t="shared" si="52"/>
        <v>0</v>
      </c>
      <c r="AE177" s="54">
        <f t="shared" si="53"/>
        <v>0</v>
      </c>
      <c r="AF177" s="10">
        <f t="shared" si="54"/>
        <v>0</v>
      </c>
      <c r="AG177" s="35">
        <f t="shared" si="55"/>
        <v>0</v>
      </c>
      <c r="AH177" s="35">
        <f t="shared" si="56"/>
        <v>0</v>
      </c>
      <c r="AI177" s="38">
        <f t="shared" si="57"/>
        <v>0</v>
      </c>
      <c r="AJ177" s="54">
        <f t="shared" si="58"/>
        <v>100</v>
      </c>
      <c r="AK177" s="10">
        <f t="shared" si="59"/>
        <v>1</v>
      </c>
      <c r="AL177" s="35">
        <f t="shared" si="60"/>
        <v>1</v>
      </c>
      <c r="AM177" s="35">
        <f t="shared" si="61"/>
        <v>1</v>
      </c>
      <c r="AN177" s="38">
        <f t="shared" si="62"/>
        <v>1</v>
      </c>
      <c r="AO177" s="10"/>
    </row>
    <row r="178" spans="1:41" x14ac:dyDescent="0.25">
      <c r="A178" s="4" t="s">
        <v>140</v>
      </c>
      <c r="B178" s="4" t="s">
        <v>184</v>
      </c>
      <c r="C178" s="4" t="s">
        <v>189</v>
      </c>
      <c r="D178" s="5">
        <v>10092947</v>
      </c>
      <c r="E178" s="5">
        <v>7081.4016000000001</v>
      </c>
      <c r="F178" s="6">
        <v>0</v>
      </c>
      <c r="G178" s="6">
        <v>0</v>
      </c>
      <c r="H178" s="6">
        <v>0</v>
      </c>
      <c r="I178" s="6">
        <v>6.6239999999999997</v>
      </c>
      <c r="J178" s="6">
        <v>0</v>
      </c>
      <c r="K178" s="6">
        <v>0</v>
      </c>
      <c r="L178" s="6">
        <v>1071.8784000000001</v>
      </c>
      <c r="M178" s="6">
        <v>1530.9503999999999</v>
      </c>
      <c r="N178" s="6">
        <v>4471.9488000000001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34">
        <f t="shared" si="42"/>
        <v>1537.5744000000004</v>
      </c>
      <c r="U178" s="54">
        <f t="shared" si="43"/>
        <v>0</v>
      </c>
      <c r="V178" s="51">
        <f t="shared" si="44"/>
        <v>0</v>
      </c>
      <c r="W178" s="35">
        <f t="shared" si="45"/>
        <v>0</v>
      </c>
      <c r="X178" s="35">
        <f t="shared" si="46"/>
        <v>0</v>
      </c>
      <c r="Y178" s="38">
        <f t="shared" si="47"/>
        <v>0</v>
      </c>
      <c r="Z178" s="52">
        <f t="shared" si="48"/>
        <v>0</v>
      </c>
      <c r="AA178" s="51">
        <f t="shared" si="49"/>
        <v>0</v>
      </c>
      <c r="AB178" s="35">
        <f t="shared" si="50"/>
        <v>0</v>
      </c>
      <c r="AC178" s="35">
        <f t="shared" si="51"/>
        <v>0</v>
      </c>
      <c r="AD178" s="38">
        <f t="shared" si="52"/>
        <v>0</v>
      </c>
      <c r="AE178" s="54">
        <f t="shared" si="53"/>
        <v>0</v>
      </c>
      <c r="AF178" s="10">
        <f t="shared" si="54"/>
        <v>0</v>
      </c>
      <c r="AG178" s="35">
        <f t="shared" si="55"/>
        <v>0</v>
      </c>
      <c r="AH178" s="35">
        <f t="shared" si="56"/>
        <v>0</v>
      </c>
      <c r="AI178" s="38">
        <f t="shared" si="57"/>
        <v>0</v>
      </c>
      <c r="AJ178" s="54">
        <f t="shared" si="58"/>
        <v>99.569191578631859</v>
      </c>
      <c r="AK178" s="10">
        <f t="shared" si="59"/>
        <v>1</v>
      </c>
      <c r="AL178" s="35">
        <f t="shared" si="60"/>
        <v>1</v>
      </c>
      <c r="AM178" s="35">
        <f t="shared" si="61"/>
        <v>1</v>
      </c>
      <c r="AN178" s="38">
        <f t="shared" si="62"/>
        <v>1</v>
      </c>
      <c r="AO178" s="10"/>
    </row>
    <row r="179" spans="1:41" x14ac:dyDescent="0.25">
      <c r="A179" s="4" t="s">
        <v>140</v>
      </c>
      <c r="B179" s="4" t="s">
        <v>184</v>
      </c>
      <c r="C179" s="4" t="s">
        <v>190</v>
      </c>
      <c r="D179" s="5">
        <v>10092957</v>
      </c>
      <c r="E179" s="5">
        <v>4185.5039999999999</v>
      </c>
      <c r="F179" s="6">
        <v>0</v>
      </c>
      <c r="G179" s="6">
        <v>0</v>
      </c>
      <c r="H179" s="6">
        <v>0</v>
      </c>
      <c r="I179" s="6">
        <v>4.7232000000000003</v>
      </c>
      <c r="J179" s="6">
        <v>0</v>
      </c>
      <c r="K179" s="6">
        <v>0</v>
      </c>
      <c r="L179" s="6">
        <v>763.08479999999997</v>
      </c>
      <c r="M179" s="6">
        <v>861.12</v>
      </c>
      <c r="N179" s="6">
        <v>2491.1999999999998</v>
      </c>
      <c r="O179" s="6">
        <v>0</v>
      </c>
      <c r="P179" s="6">
        <v>64.8</v>
      </c>
      <c r="Q179" s="6">
        <v>0</v>
      </c>
      <c r="R179" s="6">
        <v>0.57599999999999996</v>
      </c>
      <c r="S179" s="6">
        <v>0</v>
      </c>
      <c r="T179" s="34">
        <f t="shared" si="42"/>
        <v>865.8431999999998</v>
      </c>
      <c r="U179" s="54">
        <f t="shared" si="43"/>
        <v>0</v>
      </c>
      <c r="V179" s="51">
        <f t="shared" si="44"/>
        <v>0</v>
      </c>
      <c r="W179" s="35">
        <f t="shared" si="45"/>
        <v>0</v>
      </c>
      <c r="X179" s="35">
        <f t="shared" si="46"/>
        <v>0</v>
      </c>
      <c r="Y179" s="38">
        <f t="shared" si="47"/>
        <v>0</v>
      </c>
      <c r="Z179" s="52">
        <f t="shared" si="48"/>
        <v>0</v>
      </c>
      <c r="AA179" s="51">
        <f t="shared" si="49"/>
        <v>0</v>
      </c>
      <c r="AB179" s="35">
        <f t="shared" si="50"/>
        <v>0</v>
      </c>
      <c r="AC179" s="35">
        <f t="shared" si="51"/>
        <v>0</v>
      </c>
      <c r="AD179" s="38">
        <f t="shared" si="52"/>
        <v>0</v>
      </c>
      <c r="AE179" s="54">
        <f t="shared" si="53"/>
        <v>0</v>
      </c>
      <c r="AF179" s="10">
        <f t="shared" si="54"/>
        <v>0</v>
      </c>
      <c r="AG179" s="35">
        <f t="shared" si="55"/>
        <v>0</v>
      </c>
      <c r="AH179" s="35">
        <f t="shared" si="56"/>
        <v>0</v>
      </c>
      <c r="AI179" s="38">
        <f t="shared" si="57"/>
        <v>0</v>
      </c>
      <c r="AJ179" s="54">
        <f t="shared" si="58"/>
        <v>99.454497072911153</v>
      </c>
      <c r="AK179" s="10">
        <f t="shared" si="59"/>
        <v>1</v>
      </c>
      <c r="AL179" s="35">
        <f t="shared" si="60"/>
        <v>1</v>
      </c>
      <c r="AM179" s="35">
        <f t="shared" si="61"/>
        <v>1</v>
      </c>
      <c r="AN179" s="38">
        <f t="shared" si="62"/>
        <v>1</v>
      </c>
      <c r="AO179" s="10"/>
    </row>
    <row r="180" spans="1:41" x14ac:dyDescent="0.25">
      <c r="A180" s="4" t="s">
        <v>140</v>
      </c>
      <c r="B180" s="4" t="s">
        <v>184</v>
      </c>
      <c r="C180" s="4" t="s">
        <v>191</v>
      </c>
      <c r="D180" s="5">
        <v>10092976</v>
      </c>
      <c r="E180" s="5">
        <v>2025.6192000000001</v>
      </c>
      <c r="F180" s="6">
        <v>0</v>
      </c>
      <c r="G180" s="6">
        <v>80.409599999999998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999.59040000000005</v>
      </c>
      <c r="N180" s="6">
        <v>0</v>
      </c>
      <c r="O180" s="6">
        <v>0</v>
      </c>
      <c r="P180" s="6">
        <v>942.73919999999998</v>
      </c>
      <c r="Q180" s="6">
        <v>0</v>
      </c>
      <c r="R180" s="6">
        <v>2.88</v>
      </c>
      <c r="S180" s="6">
        <v>0</v>
      </c>
      <c r="T180" s="34">
        <f t="shared" si="42"/>
        <v>1080</v>
      </c>
      <c r="U180" s="54">
        <f t="shared" si="43"/>
        <v>0</v>
      </c>
      <c r="V180" s="51">
        <f t="shared" si="44"/>
        <v>0</v>
      </c>
      <c r="W180" s="35">
        <f t="shared" si="45"/>
        <v>0</v>
      </c>
      <c r="X180" s="35">
        <f t="shared" si="46"/>
        <v>0</v>
      </c>
      <c r="Y180" s="38">
        <f t="shared" si="47"/>
        <v>0</v>
      </c>
      <c r="Z180" s="52">
        <f t="shared" si="48"/>
        <v>0</v>
      </c>
      <c r="AA180" s="51">
        <f t="shared" si="49"/>
        <v>0</v>
      </c>
      <c r="AB180" s="35">
        <f t="shared" si="50"/>
        <v>0</v>
      </c>
      <c r="AC180" s="35">
        <f t="shared" si="51"/>
        <v>0</v>
      </c>
      <c r="AD180" s="38">
        <f t="shared" si="52"/>
        <v>0</v>
      </c>
      <c r="AE180" s="54">
        <f t="shared" si="53"/>
        <v>7.4453333333333331</v>
      </c>
      <c r="AF180" s="10">
        <f t="shared" si="54"/>
        <v>0</v>
      </c>
      <c r="AG180" s="35">
        <f t="shared" si="55"/>
        <v>0</v>
      </c>
      <c r="AH180" s="35">
        <f t="shared" si="56"/>
        <v>0</v>
      </c>
      <c r="AI180" s="38">
        <f t="shared" si="57"/>
        <v>0</v>
      </c>
      <c r="AJ180" s="54">
        <f t="shared" si="58"/>
        <v>92.554666666666677</v>
      </c>
      <c r="AK180" s="10">
        <f t="shared" si="59"/>
        <v>1</v>
      </c>
      <c r="AL180" s="35">
        <f t="shared" si="60"/>
        <v>1</v>
      </c>
      <c r="AM180" s="35">
        <f t="shared" si="61"/>
        <v>1</v>
      </c>
      <c r="AN180" s="38">
        <f t="shared" si="62"/>
        <v>0</v>
      </c>
      <c r="AO180" s="10"/>
    </row>
    <row r="181" spans="1:41" x14ac:dyDescent="0.25">
      <c r="A181" s="4" t="s">
        <v>140</v>
      </c>
      <c r="B181" s="4" t="s">
        <v>184</v>
      </c>
      <c r="C181" s="4" t="s">
        <v>192</v>
      </c>
      <c r="D181" s="5">
        <v>10092985</v>
      </c>
      <c r="E181" s="5">
        <v>1473.5232000000001</v>
      </c>
      <c r="F181" s="6">
        <v>0</v>
      </c>
      <c r="G181" s="6">
        <v>163.584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533.3184</v>
      </c>
      <c r="N181" s="6">
        <v>0.51839999999999997</v>
      </c>
      <c r="O181" s="6">
        <v>0</v>
      </c>
      <c r="P181" s="6">
        <v>773.22239999999999</v>
      </c>
      <c r="Q181" s="6">
        <v>0</v>
      </c>
      <c r="R181" s="6">
        <v>2.88</v>
      </c>
      <c r="S181" s="6">
        <v>0</v>
      </c>
      <c r="T181" s="34">
        <f t="shared" si="42"/>
        <v>696.90240000000006</v>
      </c>
      <c r="U181" s="54">
        <f t="shared" si="43"/>
        <v>0</v>
      </c>
      <c r="V181" s="51">
        <f t="shared" si="44"/>
        <v>0</v>
      </c>
      <c r="W181" s="35">
        <f t="shared" si="45"/>
        <v>0</v>
      </c>
      <c r="X181" s="35">
        <f t="shared" si="46"/>
        <v>0</v>
      </c>
      <c r="Y181" s="38">
        <f t="shared" si="47"/>
        <v>0</v>
      </c>
      <c r="Z181" s="52">
        <f t="shared" si="48"/>
        <v>0</v>
      </c>
      <c r="AA181" s="51">
        <f t="shared" si="49"/>
        <v>0</v>
      </c>
      <c r="AB181" s="35">
        <f t="shared" si="50"/>
        <v>0</v>
      </c>
      <c r="AC181" s="35">
        <f t="shared" si="51"/>
        <v>0</v>
      </c>
      <c r="AD181" s="38">
        <f t="shared" si="52"/>
        <v>0</v>
      </c>
      <c r="AE181" s="54">
        <f t="shared" si="53"/>
        <v>23.47301429870237</v>
      </c>
      <c r="AF181" s="10">
        <f t="shared" si="54"/>
        <v>0</v>
      </c>
      <c r="AG181" s="35">
        <f t="shared" si="55"/>
        <v>0</v>
      </c>
      <c r="AH181" s="35">
        <f t="shared" si="56"/>
        <v>0</v>
      </c>
      <c r="AI181" s="38">
        <f t="shared" si="57"/>
        <v>0</v>
      </c>
      <c r="AJ181" s="54">
        <f t="shared" si="58"/>
        <v>76.526985701297619</v>
      </c>
      <c r="AK181" s="10">
        <f t="shared" si="59"/>
        <v>1</v>
      </c>
      <c r="AL181" s="35">
        <f t="shared" si="60"/>
        <v>0</v>
      </c>
      <c r="AM181" s="35">
        <f t="shared" si="61"/>
        <v>0</v>
      </c>
      <c r="AN181" s="38">
        <f t="shared" si="62"/>
        <v>0</v>
      </c>
      <c r="AO181" s="10"/>
    </row>
    <row r="182" spans="1:41" x14ac:dyDescent="0.25">
      <c r="A182" s="4" t="s">
        <v>140</v>
      </c>
      <c r="B182" s="4" t="s">
        <v>184</v>
      </c>
      <c r="C182" s="4" t="s">
        <v>193</v>
      </c>
      <c r="D182" s="5">
        <v>10092995</v>
      </c>
      <c r="E182" s="5">
        <v>2495.1168000000002</v>
      </c>
      <c r="F182" s="6">
        <v>0</v>
      </c>
      <c r="G182" s="6">
        <v>145.20959999999999</v>
      </c>
      <c r="H182" s="6">
        <v>0</v>
      </c>
      <c r="I182" s="6">
        <v>0</v>
      </c>
      <c r="J182" s="6">
        <v>0</v>
      </c>
      <c r="K182" s="6">
        <v>0</v>
      </c>
      <c r="L182" s="6">
        <v>141.86879999999999</v>
      </c>
      <c r="M182" s="6">
        <v>427.10399999999998</v>
      </c>
      <c r="N182" s="6">
        <v>1379.6928</v>
      </c>
      <c r="O182" s="6">
        <v>0</v>
      </c>
      <c r="P182" s="6">
        <v>398.64960000000002</v>
      </c>
      <c r="Q182" s="6">
        <v>0.69120000000000004</v>
      </c>
      <c r="R182" s="6">
        <v>1.9008</v>
      </c>
      <c r="S182" s="6">
        <v>0</v>
      </c>
      <c r="T182" s="34">
        <f t="shared" si="42"/>
        <v>572.31360000000041</v>
      </c>
      <c r="U182" s="54">
        <f t="shared" si="43"/>
        <v>0</v>
      </c>
      <c r="V182" s="51">
        <f t="shared" si="44"/>
        <v>0</v>
      </c>
      <c r="W182" s="35">
        <f t="shared" si="45"/>
        <v>0</v>
      </c>
      <c r="X182" s="35">
        <f t="shared" si="46"/>
        <v>0</v>
      </c>
      <c r="Y182" s="38">
        <f t="shared" si="47"/>
        <v>0</v>
      </c>
      <c r="Z182" s="52">
        <f t="shared" si="48"/>
        <v>0</v>
      </c>
      <c r="AA182" s="51">
        <f t="shared" si="49"/>
        <v>0</v>
      </c>
      <c r="AB182" s="35">
        <f t="shared" si="50"/>
        <v>0</v>
      </c>
      <c r="AC182" s="35">
        <f t="shared" si="51"/>
        <v>0</v>
      </c>
      <c r="AD182" s="38">
        <f t="shared" si="52"/>
        <v>0</v>
      </c>
      <c r="AE182" s="54">
        <f t="shared" si="53"/>
        <v>25.372383252818015</v>
      </c>
      <c r="AF182" s="10">
        <f t="shared" si="54"/>
        <v>0</v>
      </c>
      <c r="AG182" s="35">
        <f t="shared" si="55"/>
        <v>0</v>
      </c>
      <c r="AH182" s="35">
        <f t="shared" si="56"/>
        <v>0</v>
      </c>
      <c r="AI182" s="38">
        <f t="shared" si="57"/>
        <v>0</v>
      </c>
      <c r="AJ182" s="54">
        <f t="shared" si="58"/>
        <v>74.627616747181918</v>
      </c>
      <c r="AK182" s="10">
        <f t="shared" si="59"/>
        <v>1</v>
      </c>
      <c r="AL182" s="35">
        <f t="shared" si="60"/>
        <v>0</v>
      </c>
      <c r="AM182" s="35">
        <f t="shared" si="61"/>
        <v>0</v>
      </c>
      <c r="AN182" s="38">
        <f t="shared" si="62"/>
        <v>0</v>
      </c>
      <c r="AO182" s="10"/>
    </row>
    <row r="183" spans="1:41" x14ac:dyDescent="0.25">
      <c r="A183" s="4" t="s">
        <v>140</v>
      </c>
      <c r="B183" s="4" t="s">
        <v>194</v>
      </c>
      <c r="C183" s="4" t="s">
        <v>195</v>
      </c>
      <c r="D183" s="5">
        <v>10095416</v>
      </c>
      <c r="E183" s="5">
        <v>4846.4063999999998</v>
      </c>
      <c r="F183" s="6">
        <v>0</v>
      </c>
      <c r="G183" s="6">
        <v>819.072</v>
      </c>
      <c r="H183" s="6">
        <v>0</v>
      </c>
      <c r="I183" s="6">
        <v>115.43040000000001</v>
      </c>
      <c r="J183" s="6">
        <v>0</v>
      </c>
      <c r="K183" s="6">
        <v>0</v>
      </c>
      <c r="L183" s="6">
        <v>164.3904</v>
      </c>
      <c r="M183" s="6">
        <v>1796.7744</v>
      </c>
      <c r="N183" s="6">
        <v>954.08640000000003</v>
      </c>
      <c r="O183" s="6">
        <v>0</v>
      </c>
      <c r="P183" s="6">
        <v>996.30719999999997</v>
      </c>
      <c r="Q183" s="6">
        <v>0</v>
      </c>
      <c r="R183" s="6">
        <v>0.34560000000000002</v>
      </c>
      <c r="S183" s="6">
        <v>0</v>
      </c>
      <c r="T183" s="34">
        <f t="shared" si="42"/>
        <v>2731.2768000000001</v>
      </c>
      <c r="U183" s="54">
        <f t="shared" si="43"/>
        <v>0</v>
      </c>
      <c r="V183" s="51">
        <f t="shared" si="44"/>
        <v>0</v>
      </c>
      <c r="W183" s="35">
        <f t="shared" si="45"/>
        <v>0</v>
      </c>
      <c r="X183" s="35">
        <f t="shared" si="46"/>
        <v>0</v>
      </c>
      <c r="Y183" s="38">
        <f t="shared" si="47"/>
        <v>0</v>
      </c>
      <c r="Z183" s="52">
        <f t="shared" si="48"/>
        <v>0</v>
      </c>
      <c r="AA183" s="51">
        <f t="shared" si="49"/>
        <v>0</v>
      </c>
      <c r="AB183" s="35">
        <f t="shared" si="50"/>
        <v>0</v>
      </c>
      <c r="AC183" s="35">
        <f t="shared" si="51"/>
        <v>0</v>
      </c>
      <c r="AD183" s="38">
        <f t="shared" si="52"/>
        <v>0</v>
      </c>
      <c r="AE183" s="54">
        <f t="shared" si="53"/>
        <v>29.988611919524232</v>
      </c>
      <c r="AF183" s="10">
        <f t="shared" si="54"/>
        <v>0</v>
      </c>
      <c r="AG183" s="35">
        <f t="shared" si="55"/>
        <v>0</v>
      </c>
      <c r="AH183" s="35">
        <f t="shared" si="56"/>
        <v>0</v>
      </c>
      <c r="AI183" s="38">
        <f t="shared" si="57"/>
        <v>0</v>
      </c>
      <c r="AJ183" s="54">
        <f t="shared" si="58"/>
        <v>65.785144881690499</v>
      </c>
      <c r="AK183" s="10">
        <f t="shared" si="59"/>
        <v>0</v>
      </c>
      <c r="AL183" s="35">
        <f t="shared" si="60"/>
        <v>0</v>
      </c>
      <c r="AM183" s="35">
        <f t="shared" si="61"/>
        <v>0</v>
      </c>
      <c r="AN183" s="38">
        <f t="shared" si="62"/>
        <v>0</v>
      </c>
      <c r="AO183" s="10"/>
    </row>
    <row r="184" spans="1:41" x14ac:dyDescent="0.25">
      <c r="A184" s="4" t="s">
        <v>140</v>
      </c>
      <c r="B184" s="4" t="s">
        <v>194</v>
      </c>
      <c r="C184" s="4" t="s">
        <v>196</v>
      </c>
      <c r="D184" s="5">
        <v>10095419</v>
      </c>
      <c r="E184" s="5">
        <v>2819.8655999999996</v>
      </c>
      <c r="F184" s="6">
        <v>0</v>
      </c>
      <c r="G184" s="6">
        <v>616.95360000000005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1256.4287999999999</v>
      </c>
      <c r="N184" s="6">
        <v>0</v>
      </c>
      <c r="O184" s="6">
        <v>0</v>
      </c>
      <c r="P184" s="6">
        <v>920.96640000000002</v>
      </c>
      <c r="Q184" s="6">
        <v>25.5168</v>
      </c>
      <c r="R184" s="6">
        <v>0</v>
      </c>
      <c r="S184" s="6">
        <v>0</v>
      </c>
      <c r="T184" s="34">
        <f t="shared" si="42"/>
        <v>1873.3823999999995</v>
      </c>
      <c r="U184" s="54">
        <f t="shared" si="43"/>
        <v>0</v>
      </c>
      <c r="V184" s="51">
        <f t="shared" si="44"/>
        <v>0</v>
      </c>
      <c r="W184" s="35">
        <f t="shared" si="45"/>
        <v>0</v>
      </c>
      <c r="X184" s="35">
        <f t="shared" si="46"/>
        <v>0</v>
      </c>
      <c r="Y184" s="38">
        <f t="shared" si="47"/>
        <v>0</v>
      </c>
      <c r="Z184" s="52">
        <f t="shared" si="48"/>
        <v>0</v>
      </c>
      <c r="AA184" s="51">
        <f t="shared" si="49"/>
        <v>0</v>
      </c>
      <c r="AB184" s="35">
        <f t="shared" si="50"/>
        <v>0</v>
      </c>
      <c r="AC184" s="35">
        <f t="shared" si="51"/>
        <v>0</v>
      </c>
      <c r="AD184" s="38">
        <f t="shared" si="52"/>
        <v>0</v>
      </c>
      <c r="AE184" s="54">
        <f t="shared" si="53"/>
        <v>32.932603615791429</v>
      </c>
      <c r="AF184" s="10">
        <f t="shared" si="54"/>
        <v>0</v>
      </c>
      <c r="AG184" s="35">
        <f t="shared" si="55"/>
        <v>0</v>
      </c>
      <c r="AH184" s="35">
        <f t="shared" si="56"/>
        <v>0</v>
      </c>
      <c r="AI184" s="38">
        <f t="shared" si="57"/>
        <v>0</v>
      </c>
      <c r="AJ184" s="54">
        <f t="shared" si="58"/>
        <v>67.067396384208593</v>
      </c>
      <c r="AK184" s="10">
        <f t="shared" si="59"/>
        <v>0</v>
      </c>
      <c r="AL184" s="35">
        <f t="shared" si="60"/>
        <v>0</v>
      </c>
      <c r="AM184" s="35">
        <f t="shared" si="61"/>
        <v>0</v>
      </c>
      <c r="AN184" s="38">
        <f t="shared" si="62"/>
        <v>0</v>
      </c>
      <c r="AO184" s="10"/>
    </row>
    <row r="185" spans="1:41" x14ac:dyDescent="0.25">
      <c r="A185" s="4" t="s">
        <v>140</v>
      </c>
      <c r="B185" s="4" t="s">
        <v>194</v>
      </c>
      <c r="C185" s="4" t="s">
        <v>197</v>
      </c>
      <c r="D185" s="5">
        <v>10095428</v>
      </c>
      <c r="E185" s="5">
        <v>5146.5024000000003</v>
      </c>
      <c r="F185" s="6">
        <v>0</v>
      </c>
      <c r="G185" s="6">
        <v>146.9376</v>
      </c>
      <c r="H185" s="6">
        <v>0</v>
      </c>
      <c r="I185" s="6">
        <v>0</v>
      </c>
      <c r="J185" s="6">
        <v>0</v>
      </c>
      <c r="K185" s="6">
        <v>0</v>
      </c>
      <c r="L185" s="6">
        <v>15.897600000000001</v>
      </c>
      <c r="M185" s="6">
        <v>2179.1808000000001</v>
      </c>
      <c r="N185" s="6">
        <v>1632.9023999999999</v>
      </c>
      <c r="O185" s="6">
        <v>0</v>
      </c>
      <c r="P185" s="6">
        <v>1171.5840000000001</v>
      </c>
      <c r="Q185" s="6">
        <v>0</v>
      </c>
      <c r="R185" s="6">
        <v>0</v>
      </c>
      <c r="S185" s="6">
        <v>0</v>
      </c>
      <c r="T185" s="34">
        <f t="shared" si="42"/>
        <v>2326.1184000000003</v>
      </c>
      <c r="U185" s="54">
        <f t="shared" si="43"/>
        <v>0</v>
      </c>
      <c r="V185" s="51">
        <f t="shared" si="44"/>
        <v>0</v>
      </c>
      <c r="W185" s="35">
        <f t="shared" si="45"/>
        <v>0</v>
      </c>
      <c r="X185" s="35">
        <f t="shared" si="46"/>
        <v>0</v>
      </c>
      <c r="Y185" s="38">
        <f t="shared" si="47"/>
        <v>0</v>
      </c>
      <c r="Z185" s="52">
        <f t="shared" si="48"/>
        <v>0</v>
      </c>
      <c r="AA185" s="51">
        <f t="shared" si="49"/>
        <v>0</v>
      </c>
      <c r="AB185" s="35">
        <f t="shared" si="50"/>
        <v>0</v>
      </c>
      <c r="AC185" s="35">
        <f t="shared" si="51"/>
        <v>0</v>
      </c>
      <c r="AD185" s="38">
        <f t="shared" si="52"/>
        <v>0</v>
      </c>
      <c r="AE185" s="54">
        <f t="shared" si="53"/>
        <v>6.3168581616481774</v>
      </c>
      <c r="AF185" s="10">
        <f t="shared" si="54"/>
        <v>0</v>
      </c>
      <c r="AG185" s="35">
        <f t="shared" si="55"/>
        <v>0</v>
      </c>
      <c r="AH185" s="35">
        <f t="shared" si="56"/>
        <v>0</v>
      </c>
      <c r="AI185" s="38">
        <f t="shared" si="57"/>
        <v>0</v>
      </c>
      <c r="AJ185" s="54">
        <f t="shared" si="58"/>
        <v>93.683141838351816</v>
      </c>
      <c r="AK185" s="10">
        <f t="shared" si="59"/>
        <v>1</v>
      </c>
      <c r="AL185" s="35">
        <f t="shared" si="60"/>
        <v>1</v>
      </c>
      <c r="AM185" s="35">
        <f t="shared" si="61"/>
        <v>1</v>
      </c>
      <c r="AN185" s="38">
        <f t="shared" si="62"/>
        <v>0</v>
      </c>
      <c r="AO185" s="10"/>
    </row>
    <row r="186" spans="1:41" x14ac:dyDescent="0.25">
      <c r="A186" s="4" t="s">
        <v>140</v>
      </c>
      <c r="B186" s="4" t="s">
        <v>194</v>
      </c>
      <c r="C186" s="4" t="s">
        <v>198</v>
      </c>
      <c r="D186" s="5">
        <v>10095438</v>
      </c>
      <c r="E186" s="5">
        <v>2411.0207999999998</v>
      </c>
      <c r="F186" s="6">
        <v>0</v>
      </c>
      <c r="G186" s="6">
        <v>614.24639999999999</v>
      </c>
      <c r="H186" s="6">
        <v>0</v>
      </c>
      <c r="I186" s="6">
        <v>45.331200000000003</v>
      </c>
      <c r="J186" s="6">
        <v>0</v>
      </c>
      <c r="K186" s="6">
        <v>0</v>
      </c>
      <c r="L186" s="6">
        <v>115.43040000000001</v>
      </c>
      <c r="M186" s="6">
        <v>768.84479999999996</v>
      </c>
      <c r="N186" s="6">
        <v>314.72640000000001</v>
      </c>
      <c r="O186" s="6">
        <v>0</v>
      </c>
      <c r="P186" s="6">
        <v>552.096</v>
      </c>
      <c r="Q186" s="6">
        <v>0</v>
      </c>
      <c r="R186" s="6">
        <v>0.34560000000000002</v>
      </c>
      <c r="S186" s="6">
        <v>0</v>
      </c>
      <c r="T186" s="34">
        <f t="shared" si="42"/>
        <v>1428.4223999999999</v>
      </c>
      <c r="U186" s="54">
        <f t="shared" si="43"/>
        <v>0</v>
      </c>
      <c r="V186" s="51">
        <f t="shared" si="44"/>
        <v>0</v>
      </c>
      <c r="W186" s="35">
        <f t="shared" si="45"/>
        <v>0</v>
      </c>
      <c r="X186" s="35">
        <f t="shared" si="46"/>
        <v>0</v>
      </c>
      <c r="Y186" s="38">
        <f t="shared" si="47"/>
        <v>0</v>
      </c>
      <c r="Z186" s="52">
        <f t="shared" si="48"/>
        <v>0</v>
      </c>
      <c r="AA186" s="51">
        <f t="shared" si="49"/>
        <v>0</v>
      </c>
      <c r="AB186" s="35">
        <f t="shared" si="50"/>
        <v>0</v>
      </c>
      <c r="AC186" s="35">
        <f t="shared" si="51"/>
        <v>0</v>
      </c>
      <c r="AD186" s="38">
        <f t="shared" si="52"/>
        <v>0</v>
      </c>
      <c r="AE186" s="54">
        <f t="shared" si="53"/>
        <v>43.001733940884719</v>
      </c>
      <c r="AF186" s="10">
        <f t="shared" si="54"/>
        <v>0</v>
      </c>
      <c r="AG186" s="35">
        <f t="shared" si="55"/>
        <v>0</v>
      </c>
      <c r="AH186" s="35">
        <f t="shared" si="56"/>
        <v>0</v>
      </c>
      <c r="AI186" s="38">
        <f t="shared" si="57"/>
        <v>0</v>
      </c>
      <c r="AJ186" s="54">
        <f t="shared" si="58"/>
        <v>53.824750998024115</v>
      </c>
      <c r="AK186" s="10">
        <f t="shared" si="59"/>
        <v>0</v>
      </c>
      <c r="AL186" s="35">
        <f t="shared" si="60"/>
        <v>0</v>
      </c>
      <c r="AM186" s="35">
        <f t="shared" si="61"/>
        <v>0</v>
      </c>
      <c r="AN186" s="38">
        <f t="shared" si="62"/>
        <v>0</v>
      </c>
      <c r="AO186" s="10"/>
    </row>
    <row r="187" spans="1:41" x14ac:dyDescent="0.25">
      <c r="A187" s="4" t="s">
        <v>140</v>
      </c>
      <c r="B187" s="4" t="s">
        <v>194</v>
      </c>
      <c r="C187" s="4" t="s">
        <v>199</v>
      </c>
      <c r="D187" s="5">
        <v>10095447</v>
      </c>
      <c r="E187" s="5">
        <v>3379.5648000000001</v>
      </c>
      <c r="F187" s="6">
        <v>0</v>
      </c>
      <c r="G187" s="6">
        <v>785.83680000000004</v>
      </c>
      <c r="H187" s="6">
        <v>0</v>
      </c>
      <c r="I187" s="6">
        <v>0</v>
      </c>
      <c r="J187" s="6">
        <v>0</v>
      </c>
      <c r="K187" s="6">
        <v>0</v>
      </c>
      <c r="L187" s="6">
        <v>6.6239999999999997</v>
      </c>
      <c r="M187" s="6">
        <v>1392.9983999999999</v>
      </c>
      <c r="N187" s="6">
        <v>13.824</v>
      </c>
      <c r="O187" s="6">
        <v>0</v>
      </c>
      <c r="P187" s="6">
        <v>1180.1088</v>
      </c>
      <c r="Q187" s="6">
        <v>0.17280000000000001</v>
      </c>
      <c r="R187" s="6">
        <v>0</v>
      </c>
      <c r="S187" s="6">
        <v>0</v>
      </c>
      <c r="T187" s="34">
        <f t="shared" si="42"/>
        <v>2178.8352</v>
      </c>
      <c r="U187" s="54">
        <f t="shared" si="43"/>
        <v>0</v>
      </c>
      <c r="V187" s="51">
        <f t="shared" si="44"/>
        <v>0</v>
      </c>
      <c r="W187" s="35">
        <f t="shared" si="45"/>
        <v>0</v>
      </c>
      <c r="X187" s="35">
        <f t="shared" si="46"/>
        <v>0</v>
      </c>
      <c r="Y187" s="38">
        <f t="shared" si="47"/>
        <v>0</v>
      </c>
      <c r="Z187" s="52">
        <f t="shared" si="48"/>
        <v>0</v>
      </c>
      <c r="AA187" s="51">
        <f t="shared" si="49"/>
        <v>0</v>
      </c>
      <c r="AB187" s="35">
        <f t="shared" si="50"/>
        <v>0</v>
      </c>
      <c r="AC187" s="35">
        <f t="shared" si="51"/>
        <v>0</v>
      </c>
      <c r="AD187" s="38">
        <f t="shared" si="52"/>
        <v>0</v>
      </c>
      <c r="AE187" s="54">
        <f t="shared" si="53"/>
        <v>36.066830570756345</v>
      </c>
      <c r="AF187" s="10">
        <f t="shared" si="54"/>
        <v>0</v>
      </c>
      <c r="AG187" s="35">
        <f t="shared" si="55"/>
        <v>0</v>
      </c>
      <c r="AH187" s="35">
        <f t="shared" si="56"/>
        <v>0</v>
      </c>
      <c r="AI187" s="38">
        <f t="shared" si="57"/>
        <v>0</v>
      </c>
      <c r="AJ187" s="54">
        <f t="shared" si="58"/>
        <v>63.933169429243662</v>
      </c>
      <c r="AK187" s="10">
        <f t="shared" si="59"/>
        <v>0</v>
      </c>
      <c r="AL187" s="35">
        <f t="shared" si="60"/>
        <v>0</v>
      </c>
      <c r="AM187" s="35">
        <f t="shared" si="61"/>
        <v>0</v>
      </c>
      <c r="AN187" s="38">
        <f t="shared" si="62"/>
        <v>0</v>
      </c>
      <c r="AO187" s="10"/>
    </row>
    <row r="188" spans="1:41" x14ac:dyDescent="0.25">
      <c r="A188" s="4" t="s">
        <v>140</v>
      </c>
      <c r="B188" s="4" t="s">
        <v>194</v>
      </c>
      <c r="C188" s="4" t="s">
        <v>194</v>
      </c>
      <c r="D188" s="5">
        <v>10095457</v>
      </c>
      <c r="E188" s="5">
        <v>1275.0336000000002</v>
      </c>
      <c r="F188" s="6">
        <v>0</v>
      </c>
      <c r="G188" s="6">
        <v>333.79199999999997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561.88800000000003</v>
      </c>
      <c r="N188" s="6">
        <v>1.7856000000000001</v>
      </c>
      <c r="O188" s="6">
        <v>0</v>
      </c>
      <c r="P188" s="6">
        <v>338.976</v>
      </c>
      <c r="Q188" s="6">
        <v>38.591999999999999</v>
      </c>
      <c r="R188" s="6">
        <v>0</v>
      </c>
      <c r="S188" s="6">
        <v>0</v>
      </c>
      <c r="T188" s="34">
        <f t="shared" si="42"/>
        <v>895.68000000000029</v>
      </c>
      <c r="U188" s="54">
        <f t="shared" si="43"/>
        <v>0</v>
      </c>
      <c r="V188" s="51">
        <f t="shared" si="44"/>
        <v>0</v>
      </c>
      <c r="W188" s="35">
        <f t="shared" si="45"/>
        <v>0</v>
      </c>
      <c r="X188" s="35">
        <f t="shared" si="46"/>
        <v>0</v>
      </c>
      <c r="Y188" s="38">
        <f t="shared" si="47"/>
        <v>0</v>
      </c>
      <c r="Z188" s="52">
        <f t="shared" si="48"/>
        <v>0</v>
      </c>
      <c r="AA188" s="51">
        <f t="shared" si="49"/>
        <v>0</v>
      </c>
      <c r="AB188" s="35">
        <f t="shared" si="50"/>
        <v>0</v>
      </c>
      <c r="AC188" s="35">
        <f t="shared" si="51"/>
        <v>0</v>
      </c>
      <c r="AD188" s="38">
        <f t="shared" si="52"/>
        <v>0</v>
      </c>
      <c r="AE188" s="54">
        <f t="shared" si="53"/>
        <v>37.26688102893889</v>
      </c>
      <c r="AF188" s="10">
        <f t="shared" si="54"/>
        <v>0</v>
      </c>
      <c r="AG188" s="35">
        <f t="shared" si="55"/>
        <v>0</v>
      </c>
      <c r="AH188" s="35">
        <f t="shared" si="56"/>
        <v>0</v>
      </c>
      <c r="AI188" s="38">
        <f t="shared" si="57"/>
        <v>0</v>
      </c>
      <c r="AJ188" s="54">
        <f t="shared" si="58"/>
        <v>62.733118971061074</v>
      </c>
      <c r="AK188" s="10">
        <f t="shared" si="59"/>
        <v>0</v>
      </c>
      <c r="AL188" s="35">
        <f t="shared" si="60"/>
        <v>0</v>
      </c>
      <c r="AM188" s="35">
        <f t="shared" si="61"/>
        <v>0</v>
      </c>
      <c r="AN188" s="38">
        <f t="shared" si="62"/>
        <v>0</v>
      </c>
      <c r="AO188" s="10"/>
    </row>
    <row r="189" spans="1:41" x14ac:dyDescent="0.25">
      <c r="A189" s="4" t="s">
        <v>140</v>
      </c>
      <c r="B189" s="4" t="s">
        <v>194</v>
      </c>
      <c r="C189" s="4" t="s">
        <v>200</v>
      </c>
      <c r="D189" s="5">
        <v>10095466</v>
      </c>
      <c r="E189" s="5">
        <v>8519.5007999999998</v>
      </c>
      <c r="F189" s="6">
        <v>0</v>
      </c>
      <c r="G189" s="6">
        <v>0</v>
      </c>
      <c r="H189" s="6">
        <v>0</v>
      </c>
      <c r="I189" s="6">
        <v>14.5152</v>
      </c>
      <c r="J189" s="6">
        <v>0</v>
      </c>
      <c r="K189" s="6">
        <v>0</v>
      </c>
      <c r="L189" s="6">
        <v>436.55040000000002</v>
      </c>
      <c r="M189" s="6">
        <v>2737.4976000000001</v>
      </c>
      <c r="N189" s="6">
        <v>4438.7136</v>
      </c>
      <c r="O189" s="6">
        <v>0</v>
      </c>
      <c r="P189" s="6">
        <v>892.22400000000005</v>
      </c>
      <c r="Q189" s="6">
        <v>0</v>
      </c>
      <c r="R189" s="6">
        <v>0</v>
      </c>
      <c r="S189" s="6">
        <v>0</v>
      </c>
      <c r="T189" s="34">
        <f t="shared" si="42"/>
        <v>2752.0127999999995</v>
      </c>
      <c r="U189" s="54">
        <f t="shared" si="43"/>
        <v>0</v>
      </c>
      <c r="V189" s="51">
        <f t="shared" si="44"/>
        <v>0</v>
      </c>
      <c r="W189" s="35">
        <f t="shared" si="45"/>
        <v>0</v>
      </c>
      <c r="X189" s="35">
        <f t="shared" si="46"/>
        <v>0</v>
      </c>
      <c r="Y189" s="38">
        <f t="shared" si="47"/>
        <v>0</v>
      </c>
      <c r="Z189" s="52">
        <f t="shared" si="48"/>
        <v>0</v>
      </c>
      <c r="AA189" s="51">
        <f t="shared" si="49"/>
        <v>0</v>
      </c>
      <c r="AB189" s="35">
        <f t="shared" si="50"/>
        <v>0</v>
      </c>
      <c r="AC189" s="35">
        <f t="shared" si="51"/>
        <v>0</v>
      </c>
      <c r="AD189" s="38">
        <f t="shared" si="52"/>
        <v>0</v>
      </c>
      <c r="AE189" s="54">
        <f t="shared" si="53"/>
        <v>0</v>
      </c>
      <c r="AF189" s="10">
        <f t="shared" si="54"/>
        <v>0</v>
      </c>
      <c r="AG189" s="35">
        <f t="shared" si="55"/>
        <v>0</v>
      </c>
      <c r="AH189" s="35">
        <f t="shared" si="56"/>
        <v>0</v>
      </c>
      <c r="AI189" s="38">
        <f t="shared" si="57"/>
        <v>0</v>
      </c>
      <c r="AJ189" s="54">
        <f t="shared" si="58"/>
        <v>99.472560592741459</v>
      </c>
      <c r="AK189" s="10">
        <f t="shared" si="59"/>
        <v>1</v>
      </c>
      <c r="AL189" s="35">
        <f t="shared" si="60"/>
        <v>1</v>
      </c>
      <c r="AM189" s="35">
        <f t="shared" si="61"/>
        <v>1</v>
      </c>
      <c r="AN189" s="38">
        <f t="shared" si="62"/>
        <v>1</v>
      </c>
      <c r="AO189" s="10"/>
    </row>
    <row r="190" spans="1:41" x14ac:dyDescent="0.25">
      <c r="A190" s="4" t="s">
        <v>140</v>
      </c>
      <c r="B190" s="4" t="s">
        <v>194</v>
      </c>
      <c r="C190" s="4" t="s">
        <v>201</v>
      </c>
      <c r="D190" s="5">
        <v>10095470</v>
      </c>
      <c r="E190" s="5">
        <v>4032.8063999999999</v>
      </c>
      <c r="F190" s="6">
        <v>0</v>
      </c>
      <c r="G190" s="6">
        <v>387.18720000000002</v>
      </c>
      <c r="H190" s="6">
        <v>0</v>
      </c>
      <c r="I190" s="6">
        <v>11.347200000000001</v>
      </c>
      <c r="J190" s="6">
        <v>0</v>
      </c>
      <c r="K190" s="6">
        <v>0</v>
      </c>
      <c r="L190" s="6">
        <v>304.35840000000002</v>
      </c>
      <c r="M190" s="6">
        <v>1285.4592</v>
      </c>
      <c r="N190" s="6">
        <v>1138.752</v>
      </c>
      <c r="O190" s="6">
        <v>0</v>
      </c>
      <c r="P190" s="6">
        <v>905.47199999999998</v>
      </c>
      <c r="Q190" s="6">
        <v>0</v>
      </c>
      <c r="R190" s="6">
        <v>0.23039999999999999</v>
      </c>
      <c r="S190" s="6">
        <v>0</v>
      </c>
      <c r="T190" s="34">
        <f t="shared" si="42"/>
        <v>1683.9935999999998</v>
      </c>
      <c r="U190" s="54">
        <f t="shared" si="43"/>
        <v>0</v>
      </c>
      <c r="V190" s="51">
        <f t="shared" si="44"/>
        <v>0</v>
      </c>
      <c r="W190" s="35">
        <f t="shared" si="45"/>
        <v>0</v>
      </c>
      <c r="X190" s="35">
        <f t="shared" si="46"/>
        <v>0</v>
      </c>
      <c r="Y190" s="38">
        <f t="shared" si="47"/>
        <v>0</v>
      </c>
      <c r="Z190" s="52">
        <f t="shared" si="48"/>
        <v>0</v>
      </c>
      <c r="AA190" s="51">
        <f t="shared" si="49"/>
        <v>0</v>
      </c>
      <c r="AB190" s="35">
        <f t="shared" si="50"/>
        <v>0</v>
      </c>
      <c r="AC190" s="35">
        <f t="shared" si="51"/>
        <v>0</v>
      </c>
      <c r="AD190" s="38">
        <f t="shared" si="52"/>
        <v>0</v>
      </c>
      <c r="AE190" s="54">
        <f t="shared" si="53"/>
        <v>22.992201395539748</v>
      </c>
      <c r="AF190" s="10">
        <f t="shared" si="54"/>
        <v>0</v>
      </c>
      <c r="AG190" s="35">
        <f t="shared" si="55"/>
        <v>0</v>
      </c>
      <c r="AH190" s="35">
        <f t="shared" si="56"/>
        <v>0</v>
      </c>
      <c r="AI190" s="38">
        <f t="shared" si="57"/>
        <v>0</v>
      </c>
      <c r="AJ190" s="54">
        <f t="shared" si="58"/>
        <v>76.333971815569853</v>
      </c>
      <c r="AK190" s="10">
        <f t="shared" si="59"/>
        <v>1</v>
      </c>
      <c r="AL190" s="35">
        <f t="shared" si="60"/>
        <v>0</v>
      </c>
      <c r="AM190" s="35">
        <f t="shared" si="61"/>
        <v>0</v>
      </c>
      <c r="AN190" s="38">
        <f t="shared" si="62"/>
        <v>0</v>
      </c>
      <c r="AO190" s="10"/>
    </row>
    <row r="191" spans="1:41" x14ac:dyDescent="0.25">
      <c r="A191" s="4" t="s">
        <v>140</v>
      </c>
      <c r="B191" s="4" t="s">
        <v>194</v>
      </c>
      <c r="C191" s="4" t="s">
        <v>202</v>
      </c>
      <c r="D191" s="5">
        <v>10095476</v>
      </c>
      <c r="E191" s="5">
        <v>2477.4335999999998</v>
      </c>
      <c r="F191" s="6">
        <v>0</v>
      </c>
      <c r="G191" s="6">
        <v>239.9616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1458.0863999999999</v>
      </c>
      <c r="N191" s="6">
        <v>0</v>
      </c>
      <c r="O191" s="6">
        <v>0</v>
      </c>
      <c r="P191" s="6">
        <v>779.38559999999995</v>
      </c>
      <c r="Q191" s="6">
        <v>0</v>
      </c>
      <c r="R191" s="6">
        <v>0</v>
      </c>
      <c r="S191" s="6">
        <v>0</v>
      </c>
      <c r="T191" s="34">
        <f t="shared" si="42"/>
        <v>1698.0479999999998</v>
      </c>
      <c r="U191" s="54">
        <f t="shared" si="43"/>
        <v>0</v>
      </c>
      <c r="V191" s="51">
        <f t="shared" si="44"/>
        <v>0</v>
      </c>
      <c r="W191" s="35">
        <f t="shared" si="45"/>
        <v>0</v>
      </c>
      <c r="X191" s="35">
        <f t="shared" si="46"/>
        <v>0</v>
      </c>
      <c r="Y191" s="38">
        <f t="shared" si="47"/>
        <v>0</v>
      </c>
      <c r="Z191" s="52">
        <f t="shared" si="48"/>
        <v>0</v>
      </c>
      <c r="AA191" s="51">
        <f t="shared" si="49"/>
        <v>0</v>
      </c>
      <c r="AB191" s="35">
        <f t="shared" si="50"/>
        <v>0</v>
      </c>
      <c r="AC191" s="35">
        <f t="shared" si="51"/>
        <v>0</v>
      </c>
      <c r="AD191" s="38">
        <f t="shared" si="52"/>
        <v>0</v>
      </c>
      <c r="AE191" s="54">
        <f t="shared" si="53"/>
        <v>14.131614654002716</v>
      </c>
      <c r="AF191" s="10">
        <f t="shared" si="54"/>
        <v>0</v>
      </c>
      <c r="AG191" s="35">
        <f t="shared" si="55"/>
        <v>0</v>
      </c>
      <c r="AH191" s="35">
        <f t="shared" si="56"/>
        <v>0</v>
      </c>
      <c r="AI191" s="38">
        <f t="shared" si="57"/>
        <v>0</v>
      </c>
      <c r="AJ191" s="54">
        <f t="shared" si="58"/>
        <v>85.868385345997282</v>
      </c>
      <c r="AK191" s="10">
        <f t="shared" si="59"/>
        <v>1</v>
      </c>
      <c r="AL191" s="35">
        <f t="shared" si="60"/>
        <v>1</v>
      </c>
      <c r="AM191" s="35">
        <f t="shared" si="61"/>
        <v>0</v>
      </c>
      <c r="AN191" s="38">
        <f t="shared" si="62"/>
        <v>0</v>
      </c>
      <c r="AO191" s="10"/>
    </row>
    <row r="192" spans="1:41" x14ac:dyDescent="0.25">
      <c r="A192" s="4" t="s">
        <v>140</v>
      </c>
      <c r="B192" s="4" t="s">
        <v>203</v>
      </c>
      <c r="C192" s="4" t="s">
        <v>204</v>
      </c>
      <c r="D192" s="5">
        <v>10096521</v>
      </c>
      <c r="E192" s="5">
        <v>10416.4992</v>
      </c>
      <c r="F192" s="6">
        <v>0</v>
      </c>
      <c r="G192" s="6">
        <v>1.5551999999999999</v>
      </c>
      <c r="H192" s="6">
        <v>0</v>
      </c>
      <c r="I192" s="6">
        <v>1848.3263999999999</v>
      </c>
      <c r="J192" s="6">
        <v>0</v>
      </c>
      <c r="K192" s="6">
        <v>0</v>
      </c>
      <c r="L192" s="6">
        <v>819.47519999999997</v>
      </c>
      <c r="M192" s="6">
        <v>1621.9584</v>
      </c>
      <c r="N192" s="6">
        <v>5676.7103999999999</v>
      </c>
      <c r="O192" s="6">
        <v>0</v>
      </c>
      <c r="P192" s="6">
        <v>447.89760000000001</v>
      </c>
      <c r="Q192" s="6">
        <v>0</v>
      </c>
      <c r="R192" s="6">
        <v>0.57599999999999996</v>
      </c>
      <c r="S192" s="6">
        <v>0</v>
      </c>
      <c r="T192" s="34">
        <f t="shared" si="42"/>
        <v>3471.84</v>
      </c>
      <c r="U192" s="54">
        <f t="shared" si="43"/>
        <v>0</v>
      </c>
      <c r="V192" s="51">
        <f t="shared" si="44"/>
        <v>0</v>
      </c>
      <c r="W192" s="35">
        <f t="shared" si="45"/>
        <v>0</v>
      </c>
      <c r="X192" s="35">
        <f t="shared" si="46"/>
        <v>0</v>
      </c>
      <c r="Y192" s="38">
        <f t="shared" si="47"/>
        <v>0</v>
      </c>
      <c r="Z192" s="52">
        <f t="shared" si="48"/>
        <v>0</v>
      </c>
      <c r="AA192" s="51">
        <f t="shared" si="49"/>
        <v>0</v>
      </c>
      <c r="AB192" s="35">
        <f t="shared" si="50"/>
        <v>0</v>
      </c>
      <c r="AC192" s="35">
        <f t="shared" si="51"/>
        <v>0</v>
      </c>
      <c r="AD192" s="38">
        <f t="shared" si="52"/>
        <v>0</v>
      </c>
      <c r="AE192" s="54">
        <f t="shared" si="53"/>
        <v>4.4794690999585225E-2</v>
      </c>
      <c r="AF192" s="10">
        <f t="shared" si="54"/>
        <v>0</v>
      </c>
      <c r="AG192" s="35">
        <f t="shared" si="55"/>
        <v>0</v>
      </c>
      <c r="AH192" s="35">
        <f t="shared" si="56"/>
        <v>0</v>
      </c>
      <c r="AI192" s="38">
        <f t="shared" si="57"/>
        <v>0</v>
      </c>
      <c r="AJ192" s="54">
        <f t="shared" si="58"/>
        <v>46.717544587308169</v>
      </c>
      <c r="AK192" s="10">
        <f t="shared" si="59"/>
        <v>0</v>
      </c>
      <c r="AL192" s="35">
        <f t="shared" si="60"/>
        <v>0</v>
      </c>
      <c r="AM192" s="35">
        <f t="shared" si="61"/>
        <v>0</v>
      </c>
      <c r="AN192" s="38">
        <f t="shared" si="62"/>
        <v>0</v>
      </c>
      <c r="AO192" s="10"/>
    </row>
    <row r="193" spans="1:41" x14ac:dyDescent="0.25">
      <c r="A193" s="4" t="s">
        <v>140</v>
      </c>
      <c r="B193" s="4" t="s">
        <v>203</v>
      </c>
      <c r="C193" s="4" t="s">
        <v>205</v>
      </c>
      <c r="D193" s="5">
        <v>10096523</v>
      </c>
      <c r="E193" s="5">
        <v>12870.604800000001</v>
      </c>
      <c r="F193" s="6">
        <v>0</v>
      </c>
      <c r="G193" s="6">
        <v>0</v>
      </c>
      <c r="H193" s="6">
        <v>0</v>
      </c>
      <c r="I193" s="6">
        <v>496.62720000000002</v>
      </c>
      <c r="J193" s="6">
        <v>0</v>
      </c>
      <c r="K193" s="6">
        <v>0</v>
      </c>
      <c r="L193" s="6">
        <v>199.81440000000001</v>
      </c>
      <c r="M193" s="6">
        <v>3344.8319999999999</v>
      </c>
      <c r="N193" s="6">
        <v>7240.4351999999999</v>
      </c>
      <c r="O193" s="6">
        <v>900.46079999999995</v>
      </c>
      <c r="P193" s="6">
        <v>680.4864</v>
      </c>
      <c r="Q193" s="6">
        <v>0</v>
      </c>
      <c r="R193" s="6">
        <v>7.9488000000000003</v>
      </c>
      <c r="S193" s="6">
        <v>0</v>
      </c>
      <c r="T193" s="34">
        <f t="shared" si="42"/>
        <v>3841.4592000000011</v>
      </c>
      <c r="U193" s="54">
        <f t="shared" si="43"/>
        <v>0</v>
      </c>
      <c r="V193" s="51">
        <f t="shared" si="44"/>
        <v>0</v>
      </c>
      <c r="W193" s="35">
        <f t="shared" si="45"/>
        <v>0</v>
      </c>
      <c r="X193" s="35">
        <f t="shared" si="46"/>
        <v>0</v>
      </c>
      <c r="Y193" s="38">
        <f t="shared" si="47"/>
        <v>0</v>
      </c>
      <c r="Z193" s="52">
        <f t="shared" si="48"/>
        <v>0</v>
      </c>
      <c r="AA193" s="51">
        <f t="shared" si="49"/>
        <v>0</v>
      </c>
      <c r="AB193" s="35">
        <f t="shared" si="50"/>
        <v>0</v>
      </c>
      <c r="AC193" s="35">
        <f t="shared" si="51"/>
        <v>0</v>
      </c>
      <c r="AD193" s="38">
        <f t="shared" si="52"/>
        <v>0</v>
      </c>
      <c r="AE193" s="54">
        <f t="shared" si="53"/>
        <v>0</v>
      </c>
      <c r="AF193" s="10">
        <f t="shared" si="54"/>
        <v>0</v>
      </c>
      <c r="AG193" s="35">
        <f t="shared" si="55"/>
        <v>0</v>
      </c>
      <c r="AH193" s="35">
        <f t="shared" si="56"/>
        <v>0</v>
      </c>
      <c r="AI193" s="38">
        <f t="shared" si="57"/>
        <v>0</v>
      </c>
      <c r="AJ193" s="54">
        <f t="shared" si="58"/>
        <v>87.071912673184158</v>
      </c>
      <c r="AK193" s="10">
        <f t="shared" si="59"/>
        <v>1</v>
      </c>
      <c r="AL193" s="35">
        <f t="shared" si="60"/>
        <v>1</v>
      </c>
      <c r="AM193" s="35">
        <f t="shared" si="61"/>
        <v>0</v>
      </c>
      <c r="AN193" s="38">
        <f t="shared" si="62"/>
        <v>0</v>
      </c>
      <c r="AO193" s="10"/>
    </row>
    <row r="194" spans="1:41" x14ac:dyDescent="0.25">
      <c r="A194" s="4" t="s">
        <v>140</v>
      </c>
      <c r="B194" s="4" t="s">
        <v>203</v>
      </c>
      <c r="C194" s="4" t="s">
        <v>203</v>
      </c>
      <c r="D194" s="5">
        <v>10096547</v>
      </c>
      <c r="E194" s="5">
        <v>13706.0352</v>
      </c>
      <c r="F194" s="6">
        <v>0</v>
      </c>
      <c r="G194" s="6">
        <v>0</v>
      </c>
      <c r="H194" s="6">
        <v>0</v>
      </c>
      <c r="I194" s="6">
        <v>522.25919999999996</v>
      </c>
      <c r="J194" s="6">
        <v>0</v>
      </c>
      <c r="K194" s="6">
        <v>0</v>
      </c>
      <c r="L194" s="6">
        <v>915.43679999999995</v>
      </c>
      <c r="M194" s="6">
        <v>1498.1184000000001</v>
      </c>
      <c r="N194" s="6">
        <v>9844.4735999999994</v>
      </c>
      <c r="O194" s="6">
        <v>761.29920000000004</v>
      </c>
      <c r="P194" s="6">
        <v>161.85599999999999</v>
      </c>
      <c r="Q194" s="6">
        <v>0</v>
      </c>
      <c r="R194" s="6">
        <v>2.5920000000000001</v>
      </c>
      <c r="S194" s="6">
        <v>0</v>
      </c>
      <c r="T194" s="34">
        <f t="shared" si="42"/>
        <v>2020.3776000000016</v>
      </c>
      <c r="U194" s="54">
        <f t="shared" si="43"/>
        <v>0</v>
      </c>
      <c r="V194" s="51">
        <f t="shared" si="44"/>
        <v>0</v>
      </c>
      <c r="W194" s="35">
        <f t="shared" si="45"/>
        <v>0</v>
      </c>
      <c r="X194" s="35">
        <f t="shared" si="46"/>
        <v>0</v>
      </c>
      <c r="Y194" s="38">
        <f t="shared" si="47"/>
        <v>0</v>
      </c>
      <c r="Z194" s="52">
        <f t="shared" si="48"/>
        <v>0</v>
      </c>
      <c r="AA194" s="51">
        <f t="shared" si="49"/>
        <v>0</v>
      </c>
      <c r="AB194" s="35">
        <f t="shared" si="50"/>
        <v>0</v>
      </c>
      <c r="AC194" s="35">
        <f t="shared" si="51"/>
        <v>0</v>
      </c>
      <c r="AD194" s="38">
        <f t="shared" si="52"/>
        <v>0</v>
      </c>
      <c r="AE194" s="54">
        <f t="shared" si="53"/>
        <v>0</v>
      </c>
      <c r="AF194" s="10">
        <f t="shared" si="54"/>
        <v>0</v>
      </c>
      <c r="AG194" s="35">
        <f t="shared" si="55"/>
        <v>0</v>
      </c>
      <c r="AH194" s="35">
        <f t="shared" si="56"/>
        <v>0</v>
      </c>
      <c r="AI194" s="38">
        <f t="shared" si="57"/>
        <v>0</v>
      </c>
      <c r="AJ194" s="54">
        <f t="shared" si="58"/>
        <v>74.15041623902377</v>
      </c>
      <c r="AK194" s="10">
        <f t="shared" si="59"/>
        <v>1</v>
      </c>
      <c r="AL194" s="35">
        <f t="shared" si="60"/>
        <v>0</v>
      </c>
      <c r="AM194" s="35">
        <f t="shared" si="61"/>
        <v>0</v>
      </c>
      <c r="AN194" s="38">
        <f t="shared" si="62"/>
        <v>0</v>
      </c>
      <c r="AO194" s="10"/>
    </row>
    <row r="195" spans="1:41" x14ac:dyDescent="0.25">
      <c r="A195" s="4" t="s">
        <v>140</v>
      </c>
      <c r="B195" s="4" t="s">
        <v>203</v>
      </c>
      <c r="C195" s="4" t="s">
        <v>206</v>
      </c>
      <c r="D195" s="5">
        <v>10096571</v>
      </c>
      <c r="E195" s="5">
        <v>5184.5183999999999</v>
      </c>
      <c r="F195" s="6">
        <v>0</v>
      </c>
      <c r="G195" s="6">
        <v>0</v>
      </c>
      <c r="H195" s="6">
        <v>0</v>
      </c>
      <c r="I195" s="6">
        <v>22.751999999999999</v>
      </c>
      <c r="J195" s="6">
        <v>0</v>
      </c>
      <c r="K195" s="6">
        <v>0</v>
      </c>
      <c r="L195" s="6">
        <v>8.0063999999999993</v>
      </c>
      <c r="M195" s="6">
        <v>1251.6479999999999</v>
      </c>
      <c r="N195" s="6">
        <v>3503.9807999999998</v>
      </c>
      <c r="O195" s="6">
        <v>76.723200000000006</v>
      </c>
      <c r="P195" s="6">
        <v>321.17759999999998</v>
      </c>
      <c r="Q195" s="6">
        <v>0</v>
      </c>
      <c r="R195" s="6">
        <v>0.23039999999999999</v>
      </c>
      <c r="S195" s="6">
        <v>0</v>
      </c>
      <c r="T195" s="34">
        <f t="shared" si="42"/>
        <v>1274.4000000000001</v>
      </c>
      <c r="U195" s="54">
        <f t="shared" si="43"/>
        <v>0</v>
      </c>
      <c r="V195" s="51">
        <f t="shared" si="44"/>
        <v>0</v>
      </c>
      <c r="W195" s="35">
        <f t="shared" si="45"/>
        <v>0</v>
      </c>
      <c r="X195" s="35">
        <f t="shared" si="46"/>
        <v>0</v>
      </c>
      <c r="Y195" s="38">
        <f t="shared" si="47"/>
        <v>0</v>
      </c>
      <c r="Z195" s="52">
        <f t="shared" si="48"/>
        <v>0</v>
      </c>
      <c r="AA195" s="51">
        <f t="shared" si="49"/>
        <v>0</v>
      </c>
      <c r="AB195" s="35">
        <f t="shared" si="50"/>
        <v>0</v>
      </c>
      <c r="AC195" s="35">
        <f t="shared" si="51"/>
        <v>0</v>
      </c>
      <c r="AD195" s="38">
        <f t="shared" si="52"/>
        <v>0</v>
      </c>
      <c r="AE195" s="54">
        <f t="shared" si="53"/>
        <v>0</v>
      </c>
      <c r="AF195" s="10">
        <f t="shared" si="54"/>
        <v>0</v>
      </c>
      <c r="AG195" s="35">
        <f t="shared" si="55"/>
        <v>0</v>
      </c>
      <c r="AH195" s="35">
        <f t="shared" si="56"/>
        <v>0</v>
      </c>
      <c r="AI195" s="38">
        <f t="shared" si="57"/>
        <v>0</v>
      </c>
      <c r="AJ195" s="54">
        <f t="shared" si="58"/>
        <v>98.21468926553672</v>
      </c>
      <c r="AK195" s="10">
        <f t="shared" si="59"/>
        <v>1</v>
      </c>
      <c r="AL195" s="35">
        <f t="shared" si="60"/>
        <v>1</v>
      </c>
      <c r="AM195" s="35">
        <f t="shared" si="61"/>
        <v>1</v>
      </c>
      <c r="AN195" s="38">
        <f t="shared" si="62"/>
        <v>0</v>
      </c>
      <c r="AO195" s="10"/>
    </row>
    <row r="196" spans="1:41" x14ac:dyDescent="0.25">
      <c r="A196" s="4" t="s">
        <v>140</v>
      </c>
      <c r="B196" s="4" t="s">
        <v>207</v>
      </c>
      <c r="C196" s="4" t="s">
        <v>208</v>
      </c>
      <c r="D196" s="5">
        <v>10099119</v>
      </c>
      <c r="E196" s="5">
        <v>5569.2864</v>
      </c>
      <c r="F196" s="6">
        <v>0</v>
      </c>
      <c r="G196" s="6">
        <v>0</v>
      </c>
      <c r="H196" s="6">
        <v>0</v>
      </c>
      <c r="I196" s="6">
        <v>0.51839999999999997</v>
      </c>
      <c r="J196" s="6">
        <v>0</v>
      </c>
      <c r="K196" s="6">
        <v>0</v>
      </c>
      <c r="L196" s="6">
        <v>217.0368</v>
      </c>
      <c r="M196" s="6">
        <v>1125.3312000000001</v>
      </c>
      <c r="N196" s="6">
        <v>4080.1536000000001</v>
      </c>
      <c r="O196" s="6">
        <v>0</v>
      </c>
      <c r="P196" s="6">
        <v>144.57599999999999</v>
      </c>
      <c r="Q196" s="6">
        <v>0</v>
      </c>
      <c r="R196" s="6">
        <v>1.6704000000000001</v>
      </c>
      <c r="S196" s="6">
        <v>0</v>
      </c>
      <c r="T196" s="34">
        <f t="shared" si="42"/>
        <v>1125.8495999999996</v>
      </c>
      <c r="U196" s="54">
        <f t="shared" si="43"/>
        <v>0</v>
      </c>
      <c r="V196" s="51">
        <f t="shared" si="44"/>
        <v>0</v>
      </c>
      <c r="W196" s="35">
        <f t="shared" si="45"/>
        <v>0</v>
      </c>
      <c r="X196" s="35">
        <f t="shared" si="46"/>
        <v>0</v>
      </c>
      <c r="Y196" s="38">
        <f t="shared" si="47"/>
        <v>0</v>
      </c>
      <c r="Z196" s="52">
        <f t="shared" si="48"/>
        <v>0</v>
      </c>
      <c r="AA196" s="51">
        <f t="shared" si="49"/>
        <v>0</v>
      </c>
      <c r="AB196" s="35">
        <f t="shared" si="50"/>
        <v>0</v>
      </c>
      <c r="AC196" s="35">
        <f t="shared" si="51"/>
        <v>0</v>
      </c>
      <c r="AD196" s="38">
        <f t="shared" si="52"/>
        <v>0</v>
      </c>
      <c r="AE196" s="54">
        <f t="shared" si="53"/>
        <v>0</v>
      </c>
      <c r="AF196" s="10">
        <f t="shared" si="54"/>
        <v>0</v>
      </c>
      <c r="AG196" s="35">
        <f t="shared" si="55"/>
        <v>0</v>
      </c>
      <c r="AH196" s="35">
        <f t="shared" si="56"/>
        <v>0</v>
      </c>
      <c r="AI196" s="38">
        <f t="shared" si="57"/>
        <v>0</v>
      </c>
      <c r="AJ196" s="54">
        <f t="shared" si="58"/>
        <v>99.953954773355207</v>
      </c>
      <c r="AK196" s="10">
        <f t="shared" si="59"/>
        <v>1</v>
      </c>
      <c r="AL196" s="35">
        <f t="shared" si="60"/>
        <v>1</v>
      </c>
      <c r="AM196" s="35">
        <f t="shared" si="61"/>
        <v>1</v>
      </c>
      <c r="AN196" s="38">
        <f t="shared" si="62"/>
        <v>1</v>
      </c>
      <c r="AO196" s="10"/>
    </row>
    <row r="197" spans="1:41" x14ac:dyDescent="0.25">
      <c r="A197" s="4" t="s">
        <v>140</v>
      </c>
      <c r="B197" s="4" t="s">
        <v>207</v>
      </c>
      <c r="C197" s="4" t="s">
        <v>209</v>
      </c>
      <c r="D197" s="5">
        <v>10099138</v>
      </c>
      <c r="E197" s="5">
        <v>4592.217599999999</v>
      </c>
      <c r="F197" s="6">
        <v>0</v>
      </c>
      <c r="G197" s="6">
        <v>0</v>
      </c>
      <c r="H197" s="6">
        <v>0</v>
      </c>
      <c r="I197" s="6">
        <v>463.27679999999998</v>
      </c>
      <c r="J197" s="6">
        <v>0</v>
      </c>
      <c r="K197" s="6">
        <v>0</v>
      </c>
      <c r="L197" s="6">
        <v>381.8304</v>
      </c>
      <c r="M197" s="6">
        <v>928.45439999999996</v>
      </c>
      <c r="N197" s="6">
        <v>2539.3535999999999</v>
      </c>
      <c r="O197" s="6">
        <v>0</v>
      </c>
      <c r="P197" s="6">
        <v>278.26560000000001</v>
      </c>
      <c r="Q197" s="6">
        <v>0</v>
      </c>
      <c r="R197" s="6">
        <v>1.0367999999999999</v>
      </c>
      <c r="S197" s="6">
        <v>0</v>
      </c>
      <c r="T197" s="34">
        <f t="shared" si="42"/>
        <v>1391.7311999999993</v>
      </c>
      <c r="U197" s="54">
        <f t="shared" si="43"/>
        <v>0</v>
      </c>
      <c r="V197" s="51">
        <f t="shared" si="44"/>
        <v>0</v>
      </c>
      <c r="W197" s="35">
        <f t="shared" si="45"/>
        <v>0</v>
      </c>
      <c r="X197" s="35">
        <f t="shared" si="46"/>
        <v>0</v>
      </c>
      <c r="Y197" s="38">
        <f t="shared" si="47"/>
        <v>0</v>
      </c>
      <c r="Z197" s="52">
        <f t="shared" si="48"/>
        <v>0</v>
      </c>
      <c r="AA197" s="51">
        <f t="shared" si="49"/>
        <v>0</v>
      </c>
      <c r="AB197" s="35">
        <f t="shared" si="50"/>
        <v>0</v>
      </c>
      <c r="AC197" s="35">
        <f t="shared" si="51"/>
        <v>0</v>
      </c>
      <c r="AD197" s="38">
        <f t="shared" si="52"/>
        <v>0</v>
      </c>
      <c r="AE197" s="54">
        <f t="shared" si="53"/>
        <v>0</v>
      </c>
      <c r="AF197" s="10">
        <f t="shared" si="54"/>
        <v>0</v>
      </c>
      <c r="AG197" s="35">
        <f t="shared" si="55"/>
        <v>0</v>
      </c>
      <c r="AH197" s="35">
        <f t="shared" si="56"/>
        <v>0</v>
      </c>
      <c r="AI197" s="38">
        <f t="shared" si="57"/>
        <v>0</v>
      </c>
      <c r="AJ197" s="54">
        <f t="shared" si="58"/>
        <v>66.712192699279896</v>
      </c>
      <c r="AK197" s="10">
        <f t="shared" si="59"/>
        <v>0</v>
      </c>
      <c r="AL197" s="35">
        <f t="shared" si="60"/>
        <v>0</v>
      </c>
      <c r="AM197" s="35">
        <f t="shared" si="61"/>
        <v>0</v>
      </c>
      <c r="AN197" s="38">
        <f t="shared" si="62"/>
        <v>0</v>
      </c>
      <c r="AO197" s="10"/>
    </row>
    <row r="198" spans="1:41" x14ac:dyDescent="0.25">
      <c r="A198" s="4" t="s">
        <v>140</v>
      </c>
      <c r="B198" s="4" t="s">
        <v>207</v>
      </c>
      <c r="C198" s="4" t="s">
        <v>101</v>
      </c>
      <c r="D198" s="5">
        <v>10099157</v>
      </c>
      <c r="E198" s="5">
        <v>3615.4367999999999</v>
      </c>
      <c r="F198" s="6">
        <v>0</v>
      </c>
      <c r="G198" s="6">
        <v>22.751999999999999</v>
      </c>
      <c r="H198" s="6">
        <v>0</v>
      </c>
      <c r="I198" s="6">
        <v>0</v>
      </c>
      <c r="J198" s="6">
        <v>0</v>
      </c>
      <c r="K198" s="6">
        <v>0</v>
      </c>
      <c r="L198" s="6">
        <v>9.7919999999999998</v>
      </c>
      <c r="M198" s="6">
        <v>1735.4880000000001</v>
      </c>
      <c r="N198" s="6">
        <v>619.83360000000005</v>
      </c>
      <c r="O198" s="6">
        <v>0</v>
      </c>
      <c r="P198" s="6">
        <v>1103.3856000000001</v>
      </c>
      <c r="Q198" s="6">
        <v>114.6816</v>
      </c>
      <c r="R198" s="6">
        <v>9.5039999999999996</v>
      </c>
      <c r="S198" s="6">
        <v>0</v>
      </c>
      <c r="T198" s="34">
        <f t="shared" si="42"/>
        <v>1758.2399999999998</v>
      </c>
      <c r="U198" s="54">
        <f t="shared" si="43"/>
        <v>0</v>
      </c>
      <c r="V198" s="51">
        <f t="shared" si="44"/>
        <v>0</v>
      </c>
      <c r="W198" s="35">
        <f t="shared" si="45"/>
        <v>0</v>
      </c>
      <c r="X198" s="35">
        <f t="shared" si="46"/>
        <v>0</v>
      </c>
      <c r="Y198" s="38">
        <f t="shared" si="47"/>
        <v>0</v>
      </c>
      <c r="Z198" s="52">
        <f t="shared" si="48"/>
        <v>0</v>
      </c>
      <c r="AA198" s="51">
        <f t="shared" si="49"/>
        <v>0</v>
      </c>
      <c r="AB198" s="35">
        <f t="shared" si="50"/>
        <v>0</v>
      </c>
      <c r="AC198" s="35">
        <f t="shared" si="51"/>
        <v>0</v>
      </c>
      <c r="AD198" s="38">
        <f t="shared" si="52"/>
        <v>0</v>
      </c>
      <c r="AE198" s="54">
        <f t="shared" si="53"/>
        <v>1.2940212940212943</v>
      </c>
      <c r="AF198" s="10">
        <f t="shared" si="54"/>
        <v>0</v>
      </c>
      <c r="AG198" s="35">
        <f t="shared" si="55"/>
        <v>0</v>
      </c>
      <c r="AH198" s="35">
        <f t="shared" si="56"/>
        <v>0</v>
      </c>
      <c r="AI198" s="38">
        <f t="shared" si="57"/>
        <v>0</v>
      </c>
      <c r="AJ198" s="54">
        <f t="shared" si="58"/>
        <v>98.705978705978723</v>
      </c>
      <c r="AK198" s="10">
        <f t="shared" si="59"/>
        <v>1</v>
      </c>
      <c r="AL198" s="35">
        <f t="shared" si="60"/>
        <v>1</v>
      </c>
      <c r="AM198" s="35">
        <f t="shared" si="61"/>
        <v>1</v>
      </c>
      <c r="AN198" s="38">
        <f t="shared" si="62"/>
        <v>0</v>
      </c>
      <c r="AO198" s="10"/>
    </row>
    <row r="199" spans="1:41" x14ac:dyDescent="0.25">
      <c r="A199" s="4" t="s">
        <v>140</v>
      </c>
      <c r="B199" s="4" t="s">
        <v>207</v>
      </c>
      <c r="C199" s="4" t="s">
        <v>210</v>
      </c>
      <c r="D199" s="5">
        <v>10099176</v>
      </c>
      <c r="E199" s="5">
        <v>17539.948800000002</v>
      </c>
      <c r="F199" s="6">
        <v>0</v>
      </c>
      <c r="G199" s="6">
        <v>1.1519999999999999</v>
      </c>
      <c r="H199" s="6">
        <v>0</v>
      </c>
      <c r="I199" s="6">
        <v>198.0864</v>
      </c>
      <c r="J199" s="6">
        <v>0</v>
      </c>
      <c r="K199" s="6">
        <v>0</v>
      </c>
      <c r="L199" s="6">
        <v>2314.0223999999998</v>
      </c>
      <c r="M199" s="6">
        <v>2363.616</v>
      </c>
      <c r="N199" s="6">
        <v>9669.3696</v>
      </c>
      <c r="O199" s="6">
        <v>2758.5792000000001</v>
      </c>
      <c r="P199" s="6">
        <v>232.8192</v>
      </c>
      <c r="Q199" s="6">
        <v>0</v>
      </c>
      <c r="R199" s="6">
        <v>2.3039999999999998</v>
      </c>
      <c r="S199" s="6">
        <v>0</v>
      </c>
      <c r="T199" s="34">
        <f t="shared" ref="T199:T262" si="63">E199-(L199+N199+O199+P199+Q199+R199+S199)</f>
        <v>2562.854400000002</v>
      </c>
      <c r="U199" s="54">
        <f t="shared" ref="U199:U262" si="64">F199/T199*100</f>
        <v>0</v>
      </c>
      <c r="V199" s="51">
        <f t="shared" ref="V199:V262" si="65">IF(U199&gt;=70, 1, 0)</f>
        <v>0</v>
      </c>
      <c r="W199" s="35">
        <f t="shared" ref="W199:W262" si="66">IF(U199&gt;=80, 1, 0)</f>
        <v>0</v>
      </c>
      <c r="X199" s="35">
        <f t="shared" ref="X199:X262" si="67">IF(U199&gt;=90, 1, 0)</f>
        <v>0</v>
      </c>
      <c r="Y199" s="38">
        <f t="shared" ref="Y199:Y262" si="68">IF(U199&gt;=99, 1, 0)</f>
        <v>0</v>
      </c>
      <c r="Z199" s="52">
        <f t="shared" ref="Z199:Z262" si="69">(H199+J199+K199)/T199*100</f>
        <v>0</v>
      </c>
      <c r="AA199" s="51">
        <f t="shared" ref="AA199:AA262" si="70">IF(Z199&gt;=70, 1, 0)</f>
        <v>0</v>
      </c>
      <c r="AB199" s="35">
        <f t="shared" ref="AB199:AB262" si="71">IF(Z199&gt;=80, 1, 0)</f>
        <v>0</v>
      </c>
      <c r="AC199" s="35">
        <f t="shared" ref="AC199:AC262" si="72">IF(Z199&gt;=90, 1, 0)</f>
        <v>0</v>
      </c>
      <c r="AD199" s="38">
        <f t="shared" ref="AD199:AD262" si="73">IF(Z199&gt;=99, 1, 0)</f>
        <v>0</v>
      </c>
      <c r="AE199" s="54">
        <f t="shared" ref="AE199:AE262" si="74">G199/T199*100</f>
        <v>4.4949880882815617E-2</v>
      </c>
      <c r="AF199" s="10">
        <f t="shared" ref="AF199:AF262" si="75">IF(AE199&gt;=70, 1, 0)</f>
        <v>0</v>
      </c>
      <c r="AG199" s="35">
        <f t="shared" ref="AG199:AG262" si="76">IF(AE199&gt;=80, 1, 0)</f>
        <v>0</v>
      </c>
      <c r="AH199" s="35">
        <f t="shared" ref="AH199:AH262" si="77">IF(AE199&gt;=90, 1, 0)</f>
        <v>0</v>
      </c>
      <c r="AI199" s="38">
        <f t="shared" ref="AI199:AI262" si="78">IF(AE199&gt;=99, 1, 0)</f>
        <v>0</v>
      </c>
      <c r="AJ199" s="54">
        <f t="shared" ref="AJ199:AJ262" si="79">M199/T199*100</f>
        <v>92.225918101316964</v>
      </c>
      <c r="AK199" s="10">
        <f t="shared" ref="AK199:AK262" si="80">IF(AJ199&gt;=70, 1, 0)</f>
        <v>1</v>
      </c>
      <c r="AL199" s="35">
        <f t="shared" ref="AL199:AL262" si="81">IF(AJ199&gt;=80, 1, 0)</f>
        <v>1</v>
      </c>
      <c r="AM199" s="35">
        <f t="shared" ref="AM199:AM262" si="82">IF(AJ199&gt;=90, 1, 0)</f>
        <v>1</v>
      </c>
      <c r="AN199" s="38">
        <f t="shared" ref="AN199:AN262" si="83">IF(AJ199&gt;=99, 1, 0)</f>
        <v>0</v>
      </c>
      <c r="AO199" s="10"/>
    </row>
    <row r="200" spans="1:41" x14ac:dyDescent="0.25">
      <c r="A200" s="4" t="s">
        <v>140</v>
      </c>
      <c r="B200" s="4" t="s">
        <v>207</v>
      </c>
      <c r="C200" s="4" t="s">
        <v>211</v>
      </c>
      <c r="D200" s="5">
        <v>10099185</v>
      </c>
      <c r="E200" s="5">
        <v>3746.2464</v>
      </c>
      <c r="F200" s="6">
        <v>0</v>
      </c>
      <c r="G200" s="6">
        <v>901.20960000000002</v>
      </c>
      <c r="H200" s="6">
        <v>0</v>
      </c>
      <c r="I200" s="6">
        <v>0</v>
      </c>
      <c r="J200" s="6">
        <v>0</v>
      </c>
      <c r="K200" s="6">
        <v>0</v>
      </c>
      <c r="L200" s="6">
        <v>2.88</v>
      </c>
      <c r="M200" s="6">
        <v>1547.0784000000001</v>
      </c>
      <c r="N200" s="6">
        <v>13.1904</v>
      </c>
      <c r="O200" s="6">
        <v>0</v>
      </c>
      <c r="P200" s="6">
        <v>1280.3327999999999</v>
      </c>
      <c r="Q200" s="6">
        <v>0</v>
      </c>
      <c r="R200" s="6">
        <v>1.5551999999999999</v>
      </c>
      <c r="S200" s="6">
        <v>0</v>
      </c>
      <c r="T200" s="34">
        <f t="shared" si="63"/>
        <v>2448.288</v>
      </c>
      <c r="U200" s="54">
        <f t="shared" si="64"/>
        <v>0</v>
      </c>
      <c r="V200" s="51">
        <f t="shared" si="65"/>
        <v>0</v>
      </c>
      <c r="W200" s="35">
        <f t="shared" si="66"/>
        <v>0</v>
      </c>
      <c r="X200" s="35">
        <f t="shared" si="67"/>
        <v>0</v>
      </c>
      <c r="Y200" s="38">
        <f t="shared" si="68"/>
        <v>0</v>
      </c>
      <c r="Z200" s="52">
        <f t="shared" si="69"/>
        <v>0</v>
      </c>
      <c r="AA200" s="51">
        <f t="shared" si="70"/>
        <v>0</v>
      </c>
      <c r="AB200" s="35">
        <f t="shared" si="71"/>
        <v>0</v>
      </c>
      <c r="AC200" s="35">
        <f t="shared" si="72"/>
        <v>0</v>
      </c>
      <c r="AD200" s="38">
        <f t="shared" si="73"/>
        <v>0</v>
      </c>
      <c r="AE200" s="54">
        <f t="shared" si="74"/>
        <v>36.809787083872486</v>
      </c>
      <c r="AF200" s="10">
        <f t="shared" si="75"/>
        <v>0</v>
      </c>
      <c r="AG200" s="35">
        <f t="shared" si="76"/>
        <v>0</v>
      </c>
      <c r="AH200" s="35">
        <f t="shared" si="77"/>
        <v>0</v>
      </c>
      <c r="AI200" s="38">
        <f t="shared" si="78"/>
        <v>0</v>
      </c>
      <c r="AJ200" s="54">
        <f t="shared" si="79"/>
        <v>63.190212916127521</v>
      </c>
      <c r="AK200" s="10">
        <f t="shared" si="80"/>
        <v>0</v>
      </c>
      <c r="AL200" s="35">
        <f t="shared" si="81"/>
        <v>0</v>
      </c>
      <c r="AM200" s="35">
        <f t="shared" si="82"/>
        <v>0</v>
      </c>
      <c r="AN200" s="38">
        <f t="shared" si="83"/>
        <v>0</v>
      </c>
      <c r="AO200" s="10"/>
    </row>
    <row r="201" spans="1:41" x14ac:dyDescent="0.25">
      <c r="A201" s="4" t="s">
        <v>212</v>
      </c>
      <c r="B201" s="4" t="s">
        <v>213</v>
      </c>
      <c r="C201" s="4" t="s">
        <v>214</v>
      </c>
      <c r="D201" s="5">
        <v>10424017</v>
      </c>
      <c r="E201" s="5">
        <v>2110.7520000000004</v>
      </c>
      <c r="F201" s="6">
        <v>0</v>
      </c>
      <c r="G201" s="6">
        <v>1058.8032000000001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194.22720000000001</v>
      </c>
      <c r="N201" s="6">
        <v>64.224000000000004</v>
      </c>
      <c r="O201" s="6">
        <v>0</v>
      </c>
      <c r="P201" s="6">
        <v>585.50400000000002</v>
      </c>
      <c r="Q201" s="6">
        <v>205.05600000000001</v>
      </c>
      <c r="R201" s="6">
        <v>2.9376000000000002</v>
      </c>
      <c r="S201" s="6">
        <v>0</v>
      </c>
      <c r="T201" s="34">
        <f t="shared" si="63"/>
        <v>1253.0304000000003</v>
      </c>
      <c r="U201" s="54">
        <f t="shared" si="64"/>
        <v>0</v>
      </c>
      <c r="V201" s="51">
        <f t="shared" si="65"/>
        <v>0</v>
      </c>
      <c r="W201" s="35">
        <f t="shared" si="66"/>
        <v>0</v>
      </c>
      <c r="X201" s="35">
        <f t="shared" si="67"/>
        <v>0</v>
      </c>
      <c r="Y201" s="38">
        <f t="shared" si="68"/>
        <v>0</v>
      </c>
      <c r="Z201" s="52">
        <f t="shared" si="69"/>
        <v>0</v>
      </c>
      <c r="AA201" s="51">
        <f t="shared" si="70"/>
        <v>0</v>
      </c>
      <c r="AB201" s="35">
        <f t="shared" si="71"/>
        <v>0</v>
      </c>
      <c r="AC201" s="35">
        <f t="shared" si="72"/>
        <v>0</v>
      </c>
      <c r="AD201" s="38">
        <f t="shared" si="73"/>
        <v>0</v>
      </c>
      <c r="AE201" s="54">
        <f t="shared" si="74"/>
        <v>84.499402408752402</v>
      </c>
      <c r="AF201" s="10">
        <f t="shared" si="75"/>
        <v>1</v>
      </c>
      <c r="AG201" s="35">
        <f t="shared" si="76"/>
        <v>1</v>
      </c>
      <c r="AH201" s="35">
        <f t="shared" si="77"/>
        <v>0</v>
      </c>
      <c r="AI201" s="38">
        <f t="shared" si="78"/>
        <v>0</v>
      </c>
      <c r="AJ201" s="54">
        <f t="shared" si="79"/>
        <v>15.500597591247583</v>
      </c>
      <c r="AK201" s="10">
        <f t="shared" si="80"/>
        <v>0</v>
      </c>
      <c r="AL201" s="35">
        <f t="shared" si="81"/>
        <v>0</v>
      </c>
      <c r="AM201" s="35">
        <f t="shared" si="82"/>
        <v>0</v>
      </c>
      <c r="AN201" s="38">
        <f t="shared" si="83"/>
        <v>0</v>
      </c>
      <c r="AO201" s="10"/>
    </row>
    <row r="202" spans="1:41" x14ac:dyDescent="0.25">
      <c r="A202" s="4" t="s">
        <v>212</v>
      </c>
      <c r="B202" s="4" t="s">
        <v>213</v>
      </c>
      <c r="C202" s="4" t="s">
        <v>215</v>
      </c>
      <c r="D202" s="5">
        <v>10424019</v>
      </c>
      <c r="E202" s="5">
        <v>2518.2719999999999</v>
      </c>
      <c r="F202" s="6">
        <v>0</v>
      </c>
      <c r="G202" s="6">
        <v>1116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528.65279999999996</v>
      </c>
      <c r="N202" s="6">
        <v>15.84</v>
      </c>
      <c r="O202" s="6">
        <v>0</v>
      </c>
      <c r="P202" s="6">
        <v>856.62720000000002</v>
      </c>
      <c r="Q202" s="6">
        <v>0</v>
      </c>
      <c r="R202" s="6">
        <v>1.1519999999999999</v>
      </c>
      <c r="S202" s="6">
        <v>0</v>
      </c>
      <c r="T202" s="34">
        <f t="shared" si="63"/>
        <v>1644.6527999999998</v>
      </c>
      <c r="U202" s="54">
        <f t="shared" si="64"/>
        <v>0</v>
      </c>
      <c r="V202" s="51">
        <f t="shared" si="65"/>
        <v>0</v>
      </c>
      <c r="W202" s="35">
        <f t="shared" si="66"/>
        <v>0</v>
      </c>
      <c r="X202" s="35">
        <f t="shared" si="67"/>
        <v>0</v>
      </c>
      <c r="Y202" s="38">
        <f t="shared" si="68"/>
        <v>0</v>
      </c>
      <c r="Z202" s="52">
        <f t="shared" si="69"/>
        <v>0</v>
      </c>
      <c r="AA202" s="51">
        <f t="shared" si="70"/>
        <v>0</v>
      </c>
      <c r="AB202" s="35">
        <f t="shared" si="71"/>
        <v>0</v>
      </c>
      <c r="AC202" s="35">
        <f t="shared" si="72"/>
        <v>0</v>
      </c>
      <c r="AD202" s="38">
        <f t="shared" si="73"/>
        <v>0</v>
      </c>
      <c r="AE202" s="54">
        <f t="shared" si="74"/>
        <v>67.856267292403601</v>
      </c>
      <c r="AF202" s="10">
        <f t="shared" si="75"/>
        <v>0</v>
      </c>
      <c r="AG202" s="35">
        <f t="shared" si="76"/>
        <v>0</v>
      </c>
      <c r="AH202" s="35">
        <f t="shared" si="77"/>
        <v>0</v>
      </c>
      <c r="AI202" s="38">
        <f t="shared" si="78"/>
        <v>0</v>
      </c>
      <c r="AJ202" s="54">
        <f t="shared" si="79"/>
        <v>32.143732707596399</v>
      </c>
      <c r="AK202" s="10">
        <f t="shared" si="80"/>
        <v>0</v>
      </c>
      <c r="AL202" s="35">
        <f t="shared" si="81"/>
        <v>0</v>
      </c>
      <c r="AM202" s="35">
        <f t="shared" si="82"/>
        <v>0</v>
      </c>
      <c r="AN202" s="38">
        <f t="shared" si="83"/>
        <v>0</v>
      </c>
      <c r="AO202" s="10"/>
    </row>
    <row r="203" spans="1:41" x14ac:dyDescent="0.25">
      <c r="A203" s="4" t="s">
        <v>212</v>
      </c>
      <c r="B203" s="4" t="s">
        <v>213</v>
      </c>
      <c r="C203" s="4" t="s">
        <v>216</v>
      </c>
      <c r="D203" s="5">
        <v>10424028</v>
      </c>
      <c r="E203" s="5">
        <v>2022.6815999999999</v>
      </c>
      <c r="F203" s="6">
        <v>0</v>
      </c>
      <c r="G203" s="6">
        <v>58.348799999999997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1079.0208</v>
      </c>
      <c r="N203" s="6">
        <v>255.45599999999999</v>
      </c>
      <c r="O203" s="6">
        <v>0</v>
      </c>
      <c r="P203" s="6">
        <v>606.18240000000003</v>
      </c>
      <c r="Q203" s="6">
        <v>21.369599999999998</v>
      </c>
      <c r="R203" s="6">
        <v>2.3039999999999998</v>
      </c>
      <c r="S203" s="6">
        <v>0</v>
      </c>
      <c r="T203" s="34">
        <f t="shared" si="63"/>
        <v>1137.3696</v>
      </c>
      <c r="U203" s="54">
        <f t="shared" si="64"/>
        <v>0</v>
      </c>
      <c r="V203" s="51">
        <f t="shared" si="65"/>
        <v>0</v>
      </c>
      <c r="W203" s="35">
        <f t="shared" si="66"/>
        <v>0</v>
      </c>
      <c r="X203" s="35">
        <f t="shared" si="67"/>
        <v>0</v>
      </c>
      <c r="Y203" s="38">
        <f t="shared" si="68"/>
        <v>0</v>
      </c>
      <c r="Z203" s="52">
        <f t="shared" si="69"/>
        <v>0</v>
      </c>
      <c r="AA203" s="51">
        <f t="shared" si="70"/>
        <v>0</v>
      </c>
      <c r="AB203" s="35">
        <f t="shared" si="71"/>
        <v>0</v>
      </c>
      <c r="AC203" s="35">
        <f t="shared" si="72"/>
        <v>0</v>
      </c>
      <c r="AD203" s="38">
        <f t="shared" si="73"/>
        <v>0</v>
      </c>
      <c r="AE203" s="54">
        <f t="shared" si="74"/>
        <v>5.1301529423680741</v>
      </c>
      <c r="AF203" s="10">
        <f t="shared" si="75"/>
        <v>0</v>
      </c>
      <c r="AG203" s="35">
        <f t="shared" si="76"/>
        <v>0</v>
      </c>
      <c r="AH203" s="35">
        <f t="shared" si="77"/>
        <v>0</v>
      </c>
      <c r="AI203" s="38">
        <f t="shared" si="78"/>
        <v>0</v>
      </c>
      <c r="AJ203" s="54">
        <f t="shared" si="79"/>
        <v>94.869847057631929</v>
      </c>
      <c r="AK203" s="10">
        <f t="shared" si="80"/>
        <v>1</v>
      </c>
      <c r="AL203" s="35">
        <f t="shared" si="81"/>
        <v>1</v>
      </c>
      <c r="AM203" s="35">
        <f t="shared" si="82"/>
        <v>1</v>
      </c>
      <c r="AN203" s="38">
        <f t="shared" si="83"/>
        <v>0</v>
      </c>
      <c r="AO203" s="10"/>
    </row>
    <row r="204" spans="1:41" x14ac:dyDescent="0.25">
      <c r="A204" s="4" t="s">
        <v>212</v>
      </c>
      <c r="B204" s="4" t="s">
        <v>213</v>
      </c>
      <c r="C204" s="4" t="s">
        <v>217</v>
      </c>
      <c r="D204" s="5">
        <v>10424038</v>
      </c>
      <c r="E204" s="5">
        <v>2063.9807999999998</v>
      </c>
      <c r="F204" s="6">
        <v>0</v>
      </c>
      <c r="G204" s="6">
        <v>382.06079999999997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687.97439999999995</v>
      </c>
      <c r="N204" s="6">
        <v>9.2736000000000001</v>
      </c>
      <c r="O204" s="6">
        <v>0</v>
      </c>
      <c r="P204" s="6">
        <v>982.77120000000002</v>
      </c>
      <c r="Q204" s="6">
        <v>0</v>
      </c>
      <c r="R204" s="6">
        <v>1.9008</v>
      </c>
      <c r="S204" s="6">
        <v>0</v>
      </c>
      <c r="T204" s="34">
        <f t="shared" si="63"/>
        <v>1070.0351999999998</v>
      </c>
      <c r="U204" s="54">
        <f t="shared" si="64"/>
        <v>0</v>
      </c>
      <c r="V204" s="51">
        <f t="shared" si="65"/>
        <v>0</v>
      </c>
      <c r="W204" s="35">
        <f t="shared" si="66"/>
        <v>0</v>
      </c>
      <c r="X204" s="35">
        <f t="shared" si="67"/>
        <v>0</v>
      </c>
      <c r="Y204" s="38">
        <f t="shared" si="68"/>
        <v>0</v>
      </c>
      <c r="Z204" s="52">
        <f t="shared" si="69"/>
        <v>0</v>
      </c>
      <c r="AA204" s="51">
        <f t="shared" si="70"/>
        <v>0</v>
      </c>
      <c r="AB204" s="35">
        <f t="shared" si="71"/>
        <v>0</v>
      </c>
      <c r="AC204" s="35">
        <f t="shared" si="72"/>
        <v>0</v>
      </c>
      <c r="AD204" s="38">
        <f t="shared" si="73"/>
        <v>0</v>
      </c>
      <c r="AE204" s="54">
        <f t="shared" si="74"/>
        <v>35.705442213489803</v>
      </c>
      <c r="AF204" s="10">
        <f t="shared" si="75"/>
        <v>0</v>
      </c>
      <c r="AG204" s="35">
        <f t="shared" si="76"/>
        <v>0</v>
      </c>
      <c r="AH204" s="35">
        <f t="shared" si="77"/>
        <v>0</v>
      </c>
      <c r="AI204" s="38">
        <f t="shared" si="78"/>
        <v>0</v>
      </c>
      <c r="AJ204" s="54">
        <f t="shared" si="79"/>
        <v>64.294557786510211</v>
      </c>
      <c r="AK204" s="10">
        <f t="shared" si="80"/>
        <v>0</v>
      </c>
      <c r="AL204" s="35">
        <f t="shared" si="81"/>
        <v>0</v>
      </c>
      <c r="AM204" s="35">
        <f t="shared" si="82"/>
        <v>0</v>
      </c>
      <c r="AN204" s="38">
        <f t="shared" si="83"/>
        <v>0</v>
      </c>
      <c r="AO204" s="10"/>
    </row>
    <row r="205" spans="1:41" x14ac:dyDescent="0.25">
      <c r="A205" s="4" t="s">
        <v>212</v>
      </c>
      <c r="B205" s="4" t="s">
        <v>213</v>
      </c>
      <c r="C205" s="4" t="s">
        <v>218</v>
      </c>
      <c r="D205" s="5">
        <v>10424057</v>
      </c>
      <c r="E205" s="5">
        <v>1304.5824</v>
      </c>
      <c r="F205" s="6">
        <v>0</v>
      </c>
      <c r="G205" s="6">
        <v>239.38560000000001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520.01279999999997</v>
      </c>
      <c r="N205" s="6">
        <v>15.9552</v>
      </c>
      <c r="O205" s="6">
        <v>0</v>
      </c>
      <c r="P205" s="6">
        <v>517.13279999999997</v>
      </c>
      <c r="Q205" s="6">
        <v>7.0271999999999997</v>
      </c>
      <c r="R205" s="6">
        <v>5.0688000000000004</v>
      </c>
      <c r="S205" s="6">
        <v>0</v>
      </c>
      <c r="T205" s="34">
        <f t="shared" si="63"/>
        <v>759.39840000000004</v>
      </c>
      <c r="U205" s="54">
        <f t="shared" si="64"/>
        <v>0</v>
      </c>
      <c r="V205" s="51">
        <f t="shared" si="65"/>
        <v>0</v>
      </c>
      <c r="W205" s="35">
        <f t="shared" si="66"/>
        <v>0</v>
      </c>
      <c r="X205" s="35">
        <f t="shared" si="67"/>
        <v>0</v>
      </c>
      <c r="Y205" s="38">
        <f t="shared" si="68"/>
        <v>0</v>
      </c>
      <c r="Z205" s="52">
        <f t="shared" si="69"/>
        <v>0</v>
      </c>
      <c r="AA205" s="51">
        <f t="shared" si="70"/>
        <v>0</v>
      </c>
      <c r="AB205" s="35">
        <f t="shared" si="71"/>
        <v>0</v>
      </c>
      <c r="AC205" s="35">
        <f t="shared" si="72"/>
        <v>0</v>
      </c>
      <c r="AD205" s="38">
        <f t="shared" si="73"/>
        <v>0</v>
      </c>
      <c r="AE205" s="54">
        <f t="shared" si="74"/>
        <v>31.523058252427184</v>
      </c>
      <c r="AF205" s="10">
        <f t="shared" si="75"/>
        <v>0</v>
      </c>
      <c r="AG205" s="35">
        <f t="shared" si="76"/>
        <v>0</v>
      </c>
      <c r="AH205" s="35">
        <f t="shared" si="77"/>
        <v>0</v>
      </c>
      <c r="AI205" s="38">
        <f t="shared" si="78"/>
        <v>0</v>
      </c>
      <c r="AJ205" s="54">
        <f t="shared" si="79"/>
        <v>68.476941747572809</v>
      </c>
      <c r="AK205" s="10">
        <f t="shared" si="80"/>
        <v>0</v>
      </c>
      <c r="AL205" s="35">
        <f t="shared" si="81"/>
        <v>0</v>
      </c>
      <c r="AM205" s="35">
        <f t="shared" si="82"/>
        <v>0</v>
      </c>
      <c r="AN205" s="38">
        <f t="shared" si="83"/>
        <v>0</v>
      </c>
      <c r="AO205" s="10"/>
    </row>
    <row r="206" spans="1:41" x14ac:dyDescent="0.25">
      <c r="A206" s="4" t="s">
        <v>212</v>
      </c>
      <c r="B206" s="4" t="s">
        <v>213</v>
      </c>
      <c r="C206" s="4" t="s">
        <v>219</v>
      </c>
      <c r="D206" s="5">
        <v>10424063</v>
      </c>
      <c r="E206" s="5">
        <v>1323.9936</v>
      </c>
      <c r="F206" s="6">
        <v>0</v>
      </c>
      <c r="G206" s="6">
        <v>482.3424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224.87039999999999</v>
      </c>
      <c r="N206" s="6">
        <v>5.4143999999999997</v>
      </c>
      <c r="O206" s="6">
        <v>0</v>
      </c>
      <c r="P206" s="6">
        <v>607.73760000000004</v>
      </c>
      <c r="Q206" s="6">
        <v>0</v>
      </c>
      <c r="R206" s="6">
        <v>3.6288</v>
      </c>
      <c r="S206" s="6">
        <v>0</v>
      </c>
      <c r="T206" s="34">
        <f t="shared" si="63"/>
        <v>707.21280000000002</v>
      </c>
      <c r="U206" s="54">
        <f t="shared" si="64"/>
        <v>0</v>
      </c>
      <c r="V206" s="51">
        <f t="shared" si="65"/>
        <v>0</v>
      </c>
      <c r="W206" s="35">
        <f t="shared" si="66"/>
        <v>0</v>
      </c>
      <c r="X206" s="35">
        <f t="shared" si="67"/>
        <v>0</v>
      </c>
      <c r="Y206" s="38">
        <f t="shared" si="68"/>
        <v>0</v>
      </c>
      <c r="Z206" s="52">
        <f t="shared" si="69"/>
        <v>0</v>
      </c>
      <c r="AA206" s="51">
        <f t="shared" si="70"/>
        <v>0</v>
      </c>
      <c r="AB206" s="35">
        <f t="shared" si="71"/>
        <v>0</v>
      </c>
      <c r="AC206" s="35">
        <f t="shared" si="72"/>
        <v>0</v>
      </c>
      <c r="AD206" s="38">
        <f t="shared" si="73"/>
        <v>0</v>
      </c>
      <c r="AE206" s="54">
        <f t="shared" si="74"/>
        <v>68.203290438182108</v>
      </c>
      <c r="AF206" s="10">
        <f t="shared" si="75"/>
        <v>0</v>
      </c>
      <c r="AG206" s="35">
        <f t="shared" si="76"/>
        <v>0</v>
      </c>
      <c r="AH206" s="35">
        <f t="shared" si="77"/>
        <v>0</v>
      </c>
      <c r="AI206" s="38">
        <f t="shared" si="78"/>
        <v>0</v>
      </c>
      <c r="AJ206" s="54">
        <f t="shared" si="79"/>
        <v>31.796709561817881</v>
      </c>
      <c r="AK206" s="10">
        <f t="shared" si="80"/>
        <v>0</v>
      </c>
      <c r="AL206" s="35">
        <f t="shared" si="81"/>
        <v>0</v>
      </c>
      <c r="AM206" s="35">
        <f t="shared" si="82"/>
        <v>0</v>
      </c>
      <c r="AN206" s="38">
        <f t="shared" si="83"/>
        <v>0</v>
      </c>
      <c r="AO206" s="10"/>
    </row>
    <row r="207" spans="1:41" x14ac:dyDescent="0.25">
      <c r="A207" s="4" t="s">
        <v>212</v>
      </c>
      <c r="B207" s="4" t="s">
        <v>213</v>
      </c>
      <c r="C207" s="4" t="s">
        <v>220</v>
      </c>
      <c r="D207" s="5">
        <v>10424066</v>
      </c>
      <c r="E207" s="5">
        <v>1883.8656000000001</v>
      </c>
      <c r="F207" s="6">
        <v>0</v>
      </c>
      <c r="G207" s="6">
        <v>172.05119999999999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909.10080000000005</v>
      </c>
      <c r="N207" s="6">
        <v>27.590399999999999</v>
      </c>
      <c r="O207" s="6">
        <v>0</v>
      </c>
      <c r="P207" s="6">
        <v>773.10720000000003</v>
      </c>
      <c r="Q207" s="6">
        <v>0</v>
      </c>
      <c r="R207" s="6">
        <v>2.016</v>
      </c>
      <c r="S207" s="6">
        <v>0</v>
      </c>
      <c r="T207" s="34">
        <f t="shared" si="63"/>
        <v>1081.152</v>
      </c>
      <c r="U207" s="54">
        <f t="shared" si="64"/>
        <v>0</v>
      </c>
      <c r="V207" s="51">
        <f t="shared" si="65"/>
        <v>0</v>
      </c>
      <c r="W207" s="35">
        <f t="shared" si="66"/>
        <v>0</v>
      </c>
      <c r="X207" s="35">
        <f t="shared" si="67"/>
        <v>0</v>
      </c>
      <c r="Y207" s="38">
        <f t="shared" si="68"/>
        <v>0</v>
      </c>
      <c r="Z207" s="52">
        <f t="shared" si="69"/>
        <v>0</v>
      </c>
      <c r="AA207" s="51">
        <f t="shared" si="70"/>
        <v>0</v>
      </c>
      <c r="AB207" s="35">
        <f t="shared" si="71"/>
        <v>0</v>
      </c>
      <c r="AC207" s="35">
        <f t="shared" si="72"/>
        <v>0</v>
      </c>
      <c r="AD207" s="38">
        <f t="shared" si="73"/>
        <v>0</v>
      </c>
      <c r="AE207" s="54">
        <f t="shared" si="74"/>
        <v>15.913692061800743</v>
      </c>
      <c r="AF207" s="10">
        <f t="shared" si="75"/>
        <v>0</v>
      </c>
      <c r="AG207" s="35">
        <f t="shared" si="76"/>
        <v>0</v>
      </c>
      <c r="AH207" s="35">
        <f t="shared" si="77"/>
        <v>0</v>
      </c>
      <c r="AI207" s="38">
        <f t="shared" si="78"/>
        <v>0</v>
      </c>
      <c r="AJ207" s="54">
        <f t="shared" si="79"/>
        <v>84.086307938199255</v>
      </c>
      <c r="AK207" s="10">
        <f t="shared" si="80"/>
        <v>1</v>
      </c>
      <c r="AL207" s="35">
        <f t="shared" si="81"/>
        <v>1</v>
      </c>
      <c r="AM207" s="35">
        <f t="shared" si="82"/>
        <v>0</v>
      </c>
      <c r="AN207" s="38">
        <f t="shared" si="83"/>
        <v>0</v>
      </c>
      <c r="AO207" s="10"/>
    </row>
    <row r="208" spans="1:41" x14ac:dyDescent="0.25">
      <c r="A208" s="4" t="s">
        <v>212</v>
      </c>
      <c r="B208" s="4" t="s">
        <v>213</v>
      </c>
      <c r="C208" s="4" t="s">
        <v>221</v>
      </c>
      <c r="D208" s="5">
        <v>10424076</v>
      </c>
      <c r="E208" s="5">
        <v>2006.6687999999999</v>
      </c>
      <c r="F208" s="6">
        <v>0</v>
      </c>
      <c r="G208" s="6">
        <v>351.12959999999998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783.93600000000004</v>
      </c>
      <c r="N208" s="6">
        <v>27.244800000000001</v>
      </c>
      <c r="O208" s="6">
        <v>0</v>
      </c>
      <c r="P208" s="6">
        <v>843.32159999999999</v>
      </c>
      <c r="Q208" s="6">
        <v>0</v>
      </c>
      <c r="R208" s="6">
        <v>1.0367999999999999</v>
      </c>
      <c r="S208" s="6">
        <v>0</v>
      </c>
      <c r="T208" s="34">
        <f t="shared" si="63"/>
        <v>1135.0655999999999</v>
      </c>
      <c r="U208" s="54">
        <f t="shared" si="64"/>
        <v>0</v>
      </c>
      <c r="V208" s="51">
        <f t="shared" si="65"/>
        <v>0</v>
      </c>
      <c r="W208" s="35">
        <f t="shared" si="66"/>
        <v>0</v>
      </c>
      <c r="X208" s="35">
        <f t="shared" si="67"/>
        <v>0</v>
      </c>
      <c r="Y208" s="38">
        <f t="shared" si="68"/>
        <v>0</v>
      </c>
      <c r="Z208" s="52">
        <f t="shared" si="69"/>
        <v>0</v>
      </c>
      <c r="AA208" s="51">
        <f t="shared" si="70"/>
        <v>0</v>
      </c>
      <c r="AB208" s="35">
        <f t="shared" si="71"/>
        <v>0</v>
      </c>
      <c r="AC208" s="35">
        <f t="shared" si="72"/>
        <v>0</v>
      </c>
      <c r="AD208" s="38">
        <f t="shared" si="73"/>
        <v>0</v>
      </c>
      <c r="AE208" s="54">
        <f t="shared" si="74"/>
        <v>30.934740688115298</v>
      </c>
      <c r="AF208" s="10">
        <f t="shared" si="75"/>
        <v>0</v>
      </c>
      <c r="AG208" s="35">
        <f t="shared" si="76"/>
        <v>0</v>
      </c>
      <c r="AH208" s="35">
        <f t="shared" si="77"/>
        <v>0</v>
      </c>
      <c r="AI208" s="38">
        <f t="shared" si="78"/>
        <v>0</v>
      </c>
      <c r="AJ208" s="54">
        <f t="shared" si="79"/>
        <v>69.065259311884716</v>
      </c>
      <c r="AK208" s="10">
        <f t="shared" si="80"/>
        <v>0</v>
      </c>
      <c r="AL208" s="35">
        <f t="shared" si="81"/>
        <v>0</v>
      </c>
      <c r="AM208" s="35">
        <f t="shared" si="82"/>
        <v>0</v>
      </c>
      <c r="AN208" s="38">
        <f t="shared" si="83"/>
        <v>0</v>
      </c>
      <c r="AO208" s="10"/>
    </row>
    <row r="209" spans="1:41" x14ac:dyDescent="0.25">
      <c r="A209" s="4" t="s">
        <v>212</v>
      </c>
      <c r="B209" s="4" t="s">
        <v>213</v>
      </c>
      <c r="C209" s="4" t="s">
        <v>222</v>
      </c>
      <c r="D209" s="5">
        <v>10424085</v>
      </c>
      <c r="E209" s="5">
        <v>2026.3679999999997</v>
      </c>
      <c r="F209" s="6">
        <v>0</v>
      </c>
      <c r="G209" s="6">
        <v>119.1168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932.94719999999995</v>
      </c>
      <c r="N209" s="6">
        <v>213.86879999999999</v>
      </c>
      <c r="O209" s="6">
        <v>0</v>
      </c>
      <c r="P209" s="6">
        <v>677.952</v>
      </c>
      <c r="Q209" s="6">
        <v>82.483199999999997</v>
      </c>
      <c r="R209" s="6">
        <v>0</v>
      </c>
      <c r="S209" s="6">
        <v>0</v>
      </c>
      <c r="T209" s="34">
        <f t="shared" si="63"/>
        <v>1052.0639999999999</v>
      </c>
      <c r="U209" s="54">
        <f t="shared" si="64"/>
        <v>0</v>
      </c>
      <c r="V209" s="51">
        <f t="shared" si="65"/>
        <v>0</v>
      </c>
      <c r="W209" s="35">
        <f t="shared" si="66"/>
        <v>0</v>
      </c>
      <c r="X209" s="35">
        <f t="shared" si="67"/>
        <v>0</v>
      </c>
      <c r="Y209" s="38">
        <f t="shared" si="68"/>
        <v>0</v>
      </c>
      <c r="Z209" s="52">
        <f t="shared" si="69"/>
        <v>0</v>
      </c>
      <c r="AA209" s="51">
        <f t="shared" si="70"/>
        <v>0</v>
      </c>
      <c r="AB209" s="35">
        <f t="shared" si="71"/>
        <v>0</v>
      </c>
      <c r="AC209" s="35">
        <f t="shared" si="72"/>
        <v>0</v>
      </c>
      <c r="AD209" s="38">
        <f t="shared" si="73"/>
        <v>0</v>
      </c>
      <c r="AE209" s="54">
        <f t="shared" si="74"/>
        <v>11.322200930741857</v>
      </c>
      <c r="AF209" s="10">
        <f t="shared" si="75"/>
        <v>0</v>
      </c>
      <c r="AG209" s="35">
        <f t="shared" si="76"/>
        <v>0</v>
      </c>
      <c r="AH209" s="35">
        <f t="shared" si="77"/>
        <v>0</v>
      </c>
      <c r="AI209" s="38">
        <f t="shared" si="78"/>
        <v>0</v>
      </c>
      <c r="AJ209" s="54">
        <f t="shared" si="79"/>
        <v>88.677799069258157</v>
      </c>
      <c r="AK209" s="10">
        <f t="shared" si="80"/>
        <v>1</v>
      </c>
      <c r="AL209" s="35">
        <f t="shared" si="81"/>
        <v>1</v>
      </c>
      <c r="AM209" s="35">
        <f t="shared" si="82"/>
        <v>0</v>
      </c>
      <c r="AN209" s="38">
        <f t="shared" si="83"/>
        <v>0</v>
      </c>
      <c r="AO209" s="10"/>
    </row>
    <row r="210" spans="1:41" x14ac:dyDescent="0.25">
      <c r="A210" s="4" t="s">
        <v>212</v>
      </c>
      <c r="B210" s="4" t="s">
        <v>213</v>
      </c>
      <c r="C210" s="4" t="s">
        <v>223</v>
      </c>
      <c r="D210" s="5">
        <v>10424095</v>
      </c>
      <c r="E210" s="5">
        <v>2454.6815999999999</v>
      </c>
      <c r="F210" s="6">
        <v>0</v>
      </c>
      <c r="G210" s="6">
        <v>84.441599999999994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1523.9808</v>
      </c>
      <c r="N210" s="6">
        <v>75.110399999999998</v>
      </c>
      <c r="O210" s="6">
        <v>0</v>
      </c>
      <c r="P210" s="6">
        <v>771.14880000000005</v>
      </c>
      <c r="Q210" s="6">
        <v>0</v>
      </c>
      <c r="R210" s="6">
        <v>0</v>
      </c>
      <c r="S210" s="6">
        <v>0</v>
      </c>
      <c r="T210" s="34">
        <f t="shared" si="63"/>
        <v>1608.4223999999999</v>
      </c>
      <c r="U210" s="54">
        <f t="shared" si="64"/>
        <v>0</v>
      </c>
      <c r="V210" s="51">
        <f t="shared" si="65"/>
        <v>0</v>
      </c>
      <c r="W210" s="35">
        <f t="shared" si="66"/>
        <v>0</v>
      </c>
      <c r="X210" s="35">
        <f t="shared" si="67"/>
        <v>0</v>
      </c>
      <c r="Y210" s="38">
        <f t="shared" si="68"/>
        <v>0</v>
      </c>
      <c r="Z210" s="52">
        <f t="shared" si="69"/>
        <v>0</v>
      </c>
      <c r="AA210" s="51">
        <f t="shared" si="70"/>
        <v>0</v>
      </c>
      <c r="AB210" s="35">
        <f t="shared" si="71"/>
        <v>0</v>
      </c>
      <c r="AC210" s="35">
        <f t="shared" si="72"/>
        <v>0</v>
      </c>
      <c r="AD210" s="38">
        <f t="shared" si="73"/>
        <v>0</v>
      </c>
      <c r="AE210" s="54">
        <f t="shared" si="74"/>
        <v>5.2499641885116741</v>
      </c>
      <c r="AF210" s="10">
        <f t="shared" si="75"/>
        <v>0</v>
      </c>
      <c r="AG210" s="35">
        <f t="shared" si="76"/>
        <v>0</v>
      </c>
      <c r="AH210" s="35">
        <f t="shared" si="77"/>
        <v>0</v>
      </c>
      <c r="AI210" s="38">
        <f t="shared" si="78"/>
        <v>0</v>
      </c>
      <c r="AJ210" s="54">
        <f t="shared" si="79"/>
        <v>94.750035811488331</v>
      </c>
      <c r="AK210" s="10">
        <f t="shared" si="80"/>
        <v>1</v>
      </c>
      <c r="AL210" s="35">
        <f t="shared" si="81"/>
        <v>1</v>
      </c>
      <c r="AM210" s="35">
        <f t="shared" si="82"/>
        <v>1</v>
      </c>
      <c r="AN210" s="38">
        <f t="shared" si="83"/>
        <v>0</v>
      </c>
      <c r="AO210" s="10"/>
    </row>
    <row r="211" spans="1:41" x14ac:dyDescent="0.25">
      <c r="A211" s="4" t="s">
        <v>212</v>
      </c>
      <c r="B211" s="4" t="s">
        <v>224</v>
      </c>
      <c r="C211" s="4" t="s">
        <v>225</v>
      </c>
      <c r="D211" s="5">
        <v>10424315</v>
      </c>
      <c r="E211" s="5">
        <v>2477.0304000000001</v>
      </c>
      <c r="F211" s="6">
        <v>0</v>
      </c>
      <c r="G211" s="6">
        <v>82.310400000000001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1365.1776</v>
      </c>
      <c r="N211" s="6">
        <v>178.9632</v>
      </c>
      <c r="O211" s="6">
        <v>0</v>
      </c>
      <c r="P211" s="6">
        <v>850.57920000000001</v>
      </c>
      <c r="Q211" s="6">
        <v>0</v>
      </c>
      <c r="R211" s="6">
        <v>0</v>
      </c>
      <c r="S211" s="6">
        <v>0</v>
      </c>
      <c r="T211" s="34">
        <f t="shared" si="63"/>
        <v>1447.4880000000001</v>
      </c>
      <c r="U211" s="54">
        <f t="shared" si="64"/>
        <v>0</v>
      </c>
      <c r="V211" s="51">
        <f t="shared" si="65"/>
        <v>0</v>
      </c>
      <c r="W211" s="35">
        <f t="shared" si="66"/>
        <v>0</v>
      </c>
      <c r="X211" s="35">
        <f t="shared" si="67"/>
        <v>0</v>
      </c>
      <c r="Y211" s="38">
        <f t="shared" si="68"/>
        <v>0</v>
      </c>
      <c r="Z211" s="52">
        <f t="shared" si="69"/>
        <v>0</v>
      </c>
      <c r="AA211" s="51">
        <f t="shared" si="70"/>
        <v>0</v>
      </c>
      <c r="AB211" s="35">
        <f t="shared" si="71"/>
        <v>0</v>
      </c>
      <c r="AC211" s="35">
        <f t="shared" si="72"/>
        <v>0</v>
      </c>
      <c r="AD211" s="38">
        <f t="shared" si="73"/>
        <v>0</v>
      </c>
      <c r="AE211" s="54">
        <f t="shared" si="74"/>
        <v>5.6864305610823713</v>
      </c>
      <c r="AF211" s="10">
        <f t="shared" si="75"/>
        <v>0</v>
      </c>
      <c r="AG211" s="35">
        <f t="shared" si="76"/>
        <v>0</v>
      </c>
      <c r="AH211" s="35">
        <f t="shared" si="77"/>
        <v>0</v>
      </c>
      <c r="AI211" s="38">
        <f t="shared" si="78"/>
        <v>0</v>
      </c>
      <c r="AJ211" s="54">
        <f t="shared" si="79"/>
        <v>94.313569438917625</v>
      </c>
      <c r="AK211" s="10">
        <f t="shared" si="80"/>
        <v>1</v>
      </c>
      <c r="AL211" s="35">
        <f t="shared" si="81"/>
        <v>1</v>
      </c>
      <c r="AM211" s="35">
        <f t="shared" si="82"/>
        <v>1</v>
      </c>
      <c r="AN211" s="38">
        <f t="shared" si="83"/>
        <v>0</v>
      </c>
      <c r="AO211" s="10"/>
    </row>
    <row r="212" spans="1:41" x14ac:dyDescent="0.25">
      <c r="A212" s="4" t="s">
        <v>212</v>
      </c>
      <c r="B212" s="4" t="s">
        <v>224</v>
      </c>
      <c r="C212" s="4" t="s">
        <v>226</v>
      </c>
      <c r="D212" s="5">
        <v>10424331</v>
      </c>
      <c r="E212" s="5">
        <v>2308.9535999999998</v>
      </c>
      <c r="F212" s="6">
        <v>0</v>
      </c>
      <c r="G212" s="6">
        <v>42.335999999999999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1309.9392</v>
      </c>
      <c r="N212" s="6">
        <v>136.6848</v>
      </c>
      <c r="O212" s="6">
        <v>0</v>
      </c>
      <c r="P212" s="6">
        <v>819.99360000000001</v>
      </c>
      <c r="Q212" s="6">
        <v>0</v>
      </c>
      <c r="R212" s="6">
        <v>0</v>
      </c>
      <c r="S212" s="6">
        <v>0</v>
      </c>
      <c r="T212" s="34">
        <f t="shared" si="63"/>
        <v>1352.2751999999998</v>
      </c>
      <c r="U212" s="54">
        <f t="shared" si="64"/>
        <v>0</v>
      </c>
      <c r="V212" s="51">
        <f t="shared" si="65"/>
        <v>0</v>
      </c>
      <c r="W212" s="35">
        <f t="shared" si="66"/>
        <v>0</v>
      </c>
      <c r="X212" s="35">
        <f t="shared" si="67"/>
        <v>0</v>
      </c>
      <c r="Y212" s="38">
        <f t="shared" si="68"/>
        <v>0</v>
      </c>
      <c r="Z212" s="52">
        <f t="shared" si="69"/>
        <v>0</v>
      </c>
      <c r="AA212" s="51">
        <f t="shared" si="70"/>
        <v>0</v>
      </c>
      <c r="AB212" s="35">
        <f t="shared" si="71"/>
        <v>0</v>
      </c>
      <c r="AC212" s="35">
        <f t="shared" si="72"/>
        <v>0</v>
      </c>
      <c r="AD212" s="38">
        <f t="shared" si="73"/>
        <v>0</v>
      </c>
      <c r="AE212" s="54">
        <f t="shared" si="74"/>
        <v>3.1307236870128214</v>
      </c>
      <c r="AF212" s="10">
        <f t="shared" si="75"/>
        <v>0</v>
      </c>
      <c r="AG212" s="35">
        <f t="shared" si="76"/>
        <v>0</v>
      </c>
      <c r="AH212" s="35">
        <f t="shared" si="77"/>
        <v>0</v>
      </c>
      <c r="AI212" s="38">
        <f t="shared" si="78"/>
        <v>0</v>
      </c>
      <c r="AJ212" s="54">
        <f t="shared" si="79"/>
        <v>96.869276312987196</v>
      </c>
      <c r="AK212" s="10">
        <f t="shared" si="80"/>
        <v>1</v>
      </c>
      <c r="AL212" s="35">
        <f t="shared" si="81"/>
        <v>1</v>
      </c>
      <c r="AM212" s="35">
        <f t="shared" si="82"/>
        <v>1</v>
      </c>
      <c r="AN212" s="38">
        <f t="shared" si="83"/>
        <v>0</v>
      </c>
      <c r="AO212" s="10"/>
    </row>
    <row r="213" spans="1:41" x14ac:dyDescent="0.25">
      <c r="A213" s="4" t="s">
        <v>212</v>
      </c>
      <c r="B213" s="4" t="s">
        <v>224</v>
      </c>
      <c r="C213" s="4" t="s">
        <v>227</v>
      </c>
      <c r="D213" s="5">
        <v>10424347</v>
      </c>
      <c r="E213" s="5">
        <v>3532.3775999999998</v>
      </c>
      <c r="F213" s="6">
        <v>0</v>
      </c>
      <c r="G213" s="6">
        <v>206.09280000000001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2160.8063999999999</v>
      </c>
      <c r="N213" s="6">
        <v>58.463999999999999</v>
      </c>
      <c r="O213" s="6">
        <v>0</v>
      </c>
      <c r="P213" s="6">
        <v>1106.6687999999999</v>
      </c>
      <c r="Q213" s="6">
        <v>0</v>
      </c>
      <c r="R213" s="6">
        <v>0.34560000000000002</v>
      </c>
      <c r="S213" s="6">
        <v>0</v>
      </c>
      <c r="T213" s="34">
        <f t="shared" si="63"/>
        <v>2366.8991999999998</v>
      </c>
      <c r="U213" s="54">
        <f t="shared" si="64"/>
        <v>0</v>
      </c>
      <c r="V213" s="51">
        <f t="shared" si="65"/>
        <v>0</v>
      </c>
      <c r="W213" s="35">
        <f t="shared" si="66"/>
        <v>0</v>
      </c>
      <c r="X213" s="35">
        <f t="shared" si="67"/>
        <v>0</v>
      </c>
      <c r="Y213" s="38">
        <f t="shared" si="68"/>
        <v>0</v>
      </c>
      <c r="Z213" s="52">
        <f t="shared" si="69"/>
        <v>0</v>
      </c>
      <c r="AA213" s="51">
        <f t="shared" si="70"/>
        <v>0</v>
      </c>
      <c r="AB213" s="35">
        <f t="shared" si="71"/>
        <v>0</v>
      </c>
      <c r="AC213" s="35">
        <f t="shared" si="72"/>
        <v>0</v>
      </c>
      <c r="AD213" s="38">
        <f t="shared" si="73"/>
        <v>0</v>
      </c>
      <c r="AE213" s="54">
        <f t="shared" si="74"/>
        <v>8.7072909568772516</v>
      </c>
      <c r="AF213" s="10">
        <f t="shared" si="75"/>
        <v>0</v>
      </c>
      <c r="AG213" s="35">
        <f t="shared" si="76"/>
        <v>0</v>
      </c>
      <c r="AH213" s="35">
        <f t="shared" si="77"/>
        <v>0</v>
      </c>
      <c r="AI213" s="38">
        <f t="shared" si="78"/>
        <v>0</v>
      </c>
      <c r="AJ213" s="54">
        <f t="shared" si="79"/>
        <v>91.292709043122755</v>
      </c>
      <c r="AK213" s="10">
        <f t="shared" si="80"/>
        <v>1</v>
      </c>
      <c r="AL213" s="35">
        <f t="shared" si="81"/>
        <v>1</v>
      </c>
      <c r="AM213" s="35">
        <f t="shared" si="82"/>
        <v>1</v>
      </c>
      <c r="AN213" s="38">
        <f t="shared" si="83"/>
        <v>0</v>
      </c>
      <c r="AO213" s="10"/>
    </row>
    <row r="214" spans="1:41" x14ac:dyDescent="0.25">
      <c r="A214" s="4" t="s">
        <v>212</v>
      </c>
      <c r="B214" s="4" t="s">
        <v>224</v>
      </c>
      <c r="C214" s="4" t="s">
        <v>224</v>
      </c>
      <c r="D214" s="5">
        <v>10424363</v>
      </c>
      <c r="E214" s="5">
        <v>2027.2896000000001</v>
      </c>
      <c r="F214" s="6">
        <v>0</v>
      </c>
      <c r="G214" s="6">
        <v>47.174399999999999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936.11519999999996</v>
      </c>
      <c r="N214" s="6">
        <v>355.8528</v>
      </c>
      <c r="O214" s="6">
        <v>0</v>
      </c>
      <c r="P214" s="6">
        <v>687.68640000000005</v>
      </c>
      <c r="Q214" s="6">
        <v>0</v>
      </c>
      <c r="R214" s="6">
        <v>0.46079999999999999</v>
      </c>
      <c r="S214" s="6">
        <v>0</v>
      </c>
      <c r="T214" s="34">
        <f t="shared" si="63"/>
        <v>983.28959999999984</v>
      </c>
      <c r="U214" s="54">
        <f t="shared" si="64"/>
        <v>0</v>
      </c>
      <c r="V214" s="51">
        <f t="shared" si="65"/>
        <v>0</v>
      </c>
      <c r="W214" s="35">
        <f t="shared" si="66"/>
        <v>0</v>
      </c>
      <c r="X214" s="35">
        <f t="shared" si="67"/>
        <v>0</v>
      </c>
      <c r="Y214" s="38">
        <f t="shared" si="68"/>
        <v>0</v>
      </c>
      <c r="Z214" s="52">
        <f t="shared" si="69"/>
        <v>0</v>
      </c>
      <c r="AA214" s="51">
        <f t="shared" si="70"/>
        <v>0</v>
      </c>
      <c r="AB214" s="35">
        <f t="shared" si="71"/>
        <v>0</v>
      </c>
      <c r="AC214" s="35">
        <f t="shared" si="72"/>
        <v>0</v>
      </c>
      <c r="AD214" s="38">
        <f t="shared" si="73"/>
        <v>0</v>
      </c>
      <c r="AE214" s="54">
        <f t="shared" si="74"/>
        <v>4.7976099818405489</v>
      </c>
      <c r="AF214" s="10">
        <f t="shared" si="75"/>
        <v>0</v>
      </c>
      <c r="AG214" s="35">
        <f t="shared" si="76"/>
        <v>0</v>
      </c>
      <c r="AH214" s="35">
        <f t="shared" si="77"/>
        <v>0</v>
      </c>
      <c r="AI214" s="38">
        <f t="shared" si="78"/>
        <v>0</v>
      </c>
      <c r="AJ214" s="54">
        <f t="shared" si="79"/>
        <v>95.202390018159463</v>
      </c>
      <c r="AK214" s="10">
        <f t="shared" si="80"/>
        <v>1</v>
      </c>
      <c r="AL214" s="35">
        <f t="shared" si="81"/>
        <v>1</v>
      </c>
      <c r="AM214" s="35">
        <f t="shared" si="82"/>
        <v>1</v>
      </c>
      <c r="AN214" s="38">
        <f t="shared" si="83"/>
        <v>0</v>
      </c>
      <c r="AO214" s="10"/>
    </row>
    <row r="215" spans="1:41" x14ac:dyDescent="0.25">
      <c r="A215" s="4" t="s">
        <v>212</v>
      </c>
      <c r="B215" s="4" t="s">
        <v>224</v>
      </c>
      <c r="C215" s="4" t="s">
        <v>228</v>
      </c>
      <c r="D215" s="5">
        <v>10424379</v>
      </c>
      <c r="E215" s="5">
        <v>1803.9744000000001</v>
      </c>
      <c r="F215" s="6">
        <v>0</v>
      </c>
      <c r="G215" s="6">
        <v>54.316800000000001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1211.2128</v>
      </c>
      <c r="N215" s="6">
        <v>35.942399999999999</v>
      </c>
      <c r="O215" s="6">
        <v>0</v>
      </c>
      <c r="P215" s="6">
        <v>502.50240000000002</v>
      </c>
      <c r="Q215" s="6">
        <v>0</v>
      </c>
      <c r="R215" s="6">
        <v>0</v>
      </c>
      <c r="S215" s="6">
        <v>0</v>
      </c>
      <c r="T215" s="34">
        <f t="shared" si="63"/>
        <v>1265.5296000000001</v>
      </c>
      <c r="U215" s="54">
        <f t="shared" si="64"/>
        <v>0</v>
      </c>
      <c r="V215" s="51">
        <f t="shared" si="65"/>
        <v>0</v>
      </c>
      <c r="W215" s="35">
        <f t="shared" si="66"/>
        <v>0</v>
      </c>
      <c r="X215" s="35">
        <f t="shared" si="67"/>
        <v>0</v>
      </c>
      <c r="Y215" s="38">
        <f t="shared" si="68"/>
        <v>0</v>
      </c>
      <c r="Z215" s="52">
        <f t="shared" si="69"/>
        <v>0</v>
      </c>
      <c r="AA215" s="51">
        <f t="shared" si="70"/>
        <v>0</v>
      </c>
      <c r="AB215" s="35">
        <f t="shared" si="71"/>
        <v>0</v>
      </c>
      <c r="AC215" s="35">
        <f t="shared" si="72"/>
        <v>0</v>
      </c>
      <c r="AD215" s="38">
        <f t="shared" si="73"/>
        <v>0</v>
      </c>
      <c r="AE215" s="54">
        <f t="shared" si="74"/>
        <v>4.2920213008056072</v>
      </c>
      <c r="AF215" s="10">
        <f t="shared" si="75"/>
        <v>0</v>
      </c>
      <c r="AG215" s="35">
        <f t="shared" si="76"/>
        <v>0</v>
      </c>
      <c r="AH215" s="35">
        <f t="shared" si="77"/>
        <v>0</v>
      </c>
      <c r="AI215" s="38">
        <f t="shared" si="78"/>
        <v>0</v>
      </c>
      <c r="AJ215" s="54">
        <f t="shared" si="79"/>
        <v>95.707978699194385</v>
      </c>
      <c r="AK215" s="10">
        <f t="shared" si="80"/>
        <v>1</v>
      </c>
      <c r="AL215" s="35">
        <f t="shared" si="81"/>
        <v>1</v>
      </c>
      <c r="AM215" s="35">
        <f t="shared" si="82"/>
        <v>1</v>
      </c>
      <c r="AN215" s="38">
        <f t="shared" si="83"/>
        <v>0</v>
      </c>
      <c r="AO215" s="10"/>
    </row>
    <row r="216" spans="1:41" x14ac:dyDescent="0.25">
      <c r="A216" s="4" t="s">
        <v>212</v>
      </c>
      <c r="B216" s="4" t="s">
        <v>224</v>
      </c>
      <c r="C216" s="4" t="s">
        <v>229</v>
      </c>
      <c r="D216" s="5">
        <v>10424394</v>
      </c>
      <c r="E216" s="5">
        <v>3710.4191999999998</v>
      </c>
      <c r="F216" s="6">
        <v>0</v>
      </c>
      <c r="G216" s="6">
        <v>84.096000000000004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2083.4495999999999</v>
      </c>
      <c r="N216" s="6">
        <v>422.55360000000002</v>
      </c>
      <c r="O216" s="6">
        <v>0</v>
      </c>
      <c r="P216" s="6">
        <v>1120.0896</v>
      </c>
      <c r="Q216" s="6">
        <v>0</v>
      </c>
      <c r="R216" s="6">
        <v>0.23039999999999999</v>
      </c>
      <c r="S216" s="6">
        <v>0</v>
      </c>
      <c r="T216" s="34">
        <f t="shared" si="63"/>
        <v>2167.5455999999999</v>
      </c>
      <c r="U216" s="54">
        <f t="shared" si="64"/>
        <v>0</v>
      </c>
      <c r="V216" s="51">
        <f t="shared" si="65"/>
        <v>0</v>
      </c>
      <c r="W216" s="35">
        <f t="shared" si="66"/>
        <v>0</v>
      </c>
      <c r="X216" s="35">
        <f t="shared" si="67"/>
        <v>0</v>
      </c>
      <c r="Y216" s="38">
        <f t="shared" si="68"/>
        <v>0</v>
      </c>
      <c r="Z216" s="52">
        <f t="shared" si="69"/>
        <v>0</v>
      </c>
      <c r="AA216" s="51">
        <f t="shared" si="70"/>
        <v>0</v>
      </c>
      <c r="AB216" s="35">
        <f t="shared" si="71"/>
        <v>0</v>
      </c>
      <c r="AC216" s="35">
        <f t="shared" si="72"/>
        <v>0</v>
      </c>
      <c r="AD216" s="38">
        <f t="shared" si="73"/>
        <v>0</v>
      </c>
      <c r="AE216" s="54">
        <f t="shared" si="74"/>
        <v>3.8797799686428749</v>
      </c>
      <c r="AF216" s="10">
        <f t="shared" si="75"/>
        <v>0</v>
      </c>
      <c r="AG216" s="35">
        <f t="shared" si="76"/>
        <v>0</v>
      </c>
      <c r="AH216" s="35">
        <f t="shared" si="77"/>
        <v>0</v>
      </c>
      <c r="AI216" s="38">
        <f t="shared" si="78"/>
        <v>0</v>
      </c>
      <c r="AJ216" s="54">
        <f t="shared" si="79"/>
        <v>96.120220031357135</v>
      </c>
      <c r="AK216" s="10">
        <f t="shared" si="80"/>
        <v>1</v>
      </c>
      <c r="AL216" s="35">
        <f t="shared" si="81"/>
        <v>1</v>
      </c>
      <c r="AM216" s="35">
        <f t="shared" si="82"/>
        <v>1</v>
      </c>
      <c r="AN216" s="38">
        <f t="shared" si="83"/>
        <v>0</v>
      </c>
      <c r="AO216" s="10"/>
    </row>
    <row r="217" spans="1:41" x14ac:dyDescent="0.25">
      <c r="A217" s="4" t="s">
        <v>212</v>
      </c>
      <c r="B217" s="4" t="s">
        <v>230</v>
      </c>
      <c r="C217" s="4" t="s">
        <v>231</v>
      </c>
      <c r="D217" s="5">
        <v>10427313</v>
      </c>
      <c r="E217" s="5">
        <v>1511.7119999999998</v>
      </c>
      <c r="F217" s="6">
        <v>0</v>
      </c>
      <c r="G217" s="6">
        <v>509.47199999999998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409.59359999999998</v>
      </c>
      <c r="N217" s="6">
        <v>88.992000000000004</v>
      </c>
      <c r="O217" s="6">
        <v>0</v>
      </c>
      <c r="P217" s="6">
        <v>498.93119999999999</v>
      </c>
      <c r="Q217" s="6">
        <v>1.4976</v>
      </c>
      <c r="R217" s="6">
        <v>3.2256</v>
      </c>
      <c r="S217" s="6">
        <v>0</v>
      </c>
      <c r="T217" s="34">
        <f t="shared" si="63"/>
        <v>919.06559999999979</v>
      </c>
      <c r="U217" s="54">
        <f t="shared" si="64"/>
        <v>0</v>
      </c>
      <c r="V217" s="51">
        <f t="shared" si="65"/>
        <v>0</v>
      </c>
      <c r="W217" s="35">
        <f t="shared" si="66"/>
        <v>0</v>
      </c>
      <c r="X217" s="35">
        <f t="shared" si="67"/>
        <v>0</v>
      </c>
      <c r="Y217" s="38">
        <f t="shared" si="68"/>
        <v>0</v>
      </c>
      <c r="Z217" s="52">
        <f t="shared" si="69"/>
        <v>0</v>
      </c>
      <c r="AA217" s="51">
        <f t="shared" si="70"/>
        <v>0</v>
      </c>
      <c r="AB217" s="35">
        <f t="shared" si="71"/>
        <v>0</v>
      </c>
      <c r="AC217" s="35">
        <f t="shared" si="72"/>
        <v>0</v>
      </c>
      <c r="AD217" s="38">
        <f t="shared" si="73"/>
        <v>0</v>
      </c>
      <c r="AE217" s="54">
        <f t="shared" si="74"/>
        <v>55.433692654800716</v>
      </c>
      <c r="AF217" s="10">
        <f t="shared" si="75"/>
        <v>0</v>
      </c>
      <c r="AG217" s="35">
        <f t="shared" si="76"/>
        <v>0</v>
      </c>
      <c r="AH217" s="35">
        <f t="shared" si="77"/>
        <v>0</v>
      </c>
      <c r="AI217" s="38">
        <f t="shared" si="78"/>
        <v>0</v>
      </c>
      <c r="AJ217" s="54">
        <f t="shared" si="79"/>
        <v>44.566307345199306</v>
      </c>
      <c r="AK217" s="10">
        <f t="shared" si="80"/>
        <v>0</v>
      </c>
      <c r="AL217" s="35">
        <f t="shared" si="81"/>
        <v>0</v>
      </c>
      <c r="AM217" s="35">
        <f t="shared" si="82"/>
        <v>0</v>
      </c>
      <c r="AN217" s="38">
        <f t="shared" si="83"/>
        <v>0</v>
      </c>
      <c r="AO217" s="10"/>
    </row>
    <row r="218" spans="1:41" x14ac:dyDescent="0.25">
      <c r="A218" s="4" t="s">
        <v>212</v>
      </c>
      <c r="B218" s="4" t="s">
        <v>230</v>
      </c>
      <c r="C218" s="4" t="s">
        <v>232</v>
      </c>
      <c r="D218" s="5">
        <v>10427315</v>
      </c>
      <c r="E218" s="5">
        <v>2943.3599999999997</v>
      </c>
      <c r="F218" s="6">
        <v>0</v>
      </c>
      <c r="G218" s="6">
        <v>32.140799999999999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1896.0192</v>
      </c>
      <c r="N218" s="6">
        <v>213.63839999999999</v>
      </c>
      <c r="O218" s="6">
        <v>5.2416</v>
      </c>
      <c r="P218" s="6">
        <v>301.36320000000001</v>
      </c>
      <c r="Q218" s="6">
        <v>493.86239999999998</v>
      </c>
      <c r="R218" s="6">
        <v>1.0944</v>
      </c>
      <c r="S218" s="6">
        <v>0</v>
      </c>
      <c r="T218" s="34">
        <f t="shared" si="63"/>
        <v>1928.1599999999999</v>
      </c>
      <c r="U218" s="54">
        <f t="shared" si="64"/>
        <v>0</v>
      </c>
      <c r="V218" s="51">
        <f t="shared" si="65"/>
        <v>0</v>
      </c>
      <c r="W218" s="35">
        <f t="shared" si="66"/>
        <v>0</v>
      </c>
      <c r="X218" s="35">
        <f t="shared" si="67"/>
        <v>0</v>
      </c>
      <c r="Y218" s="38">
        <f t="shared" si="68"/>
        <v>0</v>
      </c>
      <c r="Z218" s="52">
        <f t="shared" si="69"/>
        <v>0</v>
      </c>
      <c r="AA218" s="51">
        <f t="shared" si="70"/>
        <v>0</v>
      </c>
      <c r="AB218" s="35">
        <f t="shared" si="71"/>
        <v>0</v>
      </c>
      <c r="AC218" s="35">
        <f t="shared" si="72"/>
        <v>0</v>
      </c>
      <c r="AD218" s="38">
        <f t="shared" si="73"/>
        <v>0</v>
      </c>
      <c r="AE218" s="54">
        <f t="shared" si="74"/>
        <v>1.6669156086631813</v>
      </c>
      <c r="AF218" s="10">
        <f t="shared" si="75"/>
        <v>0</v>
      </c>
      <c r="AG218" s="35">
        <f t="shared" si="76"/>
        <v>0</v>
      </c>
      <c r="AH218" s="35">
        <f t="shared" si="77"/>
        <v>0</v>
      </c>
      <c r="AI218" s="38">
        <f t="shared" si="78"/>
        <v>0</v>
      </c>
      <c r="AJ218" s="54">
        <f t="shared" si="79"/>
        <v>98.333084391336826</v>
      </c>
      <c r="AK218" s="10">
        <f t="shared" si="80"/>
        <v>1</v>
      </c>
      <c r="AL218" s="35">
        <f t="shared" si="81"/>
        <v>1</v>
      </c>
      <c r="AM218" s="35">
        <f t="shared" si="82"/>
        <v>1</v>
      </c>
      <c r="AN218" s="38">
        <f t="shared" si="83"/>
        <v>0</v>
      </c>
      <c r="AO218" s="10"/>
    </row>
    <row r="219" spans="1:41" x14ac:dyDescent="0.25">
      <c r="A219" s="4" t="s">
        <v>212</v>
      </c>
      <c r="B219" s="4" t="s">
        <v>230</v>
      </c>
      <c r="C219" s="4" t="s">
        <v>233</v>
      </c>
      <c r="D219" s="5">
        <v>10427321</v>
      </c>
      <c r="E219" s="5">
        <v>1925.3952000000002</v>
      </c>
      <c r="F219" s="6">
        <v>0</v>
      </c>
      <c r="G219" s="6">
        <v>159.89760000000001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804.15359999999998</v>
      </c>
      <c r="N219" s="6">
        <v>131.04</v>
      </c>
      <c r="O219" s="6">
        <v>0</v>
      </c>
      <c r="P219" s="6">
        <v>706.40639999999996</v>
      </c>
      <c r="Q219" s="6">
        <v>118.5984</v>
      </c>
      <c r="R219" s="6">
        <v>5.2991999999999999</v>
      </c>
      <c r="S219" s="6">
        <v>0</v>
      </c>
      <c r="T219" s="34">
        <f t="shared" si="63"/>
        <v>964.05120000000022</v>
      </c>
      <c r="U219" s="54">
        <f t="shared" si="64"/>
        <v>0</v>
      </c>
      <c r="V219" s="51">
        <f t="shared" si="65"/>
        <v>0</v>
      </c>
      <c r="W219" s="35">
        <f t="shared" si="66"/>
        <v>0</v>
      </c>
      <c r="X219" s="35">
        <f t="shared" si="67"/>
        <v>0</v>
      </c>
      <c r="Y219" s="38">
        <f t="shared" si="68"/>
        <v>0</v>
      </c>
      <c r="Z219" s="52">
        <f t="shared" si="69"/>
        <v>0</v>
      </c>
      <c r="AA219" s="51">
        <f t="shared" si="70"/>
        <v>0</v>
      </c>
      <c r="AB219" s="35">
        <f t="shared" si="71"/>
        <v>0</v>
      </c>
      <c r="AC219" s="35">
        <f t="shared" si="72"/>
        <v>0</v>
      </c>
      <c r="AD219" s="38">
        <f t="shared" si="73"/>
        <v>0</v>
      </c>
      <c r="AE219" s="54">
        <f t="shared" si="74"/>
        <v>16.58600705024795</v>
      </c>
      <c r="AF219" s="10">
        <f t="shared" si="75"/>
        <v>0</v>
      </c>
      <c r="AG219" s="35">
        <f t="shared" si="76"/>
        <v>0</v>
      </c>
      <c r="AH219" s="35">
        <f t="shared" si="77"/>
        <v>0</v>
      </c>
      <c r="AI219" s="38">
        <f t="shared" si="78"/>
        <v>0</v>
      </c>
      <c r="AJ219" s="54">
        <f t="shared" si="79"/>
        <v>83.413992949752028</v>
      </c>
      <c r="AK219" s="10">
        <f t="shared" si="80"/>
        <v>1</v>
      </c>
      <c r="AL219" s="35">
        <f t="shared" si="81"/>
        <v>1</v>
      </c>
      <c r="AM219" s="35">
        <f t="shared" si="82"/>
        <v>0</v>
      </c>
      <c r="AN219" s="38">
        <f t="shared" si="83"/>
        <v>0</v>
      </c>
      <c r="AO219" s="10"/>
    </row>
    <row r="220" spans="1:41" x14ac:dyDescent="0.25">
      <c r="A220" s="4" t="s">
        <v>212</v>
      </c>
      <c r="B220" s="4" t="s">
        <v>230</v>
      </c>
      <c r="C220" s="4" t="s">
        <v>234</v>
      </c>
      <c r="D220" s="5">
        <v>10427331</v>
      </c>
      <c r="E220" s="5">
        <v>1806.048</v>
      </c>
      <c r="F220" s="6">
        <v>0</v>
      </c>
      <c r="G220" s="6">
        <v>203.84639999999999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692.69759999999997</v>
      </c>
      <c r="N220" s="6">
        <v>1.2672000000000001</v>
      </c>
      <c r="O220" s="6">
        <v>0</v>
      </c>
      <c r="P220" s="6">
        <v>840.49919999999997</v>
      </c>
      <c r="Q220" s="6">
        <v>54.316800000000001</v>
      </c>
      <c r="R220" s="6">
        <v>13.4208</v>
      </c>
      <c r="S220" s="6">
        <v>0</v>
      </c>
      <c r="T220" s="34">
        <f t="shared" si="63"/>
        <v>896.54399999999998</v>
      </c>
      <c r="U220" s="54">
        <f t="shared" si="64"/>
        <v>0</v>
      </c>
      <c r="V220" s="51">
        <f t="shared" si="65"/>
        <v>0</v>
      </c>
      <c r="W220" s="35">
        <f t="shared" si="66"/>
        <v>0</v>
      </c>
      <c r="X220" s="35">
        <f t="shared" si="67"/>
        <v>0</v>
      </c>
      <c r="Y220" s="38">
        <f t="shared" si="68"/>
        <v>0</v>
      </c>
      <c r="Z220" s="52">
        <f t="shared" si="69"/>
        <v>0</v>
      </c>
      <c r="AA220" s="51">
        <f t="shared" si="70"/>
        <v>0</v>
      </c>
      <c r="AB220" s="35">
        <f t="shared" si="71"/>
        <v>0</v>
      </c>
      <c r="AC220" s="35">
        <f t="shared" si="72"/>
        <v>0</v>
      </c>
      <c r="AD220" s="38">
        <f t="shared" si="73"/>
        <v>0</v>
      </c>
      <c r="AE220" s="54">
        <f t="shared" si="74"/>
        <v>22.736909733376166</v>
      </c>
      <c r="AF220" s="10">
        <f t="shared" si="75"/>
        <v>0</v>
      </c>
      <c r="AG220" s="35">
        <f t="shared" si="76"/>
        <v>0</v>
      </c>
      <c r="AH220" s="35">
        <f t="shared" si="77"/>
        <v>0</v>
      </c>
      <c r="AI220" s="38">
        <f t="shared" si="78"/>
        <v>0</v>
      </c>
      <c r="AJ220" s="54">
        <f t="shared" si="79"/>
        <v>77.263090266623834</v>
      </c>
      <c r="AK220" s="10">
        <f t="shared" si="80"/>
        <v>1</v>
      </c>
      <c r="AL220" s="35">
        <f t="shared" si="81"/>
        <v>0</v>
      </c>
      <c r="AM220" s="35">
        <f t="shared" si="82"/>
        <v>0</v>
      </c>
      <c r="AN220" s="38">
        <f t="shared" si="83"/>
        <v>0</v>
      </c>
      <c r="AO220" s="10"/>
    </row>
    <row r="221" spans="1:41" x14ac:dyDescent="0.25">
      <c r="A221" s="4" t="s">
        <v>212</v>
      </c>
      <c r="B221" s="4" t="s">
        <v>230</v>
      </c>
      <c r="C221" s="4" t="s">
        <v>235</v>
      </c>
      <c r="D221" s="5">
        <v>10427336</v>
      </c>
      <c r="E221" s="5">
        <v>1928.9664000000002</v>
      </c>
      <c r="F221" s="6">
        <v>0</v>
      </c>
      <c r="G221" s="6">
        <v>75.571200000000005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1193.472</v>
      </c>
      <c r="N221" s="6">
        <v>14.4</v>
      </c>
      <c r="O221" s="6">
        <v>0</v>
      </c>
      <c r="P221" s="6">
        <v>645.52319999999997</v>
      </c>
      <c r="Q221" s="6">
        <v>0</v>
      </c>
      <c r="R221" s="6">
        <v>0</v>
      </c>
      <c r="S221" s="6">
        <v>0</v>
      </c>
      <c r="T221" s="34">
        <f t="shared" si="63"/>
        <v>1269.0432000000003</v>
      </c>
      <c r="U221" s="54">
        <f t="shared" si="64"/>
        <v>0</v>
      </c>
      <c r="V221" s="51">
        <f t="shared" si="65"/>
        <v>0</v>
      </c>
      <c r="W221" s="35">
        <f t="shared" si="66"/>
        <v>0</v>
      </c>
      <c r="X221" s="35">
        <f t="shared" si="67"/>
        <v>0</v>
      </c>
      <c r="Y221" s="38">
        <f t="shared" si="68"/>
        <v>0</v>
      </c>
      <c r="Z221" s="52">
        <f t="shared" si="69"/>
        <v>0</v>
      </c>
      <c r="AA221" s="51">
        <f t="shared" si="70"/>
        <v>0</v>
      </c>
      <c r="AB221" s="35">
        <f t="shared" si="71"/>
        <v>0</v>
      </c>
      <c r="AC221" s="35">
        <f t="shared" si="72"/>
        <v>0</v>
      </c>
      <c r="AD221" s="38">
        <f t="shared" si="73"/>
        <v>0</v>
      </c>
      <c r="AE221" s="54">
        <f t="shared" si="74"/>
        <v>5.954974582425562</v>
      </c>
      <c r="AF221" s="10">
        <f t="shared" si="75"/>
        <v>0</v>
      </c>
      <c r="AG221" s="35">
        <f t="shared" si="76"/>
        <v>0</v>
      </c>
      <c r="AH221" s="35">
        <f t="shared" si="77"/>
        <v>0</v>
      </c>
      <c r="AI221" s="38">
        <f t="shared" si="78"/>
        <v>0</v>
      </c>
      <c r="AJ221" s="54">
        <f t="shared" si="79"/>
        <v>94.045025417574408</v>
      </c>
      <c r="AK221" s="10">
        <f t="shared" si="80"/>
        <v>1</v>
      </c>
      <c r="AL221" s="35">
        <f t="shared" si="81"/>
        <v>1</v>
      </c>
      <c r="AM221" s="35">
        <f t="shared" si="82"/>
        <v>1</v>
      </c>
      <c r="AN221" s="38">
        <f t="shared" si="83"/>
        <v>0</v>
      </c>
      <c r="AO221" s="10"/>
    </row>
    <row r="222" spans="1:41" x14ac:dyDescent="0.25">
      <c r="A222" s="4" t="s">
        <v>212</v>
      </c>
      <c r="B222" s="4" t="s">
        <v>230</v>
      </c>
      <c r="C222" s="4" t="s">
        <v>236</v>
      </c>
      <c r="D222" s="5">
        <v>10427342</v>
      </c>
      <c r="E222" s="5">
        <v>1694.1312</v>
      </c>
      <c r="F222" s="6">
        <v>0</v>
      </c>
      <c r="G222" s="6">
        <v>193.82400000000001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792.40319999999997</v>
      </c>
      <c r="N222" s="6">
        <v>160.8768</v>
      </c>
      <c r="O222" s="6">
        <v>0</v>
      </c>
      <c r="P222" s="6">
        <v>537.52319999999997</v>
      </c>
      <c r="Q222" s="6">
        <v>8.9280000000000008</v>
      </c>
      <c r="R222" s="6">
        <v>0.57599999999999996</v>
      </c>
      <c r="S222" s="6">
        <v>0</v>
      </c>
      <c r="T222" s="34">
        <f t="shared" si="63"/>
        <v>986.22720000000004</v>
      </c>
      <c r="U222" s="54">
        <f t="shared" si="64"/>
        <v>0</v>
      </c>
      <c r="V222" s="51">
        <f t="shared" si="65"/>
        <v>0</v>
      </c>
      <c r="W222" s="35">
        <f t="shared" si="66"/>
        <v>0</v>
      </c>
      <c r="X222" s="35">
        <f t="shared" si="67"/>
        <v>0</v>
      </c>
      <c r="Y222" s="38">
        <f t="shared" si="68"/>
        <v>0</v>
      </c>
      <c r="Z222" s="52">
        <f t="shared" si="69"/>
        <v>0</v>
      </c>
      <c r="AA222" s="51">
        <f t="shared" si="70"/>
        <v>0</v>
      </c>
      <c r="AB222" s="35">
        <f t="shared" si="71"/>
        <v>0</v>
      </c>
      <c r="AC222" s="35">
        <f t="shared" si="72"/>
        <v>0</v>
      </c>
      <c r="AD222" s="38">
        <f t="shared" si="73"/>
        <v>0</v>
      </c>
      <c r="AE222" s="54">
        <f t="shared" si="74"/>
        <v>19.65307791145894</v>
      </c>
      <c r="AF222" s="10">
        <f t="shared" si="75"/>
        <v>0</v>
      </c>
      <c r="AG222" s="35">
        <f t="shared" si="76"/>
        <v>0</v>
      </c>
      <c r="AH222" s="35">
        <f t="shared" si="77"/>
        <v>0</v>
      </c>
      <c r="AI222" s="38">
        <f t="shared" si="78"/>
        <v>0</v>
      </c>
      <c r="AJ222" s="54">
        <f t="shared" si="79"/>
        <v>80.346922088541049</v>
      </c>
      <c r="AK222" s="10">
        <f t="shared" si="80"/>
        <v>1</v>
      </c>
      <c r="AL222" s="35">
        <f t="shared" si="81"/>
        <v>1</v>
      </c>
      <c r="AM222" s="35">
        <f t="shared" si="82"/>
        <v>0</v>
      </c>
      <c r="AN222" s="38">
        <f t="shared" si="83"/>
        <v>0</v>
      </c>
      <c r="AO222" s="10"/>
    </row>
    <row r="223" spans="1:41" x14ac:dyDescent="0.25">
      <c r="A223" s="4" t="s">
        <v>212</v>
      </c>
      <c r="B223" s="4" t="s">
        <v>230</v>
      </c>
      <c r="C223" s="4" t="s">
        <v>237</v>
      </c>
      <c r="D223" s="5">
        <v>10427352</v>
      </c>
      <c r="E223" s="5">
        <v>1665.5616</v>
      </c>
      <c r="F223" s="6">
        <v>0</v>
      </c>
      <c r="G223" s="6">
        <v>20.3904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850.9248</v>
      </c>
      <c r="N223" s="6">
        <v>105.23520000000001</v>
      </c>
      <c r="O223" s="6">
        <v>0</v>
      </c>
      <c r="P223" s="6">
        <v>688.7808</v>
      </c>
      <c r="Q223" s="6">
        <v>0</v>
      </c>
      <c r="R223" s="6">
        <v>0.23039999999999999</v>
      </c>
      <c r="S223" s="6">
        <v>0</v>
      </c>
      <c r="T223" s="34">
        <f t="shared" si="63"/>
        <v>871.3152</v>
      </c>
      <c r="U223" s="54">
        <f t="shared" si="64"/>
        <v>0</v>
      </c>
      <c r="V223" s="51">
        <f t="shared" si="65"/>
        <v>0</v>
      </c>
      <c r="W223" s="35">
        <f t="shared" si="66"/>
        <v>0</v>
      </c>
      <c r="X223" s="35">
        <f t="shared" si="67"/>
        <v>0</v>
      </c>
      <c r="Y223" s="38">
        <f t="shared" si="68"/>
        <v>0</v>
      </c>
      <c r="Z223" s="52">
        <f t="shared" si="69"/>
        <v>0</v>
      </c>
      <c r="AA223" s="51">
        <f t="shared" si="70"/>
        <v>0</v>
      </c>
      <c r="AB223" s="35">
        <f t="shared" si="71"/>
        <v>0</v>
      </c>
      <c r="AC223" s="35">
        <f t="shared" si="72"/>
        <v>0</v>
      </c>
      <c r="AD223" s="38">
        <f t="shared" si="73"/>
        <v>0</v>
      </c>
      <c r="AE223" s="54">
        <f t="shared" si="74"/>
        <v>2.340186421630198</v>
      </c>
      <c r="AF223" s="10">
        <f t="shared" si="75"/>
        <v>0</v>
      </c>
      <c r="AG223" s="35">
        <f t="shared" si="76"/>
        <v>0</v>
      </c>
      <c r="AH223" s="35">
        <f t="shared" si="77"/>
        <v>0</v>
      </c>
      <c r="AI223" s="38">
        <f t="shared" si="78"/>
        <v>0</v>
      </c>
      <c r="AJ223" s="54">
        <f t="shared" si="79"/>
        <v>97.659813578369807</v>
      </c>
      <c r="AK223" s="10">
        <f t="shared" si="80"/>
        <v>1</v>
      </c>
      <c r="AL223" s="35">
        <f t="shared" si="81"/>
        <v>1</v>
      </c>
      <c r="AM223" s="35">
        <f t="shared" si="82"/>
        <v>1</v>
      </c>
      <c r="AN223" s="38">
        <f t="shared" si="83"/>
        <v>0</v>
      </c>
      <c r="AO223" s="10"/>
    </row>
    <row r="224" spans="1:41" x14ac:dyDescent="0.25">
      <c r="A224" s="4" t="s">
        <v>212</v>
      </c>
      <c r="B224" s="4" t="s">
        <v>230</v>
      </c>
      <c r="C224" s="4" t="s">
        <v>238</v>
      </c>
      <c r="D224" s="5">
        <v>10427373</v>
      </c>
      <c r="E224" s="5">
        <v>1903.3343999999997</v>
      </c>
      <c r="F224" s="6">
        <v>0</v>
      </c>
      <c r="G224" s="6">
        <v>31.334399999999999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1085.4143999999999</v>
      </c>
      <c r="N224" s="6">
        <v>229.47839999999999</v>
      </c>
      <c r="O224" s="6">
        <v>0</v>
      </c>
      <c r="P224" s="6">
        <v>557.10720000000003</v>
      </c>
      <c r="Q224" s="6">
        <v>0</v>
      </c>
      <c r="R224" s="6">
        <v>0</v>
      </c>
      <c r="S224" s="6">
        <v>0</v>
      </c>
      <c r="T224" s="34">
        <f t="shared" si="63"/>
        <v>1116.7487999999998</v>
      </c>
      <c r="U224" s="54">
        <f t="shared" si="64"/>
        <v>0</v>
      </c>
      <c r="V224" s="51">
        <f t="shared" si="65"/>
        <v>0</v>
      </c>
      <c r="W224" s="35">
        <f t="shared" si="66"/>
        <v>0</v>
      </c>
      <c r="X224" s="35">
        <f t="shared" si="67"/>
        <v>0</v>
      </c>
      <c r="Y224" s="38">
        <f t="shared" si="68"/>
        <v>0</v>
      </c>
      <c r="Z224" s="52">
        <f t="shared" si="69"/>
        <v>0</v>
      </c>
      <c r="AA224" s="51">
        <f t="shared" si="70"/>
        <v>0</v>
      </c>
      <c r="AB224" s="35">
        <f t="shared" si="71"/>
        <v>0</v>
      </c>
      <c r="AC224" s="35">
        <f t="shared" si="72"/>
        <v>0</v>
      </c>
      <c r="AD224" s="38">
        <f t="shared" si="73"/>
        <v>0</v>
      </c>
      <c r="AE224" s="54">
        <f t="shared" si="74"/>
        <v>2.8058592944089131</v>
      </c>
      <c r="AF224" s="10">
        <f t="shared" si="75"/>
        <v>0</v>
      </c>
      <c r="AG224" s="35">
        <f t="shared" si="76"/>
        <v>0</v>
      </c>
      <c r="AH224" s="35">
        <f t="shared" si="77"/>
        <v>0</v>
      </c>
      <c r="AI224" s="38">
        <f t="shared" si="78"/>
        <v>0</v>
      </c>
      <c r="AJ224" s="54">
        <f t="shared" si="79"/>
        <v>97.194140705591096</v>
      </c>
      <c r="AK224" s="10">
        <f t="shared" si="80"/>
        <v>1</v>
      </c>
      <c r="AL224" s="35">
        <f t="shared" si="81"/>
        <v>1</v>
      </c>
      <c r="AM224" s="35">
        <f t="shared" si="82"/>
        <v>1</v>
      </c>
      <c r="AN224" s="38">
        <f t="shared" si="83"/>
        <v>0</v>
      </c>
      <c r="AO224" s="10"/>
    </row>
    <row r="225" spans="1:41" x14ac:dyDescent="0.25">
      <c r="A225" s="4" t="s">
        <v>212</v>
      </c>
      <c r="B225" s="4" t="s">
        <v>230</v>
      </c>
      <c r="C225" s="4" t="s">
        <v>239</v>
      </c>
      <c r="D225" s="5">
        <v>10427384</v>
      </c>
      <c r="E225" s="5">
        <v>2774.2464</v>
      </c>
      <c r="F225" s="6">
        <v>0</v>
      </c>
      <c r="G225" s="6">
        <v>47.52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1456.992</v>
      </c>
      <c r="N225" s="6">
        <v>142.7328</v>
      </c>
      <c r="O225" s="6">
        <v>0</v>
      </c>
      <c r="P225" s="6">
        <v>745.68960000000004</v>
      </c>
      <c r="Q225" s="6">
        <v>377.85599999999999</v>
      </c>
      <c r="R225" s="6">
        <v>3.456</v>
      </c>
      <c r="S225" s="6">
        <v>0</v>
      </c>
      <c r="T225" s="34">
        <f t="shared" si="63"/>
        <v>1504.5119999999999</v>
      </c>
      <c r="U225" s="54">
        <f t="shared" si="64"/>
        <v>0</v>
      </c>
      <c r="V225" s="51">
        <f t="shared" si="65"/>
        <v>0</v>
      </c>
      <c r="W225" s="35">
        <f t="shared" si="66"/>
        <v>0</v>
      </c>
      <c r="X225" s="35">
        <f t="shared" si="67"/>
        <v>0</v>
      </c>
      <c r="Y225" s="38">
        <f t="shared" si="68"/>
        <v>0</v>
      </c>
      <c r="Z225" s="52">
        <f t="shared" si="69"/>
        <v>0</v>
      </c>
      <c r="AA225" s="51">
        <f t="shared" si="70"/>
        <v>0</v>
      </c>
      <c r="AB225" s="35">
        <f t="shared" si="71"/>
        <v>0</v>
      </c>
      <c r="AC225" s="35">
        <f t="shared" si="72"/>
        <v>0</v>
      </c>
      <c r="AD225" s="38">
        <f t="shared" si="73"/>
        <v>0</v>
      </c>
      <c r="AE225" s="54">
        <f t="shared" si="74"/>
        <v>3.1584992343032163</v>
      </c>
      <c r="AF225" s="10">
        <f t="shared" si="75"/>
        <v>0</v>
      </c>
      <c r="AG225" s="35">
        <f t="shared" si="76"/>
        <v>0</v>
      </c>
      <c r="AH225" s="35">
        <f t="shared" si="77"/>
        <v>0</v>
      </c>
      <c r="AI225" s="38">
        <f t="shared" si="78"/>
        <v>0</v>
      </c>
      <c r="AJ225" s="54">
        <f t="shared" si="79"/>
        <v>96.841500765696793</v>
      </c>
      <c r="AK225" s="10">
        <f t="shared" si="80"/>
        <v>1</v>
      </c>
      <c r="AL225" s="35">
        <f t="shared" si="81"/>
        <v>1</v>
      </c>
      <c r="AM225" s="35">
        <f t="shared" si="82"/>
        <v>1</v>
      </c>
      <c r="AN225" s="38">
        <f t="shared" si="83"/>
        <v>0</v>
      </c>
      <c r="AO225" s="10"/>
    </row>
    <row r="226" spans="1:41" x14ac:dyDescent="0.25">
      <c r="A226" s="4" t="s">
        <v>212</v>
      </c>
      <c r="B226" s="4" t="s">
        <v>230</v>
      </c>
      <c r="C226" s="4" t="s">
        <v>240</v>
      </c>
      <c r="D226" s="5">
        <v>10427394</v>
      </c>
      <c r="E226" s="5">
        <v>1697.5295999999998</v>
      </c>
      <c r="F226" s="6">
        <v>0</v>
      </c>
      <c r="G226" s="6">
        <v>159.14879999999999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843.89760000000001</v>
      </c>
      <c r="N226" s="6">
        <v>8.64</v>
      </c>
      <c r="O226" s="6">
        <v>0</v>
      </c>
      <c r="P226" s="6">
        <v>669.25440000000003</v>
      </c>
      <c r="Q226" s="6">
        <v>0</v>
      </c>
      <c r="R226" s="6">
        <v>16.588799999999999</v>
      </c>
      <c r="S226" s="6">
        <v>0</v>
      </c>
      <c r="T226" s="34">
        <f t="shared" si="63"/>
        <v>1003.0463999999998</v>
      </c>
      <c r="U226" s="54">
        <f t="shared" si="64"/>
        <v>0</v>
      </c>
      <c r="V226" s="51">
        <f t="shared" si="65"/>
        <v>0</v>
      </c>
      <c r="W226" s="35">
        <f t="shared" si="66"/>
        <v>0</v>
      </c>
      <c r="X226" s="35">
        <f t="shared" si="67"/>
        <v>0</v>
      </c>
      <c r="Y226" s="38">
        <f t="shared" si="68"/>
        <v>0</v>
      </c>
      <c r="Z226" s="52">
        <f t="shared" si="69"/>
        <v>0</v>
      </c>
      <c r="AA226" s="51">
        <f t="shared" si="70"/>
        <v>0</v>
      </c>
      <c r="AB226" s="35">
        <f t="shared" si="71"/>
        <v>0</v>
      </c>
      <c r="AC226" s="35">
        <f t="shared" si="72"/>
        <v>0</v>
      </c>
      <c r="AD226" s="38">
        <f t="shared" si="73"/>
        <v>0</v>
      </c>
      <c r="AE226" s="54">
        <f t="shared" si="74"/>
        <v>15.866544159871371</v>
      </c>
      <c r="AF226" s="10">
        <f t="shared" si="75"/>
        <v>0</v>
      </c>
      <c r="AG226" s="35">
        <f t="shared" si="76"/>
        <v>0</v>
      </c>
      <c r="AH226" s="35">
        <f t="shared" si="77"/>
        <v>0</v>
      </c>
      <c r="AI226" s="38">
        <f t="shared" si="78"/>
        <v>0</v>
      </c>
      <c r="AJ226" s="54">
        <f t="shared" si="79"/>
        <v>84.133455840128647</v>
      </c>
      <c r="AK226" s="10">
        <f t="shared" si="80"/>
        <v>1</v>
      </c>
      <c r="AL226" s="35">
        <f t="shared" si="81"/>
        <v>1</v>
      </c>
      <c r="AM226" s="35">
        <f t="shared" si="82"/>
        <v>0</v>
      </c>
      <c r="AN226" s="38">
        <f t="shared" si="83"/>
        <v>0</v>
      </c>
      <c r="AO226" s="10"/>
    </row>
    <row r="227" spans="1:41" x14ac:dyDescent="0.25">
      <c r="A227" s="4" t="s">
        <v>212</v>
      </c>
      <c r="B227" s="4" t="s">
        <v>151</v>
      </c>
      <c r="C227" s="4" t="s">
        <v>241</v>
      </c>
      <c r="D227" s="5">
        <v>10428413</v>
      </c>
      <c r="E227" s="5">
        <v>2570.7456000000002</v>
      </c>
      <c r="F227" s="6">
        <v>0</v>
      </c>
      <c r="G227" s="6">
        <v>17.913599999999999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1302.7392</v>
      </c>
      <c r="N227" s="6">
        <v>459.41759999999999</v>
      </c>
      <c r="O227" s="6">
        <v>0</v>
      </c>
      <c r="P227" s="6">
        <v>790.67520000000002</v>
      </c>
      <c r="Q227" s="6">
        <v>0</v>
      </c>
      <c r="R227" s="6">
        <v>0</v>
      </c>
      <c r="S227" s="6">
        <v>0</v>
      </c>
      <c r="T227" s="34">
        <f t="shared" si="63"/>
        <v>1320.6528000000003</v>
      </c>
      <c r="U227" s="54">
        <f t="shared" si="64"/>
        <v>0</v>
      </c>
      <c r="V227" s="51">
        <f t="shared" si="65"/>
        <v>0</v>
      </c>
      <c r="W227" s="35">
        <f t="shared" si="66"/>
        <v>0</v>
      </c>
      <c r="X227" s="35">
        <f t="shared" si="67"/>
        <v>0</v>
      </c>
      <c r="Y227" s="38">
        <f t="shared" si="68"/>
        <v>0</v>
      </c>
      <c r="Z227" s="52">
        <f t="shared" si="69"/>
        <v>0</v>
      </c>
      <c r="AA227" s="51">
        <f t="shared" si="70"/>
        <v>0</v>
      </c>
      <c r="AB227" s="35">
        <f t="shared" si="71"/>
        <v>0</v>
      </c>
      <c r="AC227" s="35">
        <f t="shared" si="72"/>
        <v>0</v>
      </c>
      <c r="AD227" s="38">
        <f t="shared" si="73"/>
        <v>0</v>
      </c>
      <c r="AE227" s="54">
        <f t="shared" si="74"/>
        <v>1.3564200976971383</v>
      </c>
      <c r="AF227" s="10">
        <f t="shared" si="75"/>
        <v>0</v>
      </c>
      <c r="AG227" s="35">
        <f t="shared" si="76"/>
        <v>0</v>
      </c>
      <c r="AH227" s="35">
        <f t="shared" si="77"/>
        <v>0</v>
      </c>
      <c r="AI227" s="38">
        <f t="shared" si="78"/>
        <v>0</v>
      </c>
      <c r="AJ227" s="54">
        <f t="shared" si="79"/>
        <v>98.643579902302832</v>
      </c>
      <c r="AK227" s="10">
        <f t="shared" si="80"/>
        <v>1</v>
      </c>
      <c r="AL227" s="35">
        <f t="shared" si="81"/>
        <v>1</v>
      </c>
      <c r="AM227" s="35">
        <f t="shared" si="82"/>
        <v>1</v>
      </c>
      <c r="AN227" s="38">
        <f t="shared" si="83"/>
        <v>0</v>
      </c>
      <c r="AO227" s="10"/>
    </row>
    <row r="228" spans="1:41" x14ac:dyDescent="0.25">
      <c r="A228" s="4" t="s">
        <v>212</v>
      </c>
      <c r="B228" s="4" t="s">
        <v>151</v>
      </c>
      <c r="C228" s="4" t="s">
        <v>242</v>
      </c>
      <c r="D228" s="5">
        <v>10428427</v>
      </c>
      <c r="E228" s="5">
        <v>3076.4160000000002</v>
      </c>
      <c r="F228" s="6">
        <v>0</v>
      </c>
      <c r="G228" s="6">
        <v>81.215999999999994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1561.5360000000001</v>
      </c>
      <c r="N228" s="6">
        <v>55.756799999999998</v>
      </c>
      <c r="O228" s="6">
        <v>0</v>
      </c>
      <c r="P228" s="6">
        <v>1377.9072000000001</v>
      </c>
      <c r="Q228" s="6">
        <v>0</v>
      </c>
      <c r="R228" s="6">
        <v>0</v>
      </c>
      <c r="S228" s="6">
        <v>0</v>
      </c>
      <c r="T228" s="34">
        <f t="shared" si="63"/>
        <v>1642.752</v>
      </c>
      <c r="U228" s="54">
        <f t="shared" si="64"/>
        <v>0</v>
      </c>
      <c r="V228" s="51">
        <f t="shared" si="65"/>
        <v>0</v>
      </c>
      <c r="W228" s="35">
        <f t="shared" si="66"/>
        <v>0</v>
      </c>
      <c r="X228" s="35">
        <f t="shared" si="67"/>
        <v>0</v>
      </c>
      <c r="Y228" s="38">
        <f t="shared" si="68"/>
        <v>0</v>
      </c>
      <c r="Z228" s="52">
        <f t="shared" si="69"/>
        <v>0</v>
      </c>
      <c r="AA228" s="51">
        <f t="shared" si="70"/>
        <v>0</v>
      </c>
      <c r="AB228" s="35">
        <f t="shared" si="71"/>
        <v>0</v>
      </c>
      <c r="AC228" s="35">
        <f t="shared" si="72"/>
        <v>0</v>
      </c>
      <c r="AD228" s="38">
        <f t="shared" si="73"/>
        <v>0</v>
      </c>
      <c r="AE228" s="54">
        <f t="shared" si="74"/>
        <v>4.9438990182328189</v>
      </c>
      <c r="AF228" s="10">
        <f t="shared" si="75"/>
        <v>0</v>
      </c>
      <c r="AG228" s="35">
        <f t="shared" si="76"/>
        <v>0</v>
      </c>
      <c r="AH228" s="35">
        <f t="shared" si="77"/>
        <v>0</v>
      </c>
      <c r="AI228" s="38">
        <f t="shared" si="78"/>
        <v>0</v>
      </c>
      <c r="AJ228" s="54">
        <f t="shared" si="79"/>
        <v>95.056100981767187</v>
      </c>
      <c r="AK228" s="10">
        <f t="shared" si="80"/>
        <v>1</v>
      </c>
      <c r="AL228" s="35">
        <f t="shared" si="81"/>
        <v>1</v>
      </c>
      <c r="AM228" s="35">
        <f t="shared" si="82"/>
        <v>1</v>
      </c>
      <c r="AN228" s="38">
        <f t="shared" si="83"/>
        <v>0</v>
      </c>
      <c r="AO228" s="10"/>
    </row>
    <row r="229" spans="1:41" x14ac:dyDescent="0.25">
      <c r="A229" s="4" t="s">
        <v>212</v>
      </c>
      <c r="B229" s="4" t="s">
        <v>151</v>
      </c>
      <c r="C229" s="4" t="s">
        <v>243</v>
      </c>
      <c r="D229" s="5">
        <v>10428440</v>
      </c>
      <c r="E229" s="5">
        <v>2531.6351999999997</v>
      </c>
      <c r="F229" s="6">
        <v>0</v>
      </c>
      <c r="G229" s="6">
        <v>45.216000000000001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1409.2416000000001</v>
      </c>
      <c r="N229" s="6">
        <v>259.94880000000001</v>
      </c>
      <c r="O229" s="6">
        <v>0</v>
      </c>
      <c r="P229" s="6">
        <v>777.024</v>
      </c>
      <c r="Q229" s="6">
        <v>40.204799999999999</v>
      </c>
      <c r="R229" s="6">
        <v>0</v>
      </c>
      <c r="S229" s="6">
        <v>0</v>
      </c>
      <c r="T229" s="34">
        <f t="shared" si="63"/>
        <v>1454.4575999999997</v>
      </c>
      <c r="U229" s="54">
        <f t="shared" si="64"/>
        <v>0</v>
      </c>
      <c r="V229" s="51">
        <f t="shared" si="65"/>
        <v>0</v>
      </c>
      <c r="W229" s="35">
        <f t="shared" si="66"/>
        <v>0</v>
      </c>
      <c r="X229" s="35">
        <f t="shared" si="67"/>
        <v>0</v>
      </c>
      <c r="Y229" s="38">
        <f t="shared" si="68"/>
        <v>0</v>
      </c>
      <c r="Z229" s="52">
        <f t="shared" si="69"/>
        <v>0</v>
      </c>
      <c r="AA229" s="51">
        <f t="shared" si="70"/>
        <v>0</v>
      </c>
      <c r="AB229" s="35">
        <f t="shared" si="71"/>
        <v>0</v>
      </c>
      <c r="AC229" s="35">
        <f t="shared" si="72"/>
        <v>0</v>
      </c>
      <c r="AD229" s="38">
        <f t="shared" si="73"/>
        <v>0</v>
      </c>
      <c r="AE229" s="54">
        <f t="shared" si="74"/>
        <v>3.1087877707813556</v>
      </c>
      <c r="AF229" s="10">
        <f t="shared" si="75"/>
        <v>0</v>
      </c>
      <c r="AG229" s="35">
        <f t="shared" si="76"/>
        <v>0</v>
      </c>
      <c r="AH229" s="35">
        <f t="shared" si="77"/>
        <v>0</v>
      </c>
      <c r="AI229" s="38">
        <f t="shared" si="78"/>
        <v>0</v>
      </c>
      <c r="AJ229" s="54">
        <f t="shared" si="79"/>
        <v>96.891212229218667</v>
      </c>
      <c r="AK229" s="10">
        <f t="shared" si="80"/>
        <v>1</v>
      </c>
      <c r="AL229" s="35">
        <f t="shared" si="81"/>
        <v>1</v>
      </c>
      <c r="AM229" s="35">
        <f t="shared" si="82"/>
        <v>1</v>
      </c>
      <c r="AN229" s="38">
        <f t="shared" si="83"/>
        <v>0</v>
      </c>
      <c r="AO229" s="10"/>
    </row>
    <row r="230" spans="1:41" x14ac:dyDescent="0.25">
      <c r="A230" s="4" t="s">
        <v>212</v>
      </c>
      <c r="B230" s="4" t="s">
        <v>151</v>
      </c>
      <c r="C230" s="4" t="s">
        <v>151</v>
      </c>
      <c r="D230" s="5">
        <v>10428454</v>
      </c>
      <c r="E230" s="5">
        <v>2895.0335999999998</v>
      </c>
      <c r="F230" s="6">
        <v>0</v>
      </c>
      <c r="G230" s="6">
        <v>35.251199999999997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1655.424</v>
      </c>
      <c r="N230" s="6">
        <v>17.798400000000001</v>
      </c>
      <c r="O230" s="6">
        <v>0</v>
      </c>
      <c r="P230" s="6">
        <v>1023.7248</v>
      </c>
      <c r="Q230" s="6">
        <v>161.6832</v>
      </c>
      <c r="R230" s="6">
        <v>1.1519999999999999</v>
      </c>
      <c r="S230" s="6">
        <v>0</v>
      </c>
      <c r="T230" s="34">
        <f t="shared" si="63"/>
        <v>1690.6751999999999</v>
      </c>
      <c r="U230" s="54">
        <f t="shared" si="64"/>
        <v>0</v>
      </c>
      <c r="V230" s="51">
        <f t="shared" si="65"/>
        <v>0</v>
      </c>
      <c r="W230" s="35">
        <f t="shared" si="66"/>
        <v>0</v>
      </c>
      <c r="X230" s="35">
        <f t="shared" si="67"/>
        <v>0</v>
      </c>
      <c r="Y230" s="38">
        <f t="shared" si="68"/>
        <v>0</v>
      </c>
      <c r="Z230" s="52">
        <f t="shared" si="69"/>
        <v>0</v>
      </c>
      <c r="AA230" s="51">
        <f t="shared" si="70"/>
        <v>0</v>
      </c>
      <c r="AB230" s="35">
        <f t="shared" si="71"/>
        <v>0</v>
      </c>
      <c r="AC230" s="35">
        <f t="shared" si="72"/>
        <v>0</v>
      </c>
      <c r="AD230" s="38">
        <f t="shared" si="73"/>
        <v>0</v>
      </c>
      <c r="AE230" s="54">
        <f t="shared" si="74"/>
        <v>2.0850367947669661</v>
      </c>
      <c r="AF230" s="10">
        <f t="shared" si="75"/>
        <v>0</v>
      </c>
      <c r="AG230" s="35">
        <f t="shared" si="76"/>
        <v>0</v>
      </c>
      <c r="AH230" s="35">
        <f t="shared" si="77"/>
        <v>0</v>
      </c>
      <c r="AI230" s="38">
        <f t="shared" si="78"/>
        <v>0</v>
      </c>
      <c r="AJ230" s="54">
        <f t="shared" si="79"/>
        <v>97.914963205233036</v>
      </c>
      <c r="AK230" s="10">
        <f t="shared" si="80"/>
        <v>1</v>
      </c>
      <c r="AL230" s="35">
        <f t="shared" si="81"/>
        <v>1</v>
      </c>
      <c r="AM230" s="35">
        <f t="shared" si="82"/>
        <v>1</v>
      </c>
      <c r="AN230" s="38">
        <f t="shared" si="83"/>
        <v>0</v>
      </c>
      <c r="AO230" s="10"/>
    </row>
    <row r="231" spans="1:41" x14ac:dyDescent="0.25">
      <c r="A231" s="4" t="s">
        <v>212</v>
      </c>
      <c r="B231" s="4" t="s">
        <v>151</v>
      </c>
      <c r="C231" s="4" t="s">
        <v>244</v>
      </c>
      <c r="D231" s="5">
        <v>10428467</v>
      </c>
      <c r="E231" s="5">
        <v>2348.5823999999998</v>
      </c>
      <c r="F231" s="6">
        <v>0</v>
      </c>
      <c r="G231" s="6">
        <v>26.956800000000001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1523.808</v>
      </c>
      <c r="N231" s="6">
        <v>16.3584</v>
      </c>
      <c r="O231" s="6">
        <v>0</v>
      </c>
      <c r="P231" s="6">
        <v>780.59519999999998</v>
      </c>
      <c r="Q231" s="6">
        <v>0</v>
      </c>
      <c r="R231" s="6">
        <v>0.86399999999999999</v>
      </c>
      <c r="S231" s="6">
        <v>0</v>
      </c>
      <c r="T231" s="34">
        <f t="shared" si="63"/>
        <v>1550.7647999999999</v>
      </c>
      <c r="U231" s="54">
        <f t="shared" si="64"/>
        <v>0</v>
      </c>
      <c r="V231" s="51">
        <f t="shared" si="65"/>
        <v>0</v>
      </c>
      <c r="W231" s="35">
        <f t="shared" si="66"/>
        <v>0</v>
      </c>
      <c r="X231" s="35">
        <f t="shared" si="67"/>
        <v>0</v>
      </c>
      <c r="Y231" s="38">
        <f t="shared" si="68"/>
        <v>0</v>
      </c>
      <c r="Z231" s="52">
        <f t="shared" si="69"/>
        <v>0</v>
      </c>
      <c r="AA231" s="51">
        <f t="shared" si="70"/>
        <v>0</v>
      </c>
      <c r="AB231" s="35">
        <f t="shared" si="71"/>
        <v>0</v>
      </c>
      <c r="AC231" s="35">
        <f t="shared" si="72"/>
        <v>0</v>
      </c>
      <c r="AD231" s="38">
        <f t="shared" si="73"/>
        <v>0</v>
      </c>
      <c r="AE231" s="54">
        <f t="shared" si="74"/>
        <v>1.738290680830517</v>
      </c>
      <c r="AF231" s="10">
        <f t="shared" si="75"/>
        <v>0</v>
      </c>
      <c r="AG231" s="35">
        <f t="shared" si="76"/>
        <v>0</v>
      </c>
      <c r="AH231" s="35">
        <f t="shared" si="77"/>
        <v>0</v>
      </c>
      <c r="AI231" s="38">
        <f t="shared" si="78"/>
        <v>0</v>
      </c>
      <c r="AJ231" s="54">
        <f t="shared" si="79"/>
        <v>98.261709319169483</v>
      </c>
      <c r="AK231" s="10">
        <f t="shared" si="80"/>
        <v>1</v>
      </c>
      <c r="AL231" s="35">
        <f t="shared" si="81"/>
        <v>1</v>
      </c>
      <c r="AM231" s="35">
        <f t="shared" si="82"/>
        <v>1</v>
      </c>
      <c r="AN231" s="38">
        <f t="shared" si="83"/>
        <v>0</v>
      </c>
      <c r="AO231" s="10"/>
    </row>
    <row r="232" spans="1:41" x14ac:dyDescent="0.25">
      <c r="A232" s="4" t="s">
        <v>212</v>
      </c>
      <c r="B232" s="4" t="s">
        <v>151</v>
      </c>
      <c r="C232" s="4" t="s">
        <v>245</v>
      </c>
      <c r="D232" s="5">
        <v>10428481</v>
      </c>
      <c r="E232" s="5">
        <v>2451.4560000000001</v>
      </c>
      <c r="F232" s="6">
        <v>0</v>
      </c>
      <c r="G232" s="6">
        <v>43.027200000000001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1552.1472000000001</v>
      </c>
      <c r="N232" s="6">
        <v>9.2159999999999993</v>
      </c>
      <c r="O232" s="6">
        <v>0</v>
      </c>
      <c r="P232" s="6">
        <v>847.06560000000002</v>
      </c>
      <c r="Q232" s="6">
        <v>0</v>
      </c>
      <c r="R232" s="6">
        <v>0</v>
      </c>
      <c r="S232" s="6">
        <v>0</v>
      </c>
      <c r="T232" s="34">
        <f t="shared" si="63"/>
        <v>1595.1744000000001</v>
      </c>
      <c r="U232" s="54">
        <f t="shared" si="64"/>
        <v>0</v>
      </c>
      <c r="V232" s="51">
        <f t="shared" si="65"/>
        <v>0</v>
      </c>
      <c r="W232" s="35">
        <f t="shared" si="66"/>
        <v>0</v>
      </c>
      <c r="X232" s="35">
        <f t="shared" si="67"/>
        <v>0</v>
      </c>
      <c r="Y232" s="38">
        <f t="shared" si="68"/>
        <v>0</v>
      </c>
      <c r="Z232" s="52">
        <f t="shared" si="69"/>
        <v>0</v>
      </c>
      <c r="AA232" s="51">
        <f t="shared" si="70"/>
        <v>0</v>
      </c>
      <c r="AB232" s="35">
        <f t="shared" si="71"/>
        <v>0</v>
      </c>
      <c r="AC232" s="35">
        <f t="shared" si="72"/>
        <v>0</v>
      </c>
      <c r="AD232" s="38">
        <f t="shared" si="73"/>
        <v>0</v>
      </c>
      <c r="AE232" s="54">
        <f t="shared" si="74"/>
        <v>2.697335162851159</v>
      </c>
      <c r="AF232" s="10">
        <f t="shared" si="75"/>
        <v>0</v>
      </c>
      <c r="AG232" s="35">
        <f t="shared" si="76"/>
        <v>0</v>
      </c>
      <c r="AH232" s="35">
        <f t="shared" si="77"/>
        <v>0</v>
      </c>
      <c r="AI232" s="38">
        <f t="shared" si="78"/>
        <v>0</v>
      </c>
      <c r="AJ232" s="54">
        <f t="shared" si="79"/>
        <v>97.302664837148839</v>
      </c>
      <c r="AK232" s="10">
        <f t="shared" si="80"/>
        <v>1</v>
      </c>
      <c r="AL232" s="35">
        <f t="shared" si="81"/>
        <v>1</v>
      </c>
      <c r="AM232" s="35">
        <f t="shared" si="82"/>
        <v>1</v>
      </c>
      <c r="AN232" s="38">
        <f t="shared" si="83"/>
        <v>0</v>
      </c>
      <c r="AO232" s="10"/>
    </row>
    <row r="233" spans="1:41" x14ac:dyDescent="0.25">
      <c r="A233" s="4" t="s">
        <v>246</v>
      </c>
      <c r="B233" s="4" t="s">
        <v>247</v>
      </c>
      <c r="C233" s="4" t="s">
        <v>248</v>
      </c>
      <c r="D233" s="5">
        <v>10783810</v>
      </c>
      <c r="E233" s="5">
        <v>2592.4607999999998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0.69120000000000004</v>
      </c>
      <c r="M233" s="6">
        <v>1982.88</v>
      </c>
      <c r="N233" s="6">
        <v>14.169600000000001</v>
      </c>
      <c r="O233" s="6">
        <v>0</v>
      </c>
      <c r="P233" s="6">
        <v>588.84479999999996</v>
      </c>
      <c r="Q233" s="6">
        <v>0</v>
      </c>
      <c r="R233" s="6">
        <v>5.8752000000000004</v>
      </c>
      <c r="S233" s="6">
        <v>0</v>
      </c>
      <c r="T233" s="34">
        <f t="shared" si="63"/>
        <v>1982.8799999999999</v>
      </c>
      <c r="U233" s="54">
        <f t="shared" si="64"/>
        <v>0</v>
      </c>
      <c r="V233" s="51">
        <f t="shared" si="65"/>
        <v>0</v>
      </c>
      <c r="W233" s="35">
        <f t="shared" si="66"/>
        <v>0</v>
      </c>
      <c r="X233" s="35">
        <f t="shared" si="67"/>
        <v>0</v>
      </c>
      <c r="Y233" s="38">
        <f t="shared" si="68"/>
        <v>0</v>
      </c>
      <c r="Z233" s="52">
        <f t="shared" si="69"/>
        <v>0</v>
      </c>
      <c r="AA233" s="51">
        <f t="shared" si="70"/>
        <v>0</v>
      </c>
      <c r="AB233" s="35">
        <f t="shared" si="71"/>
        <v>0</v>
      </c>
      <c r="AC233" s="35">
        <f t="shared" si="72"/>
        <v>0</v>
      </c>
      <c r="AD233" s="38">
        <f t="shared" si="73"/>
        <v>0</v>
      </c>
      <c r="AE233" s="54">
        <f t="shared" si="74"/>
        <v>0</v>
      </c>
      <c r="AF233" s="10">
        <f t="shared" si="75"/>
        <v>0</v>
      </c>
      <c r="AG233" s="35">
        <f t="shared" si="76"/>
        <v>0</v>
      </c>
      <c r="AH233" s="35">
        <f t="shared" si="77"/>
        <v>0</v>
      </c>
      <c r="AI233" s="38">
        <f t="shared" si="78"/>
        <v>0</v>
      </c>
      <c r="AJ233" s="54">
        <f t="shared" si="79"/>
        <v>100.00000000000003</v>
      </c>
      <c r="AK233" s="10">
        <f t="shared" si="80"/>
        <v>1</v>
      </c>
      <c r="AL233" s="35">
        <f t="shared" si="81"/>
        <v>1</v>
      </c>
      <c r="AM233" s="35">
        <f t="shared" si="82"/>
        <v>1</v>
      </c>
      <c r="AN233" s="38">
        <f t="shared" si="83"/>
        <v>1</v>
      </c>
      <c r="AO233" s="10"/>
    </row>
    <row r="234" spans="1:41" x14ac:dyDescent="0.25">
      <c r="A234" s="4" t="s">
        <v>246</v>
      </c>
      <c r="B234" s="4" t="s">
        <v>247</v>
      </c>
      <c r="C234" s="4" t="s">
        <v>249</v>
      </c>
      <c r="D234" s="5">
        <v>10783811</v>
      </c>
      <c r="E234" s="5">
        <v>2760.5376000000001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2032.5311999999999</v>
      </c>
      <c r="N234" s="6">
        <v>85.823999999999998</v>
      </c>
      <c r="O234" s="6">
        <v>0</v>
      </c>
      <c r="P234" s="6">
        <v>642.18240000000003</v>
      </c>
      <c r="Q234" s="6">
        <v>0</v>
      </c>
      <c r="R234" s="6">
        <v>0</v>
      </c>
      <c r="S234" s="6">
        <v>0</v>
      </c>
      <c r="T234" s="34">
        <f t="shared" si="63"/>
        <v>2032.5312000000001</v>
      </c>
      <c r="U234" s="54">
        <f t="shared" si="64"/>
        <v>0</v>
      </c>
      <c r="V234" s="51">
        <f t="shared" si="65"/>
        <v>0</v>
      </c>
      <c r="W234" s="35">
        <f t="shared" si="66"/>
        <v>0</v>
      </c>
      <c r="X234" s="35">
        <f t="shared" si="67"/>
        <v>0</v>
      </c>
      <c r="Y234" s="38">
        <f t="shared" si="68"/>
        <v>0</v>
      </c>
      <c r="Z234" s="52">
        <f t="shared" si="69"/>
        <v>0</v>
      </c>
      <c r="AA234" s="51">
        <f t="shared" si="70"/>
        <v>0</v>
      </c>
      <c r="AB234" s="35">
        <f t="shared" si="71"/>
        <v>0</v>
      </c>
      <c r="AC234" s="35">
        <f t="shared" si="72"/>
        <v>0</v>
      </c>
      <c r="AD234" s="38">
        <f t="shared" si="73"/>
        <v>0</v>
      </c>
      <c r="AE234" s="54">
        <f t="shared" si="74"/>
        <v>0</v>
      </c>
      <c r="AF234" s="10">
        <f t="shared" si="75"/>
        <v>0</v>
      </c>
      <c r="AG234" s="35">
        <f t="shared" si="76"/>
        <v>0</v>
      </c>
      <c r="AH234" s="35">
        <f t="shared" si="77"/>
        <v>0</v>
      </c>
      <c r="AI234" s="38">
        <f t="shared" si="78"/>
        <v>0</v>
      </c>
      <c r="AJ234" s="54">
        <f t="shared" si="79"/>
        <v>99.999999999999986</v>
      </c>
      <c r="AK234" s="10">
        <f t="shared" si="80"/>
        <v>1</v>
      </c>
      <c r="AL234" s="35">
        <f t="shared" si="81"/>
        <v>1</v>
      </c>
      <c r="AM234" s="35">
        <f t="shared" si="82"/>
        <v>1</v>
      </c>
      <c r="AN234" s="38">
        <f t="shared" si="83"/>
        <v>1</v>
      </c>
      <c r="AO234" s="10"/>
    </row>
    <row r="235" spans="1:41" x14ac:dyDescent="0.25">
      <c r="A235" s="4" t="s">
        <v>246</v>
      </c>
      <c r="B235" s="4" t="s">
        <v>247</v>
      </c>
      <c r="C235" s="4" t="s">
        <v>247</v>
      </c>
      <c r="D235" s="5">
        <v>10783829</v>
      </c>
      <c r="E235" s="5">
        <v>1682.2080000000001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1171.008</v>
      </c>
      <c r="N235" s="6">
        <v>0</v>
      </c>
      <c r="O235" s="6">
        <v>0</v>
      </c>
      <c r="P235" s="6">
        <v>510.96960000000001</v>
      </c>
      <c r="Q235" s="6">
        <v>0</v>
      </c>
      <c r="R235" s="6">
        <v>0.23039999999999999</v>
      </c>
      <c r="S235" s="6">
        <v>0</v>
      </c>
      <c r="T235" s="34">
        <f t="shared" si="63"/>
        <v>1171.008</v>
      </c>
      <c r="U235" s="54">
        <f t="shared" si="64"/>
        <v>0</v>
      </c>
      <c r="V235" s="51">
        <f t="shared" si="65"/>
        <v>0</v>
      </c>
      <c r="W235" s="35">
        <f t="shared" si="66"/>
        <v>0</v>
      </c>
      <c r="X235" s="35">
        <f t="shared" si="67"/>
        <v>0</v>
      </c>
      <c r="Y235" s="38">
        <f t="shared" si="68"/>
        <v>0</v>
      </c>
      <c r="Z235" s="52">
        <f t="shared" si="69"/>
        <v>0</v>
      </c>
      <c r="AA235" s="51">
        <f t="shared" si="70"/>
        <v>0</v>
      </c>
      <c r="AB235" s="35">
        <f t="shared" si="71"/>
        <v>0</v>
      </c>
      <c r="AC235" s="35">
        <f t="shared" si="72"/>
        <v>0</v>
      </c>
      <c r="AD235" s="38">
        <f t="shared" si="73"/>
        <v>0</v>
      </c>
      <c r="AE235" s="54">
        <f t="shared" si="74"/>
        <v>0</v>
      </c>
      <c r="AF235" s="10">
        <f t="shared" si="75"/>
        <v>0</v>
      </c>
      <c r="AG235" s="35">
        <f t="shared" si="76"/>
        <v>0</v>
      </c>
      <c r="AH235" s="35">
        <f t="shared" si="77"/>
        <v>0</v>
      </c>
      <c r="AI235" s="38">
        <f t="shared" si="78"/>
        <v>0</v>
      </c>
      <c r="AJ235" s="54">
        <f t="shared" si="79"/>
        <v>100</v>
      </c>
      <c r="AK235" s="10">
        <f t="shared" si="80"/>
        <v>1</v>
      </c>
      <c r="AL235" s="35">
        <f t="shared" si="81"/>
        <v>1</v>
      </c>
      <c r="AM235" s="35">
        <f t="shared" si="82"/>
        <v>1</v>
      </c>
      <c r="AN235" s="38">
        <f t="shared" si="83"/>
        <v>1</v>
      </c>
      <c r="AO235" s="10"/>
    </row>
    <row r="236" spans="1:41" x14ac:dyDescent="0.25">
      <c r="A236" s="4" t="s">
        <v>246</v>
      </c>
      <c r="B236" s="4" t="s">
        <v>247</v>
      </c>
      <c r="C236" s="4" t="s">
        <v>250</v>
      </c>
      <c r="D236" s="5">
        <v>10783835</v>
      </c>
      <c r="E236" s="5">
        <v>2276.5248000000001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1534.752</v>
      </c>
      <c r="N236" s="6">
        <v>22.751999999999999</v>
      </c>
      <c r="O236" s="6">
        <v>0</v>
      </c>
      <c r="P236" s="6">
        <v>558.14400000000001</v>
      </c>
      <c r="Q236" s="6">
        <v>159.03360000000001</v>
      </c>
      <c r="R236" s="6">
        <v>1.8431999999999999</v>
      </c>
      <c r="S236" s="6">
        <v>0</v>
      </c>
      <c r="T236" s="34">
        <f t="shared" si="63"/>
        <v>1534.7520000000002</v>
      </c>
      <c r="U236" s="54">
        <f t="shared" si="64"/>
        <v>0</v>
      </c>
      <c r="V236" s="51">
        <f t="shared" si="65"/>
        <v>0</v>
      </c>
      <c r="W236" s="35">
        <f t="shared" si="66"/>
        <v>0</v>
      </c>
      <c r="X236" s="35">
        <f t="shared" si="67"/>
        <v>0</v>
      </c>
      <c r="Y236" s="38">
        <f t="shared" si="68"/>
        <v>0</v>
      </c>
      <c r="Z236" s="52">
        <f t="shared" si="69"/>
        <v>0</v>
      </c>
      <c r="AA236" s="51">
        <f t="shared" si="70"/>
        <v>0</v>
      </c>
      <c r="AB236" s="35">
        <f t="shared" si="71"/>
        <v>0</v>
      </c>
      <c r="AC236" s="35">
        <f t="shared" si="72"/>
        <v>0</v>
      </c>
      <c r="AD236" s="38">
        <f t="shared" si="73"/>
        <v>0</v>
      </c>
      <c r="AE236" s="54">
        <f t="shared" si="74"/>
        <v>0</v>
      </c>
      <c r="AF236" s="10">
        <f t="shared" si="75"/>
        <v>0</v>
      </c>
      <c r="AG236" s="35">
        <f t="shared" si="76"/>
        <v>0</v>
      </c>
      <c r="AH236" s="35">
        <f t="shared" si="77"/>
        <v>0</v>
      </c>
      <c r="AI236" s="38">
        <f t="shared" si="78"/>
        <v>0</v>
      </c>
      <c r="AJ236" s="54">
        <f t="shared" si="79"/>
        <v>99.999999999999986</v>
      </c>
      <c r="AK236" s="10">
        <f t="shared" si="80"/>
        <v>1</v>
      </c>
      <c r="AL236" s="35">
        <f t="shared" si="81"/>
        <v>1</v>
      </c>
      <c r="AM236" s="35">
        <f t="shared" si="82"/>
        <v>1</v>
      </c>
      <c r="AN236" s="38">
        <f t="shared" si="83"/>
        <v>1</v>
      </c>
      <c r="AO236" s="10"/>
    </row>
    <row r="237" spans="1:41" x14ac:dyDescent="0.25">
      <c r="A237" s="4" t="s">
        <v>246</v>
      </c>
      <c r="B237" s="4" t="s">
        <v>247</v>
      </c>
      <c r="C237" s="4" t="s">
        <v>251</v>
      </c>
      <c r="D237" s="5">
        <v>10783841</v>
      </c>
      <c r="E237" s="5">
        <v>3342.2400000000002</v>
      </c>
      <c r="F237" s="6">
        <v>0</v>
      </c>
      <c r="G237" s="6">
        <v>0.97919999999999996</v>
      </c>
      <c r="H237" s="6">
        <v>0</v>
      </c>
      <c r="I237" s="6">
        <v>0</v>
      </c>
      <c r="J237" s="6">
        <v>0</v>
      </c>
      <c r="K237" s="6">
        <v>0</v>
      </c>
      <c r="L237" s="6">
        <v>22.521599999999999</v>
      </c>
      <c r="M237" s="6">
        <v>1586.2464</v>
      </c>
      <c r="N237" s="6">
        <v>1026.6623999999999</v>
      </c>
      <c r="O237" s="6">
        <v>0</v>
      </c>
      <c r="P237" s="6">
        <v>704.90880000000004</v>
      </c>
      <c r="Q237" s="6">
        <v>0</v>
      </c>
      <c r="R237" s="6">
        <v>0.92159999999999997</v>
      </c>
      <c r="S237" s="6">
        <v>0</v>
      </c>
      <c r="T237" s="34">
        <f t="shared" si="63"/>
        <v>1587.2256000000004</v>
      </c>
      <c r="U237" s="54">
        <f t="shared" si="64"/>
        <v>0</v>
      </c>
      <c r="V237" s="51">
        <f t="shared" si="65"/>
        <v>0</v>
      </c>
      <c r="W237" s="35">
        <f t="shared" si="66"/>
        <v>0</v>
      </c>
      <c r="X237" s="35">
        <f t="shared" si="67"/>
        <v>0</v>
      </c>
      <c r="Y237" s="38">
        <f t="shared" si="68"/>
        <v>0</v>
      </c>
      <c r="Z237" s="52">
        <f t="shared" si="69"/>
        <v>0</v>
      </c>
      <c r="AA237" s="51">
        <f t="shared" si="70"/>
        <v>0</v>
      </c>
      <c r="AB237" s="35">
        <f t="shared" si="71"/>
        <v>0</v>
      </c>
      <c r="AC237" s="35">
        <f t="shared" si="72"/>
        <v>0</v>
      </c>
      <c r="AD237" s="38">
        <f t="shared" si="73"/>
        <v>0</v>
      </c>
      <c r="AE237" s="54">
        <f t="shared" si="74"/>
        <v>6.169255334591376E-2</v>
      </c>
      <c r="AF237" s="10">
        <f t="shared" si="75"/>
        <v>0</v>
      </c>
      <c r="AG237" s="35">
        <f t="shared" si="76"/>
        <v>0</v>
      </c>
      <c r="AH237" s="35">
        <f t="shared" si="77"/>
        <v>0</v>
      </c>
      <c r="AI237" s="38">
        <f t="shared" si="78"/>
        <v>0</v>
      </c>
      <c r="AJ237" s="54">
        <f t="shared" si="79"/>
        <v>99.938307446654065</v>
      </c>
      <c r="AK237" s="10">
        <f t="shared" si="80"/>
        <v>1</v>
      </c>
      <c r="AL237" s="35">
        <f t="shared" si="81"/>
        <v>1</v>
      </c>
      <c r="AM237" s="35">
        <f t="shared" si="82"/>
        <v>1</v>
      </c>
      <c r="AN237" s="38">
        <f t="shared" si="83"/>
        <v>1</v>
      </c>
      <c r="AO237" s="10"/>
    </row>
    <row r="238" spans="1:41" x14ac:dyDescent="0.25">
      <c r="A238" s="4" t="s">
        <v>246</v>
      </c>
      <c r="B238" s="4" t="s">
        <v>247</v>
      </c>
      <c r="C238" s="4" t="s">
        <v>252</v>
      </c>
      <c r="D238" s="5">
        <v>10783847</v>
      </c>
      <c r="E238" s="5">
        <v>2604.9023999999999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1.2672000000000001</v>
      </c>
      <c r="M238" s="6">
        <v>1707.5519999999999</v>
      </c>
      <c r="N238" s="6">
        <v>285.17759999999998</v>
      </c>
      <c r="O238" s="6">
        <v>0</v>
      </c>
      <c r="P238" s="6">
        <v>608.08320000000003</v>
      </c>
      <c r="Q238" s="6">
        <v>0</v>
      </c>
      <c r="R238" s="6">
        <v>2.8224</v>
      </c>
      <c r="S238" s="6">
        <v>0</v>
      </c>
      <c r="T238" s="34">
        <f t="shared" si="63"/>
        <v>1707.5519999999999</v>
      </c>
      <c r="U238" s="54">
        <f t="shared" si="64"/>
        <v>0</v>
      </c>
      <c r="V238" s="51">
        <f t="shared" si="65"/>
        <v>0</v>
      </c>
      <c r="W238" s="35">
        <f t="shared" si="66"/>
        <v>0</v>
      </c>
      <c r="X238" s="35">
        <f t="shared" si="67"/>
        <v>0</v>
      </c>
      <c r="Y238" s="38">
        <f t="shared" si="68"/>
        <v>0</v>
      </c>
      <c r="Z238" s="52">
        <f t="shared" si="69"/>
        <v>0</v>
      </c>
      <c r="AA238" s="51">
        <f t="shared" si="70"/>
        <v>0</v>
      </c>
      <c r="AB238" s="35">
        <f t="shared" si="71"/>
        <v>0</v>
      </c>
      <c r="AC238" s="35">
        <f t="shared" si="72"/>
        <v>0</v>
      </c>
      <c r="AD238" s="38">
        <f t="shared" si="73"/>
        <v>0</v>
      </c>
      <c r="AE238" s="54">
        <f t="shared" si="74"/>
        <v>0</v>
      </c>
      <c r="AF238" s="10">
        <f t="shared" si="75"/>
        <v>0</v>
      </c>
      <c r="AG238" s="35">
        <f t="shared" si="76"/>
        <v>0</v>
      </c>
      <c r="AH238" s="35">
        <f t="shared" si="77"/>
        <v>0</v>
      </c>
      <c r="AI238" s="38">
        <f t="shared" si="78"/>
        <v>0</v>
      </c>
      <c r="AJ238" s="54">
        <f t="shared" si="79"/>
        <v>100</v>
      </c>
      <c r="AK238" s="10">
        <f t="shared" si="80"/>
        <v>1</v>
      </c>
      <c r="AL238" s="35">
        <f t="shared" si="81"/>
        <v>1</v>
      </c>
      <c r="AM238" s="35">
        <f t="shared" si="82"/>
        <v>1</v>
      </c>
      <c r="AN238" s="38">
        <f t="shared" si="83"/>
        <v>1</v>
      </c>
      <c r="AO238" s="10"/>
    </row>
    <row r="239" spans="1:41" x14ac:dyDescent="0.25">
      <c r="A239" s="4" t="s">
        <v>246</v>
      </c>
      <c r="B239" s="4" t="s">
        <v>247</v>
      </c>
      <c r="C239" s="4" t="s">
        <v>253</v>
      </c>
      <c r="D239" s="5">
        <v>10783853</v>
      </c>
      <c r="E239" s="5">
        <v>7114.4639999999999</v>
      </c>
      <c r="F239" s="6">
        <v>0</v>
      </c>
      <c r="G239" s="6">
        <v>1.6704000000000001</v>
      </c>
      <c r="H239" s="6">
        <v>0</v>
      </c>
      <c r="I239" s="6">
        <v>67.910399999999996</v>
      </c>
      <c r="J239" s="6">
        <v>0</v>
      </c>
      <c r="K239" s="6">
        <v>0</v>
      </c>
      <c r="L239" s="6">
        <v>373.76639999999998</v>
      </c>
      <c r="M239" s="6">
        <v>3219.2064</v>
      </c>
      <c r="N239" s="6">
        <v>2633.5295999999998</v>
      </c>
      <c r="O239" s="6">
        <v>0</v>
      </c>
      <c r="P239" s="6">
        <v>816.71040000000005</v>
      </c>
      <c r="Q239" s="6">
        <v>0</v>
      </c>
      <c r="R239" s="6">
        <v>1.6704000000000001</v>
      </c>
      <c r="S239" s="6">
        <v>0</v>
      </c>
      <c r="T239" s="34">
        <f t="shared" si="63"/>
        <v>3288.7872000000002</v>
      </c>
      <c r="U239" s="54">
        <f t="shared" si="64"/>
        <v>0</v>
      </c>
      <c r="V239" s="51">
        <f t="shared" si="65"/>
        <v>0</v>
      </c>
      <c r="W239" s="35">
        <f t="shared" si="66"/>
        <v>0</v>
      </c>
      <c r="X239" s="35">
        <f t="shared" si="67"/>
        <v>0</v>
      </c>
      <c r="Y239" s="38">
        <f t="shared" si="68"/>
        <v>0</v>
      </c>
      <c r="Z239" s="52">
        <f t="shared" si="69"/>
        <v>0</v>
      </c>
      <c r="AA239" s="51">
        <f t="shared" si="70"/>
        <v>0</v>
      </c>
      <c r="AB239" s="35">
        <f t="shared" si="71"/>
        <v>0</v>
      </c>
      <c r="AC239" s="35">
        <f t="shared" si="72"/>
        <v>0</v>
      </c>
      <c r="AD239" s="38">
        <f t="shared" si="73"/>
        <v>0</v>
      </c>
      <c r="AE239" s="54">
        <f t="shared" si="74"/>
        <v>5.0790759584566615E-2</v>
      </c>
      <c r="AF239" s="10">
        <f t="shared" si="75"/>
        <v>0</v>
      </c>
      <c r="AG239" s="35">
        <f t="shared" si="76"/>
        <v>0</v>
      </c>
      <c r="AH239" s="35">
        <f t="shared" si="77"/>
        <v>0</v>
      </c>
      <c r="AI239" s="38">
        <f t="shared" si="78"/>
        <v>0</v>
      </c>
      <c r="AJ239" s="54">
        <f t="shared" si="79"/>
        <v>97.88430215247736</v>
      </c>
      <c r="AK239" s="10">
        <f t="shared" si="80"/>
        <v>1</v>
      </c>
      <c r="AL239" s="35">
        <f t="shared" si="81"/>
        <v>1</v>
      </c>
      <c r="AM239" s="35">
        <f t="shared" si="82"/>
        <v>1</v>
      </c>
      <c r="AN239" s="38">
        <f t="shared" si="83"/>
        <v>0</v>
      </c>
      <c r="AO239" s="10"/>
    </row>
    <row r="240" spans="1:41" x14ac:dyDescent="0.25">
      <c r="A240" s="4" t="s">
        <v>246</v>
      </c>
      <c r="B240" s="4" t="s">
        <v>247</v>
      </c>
      <c r="C240" s="4" t="s">
        <v>254</v>
      </c>
      <c r="D240" s="5">
        <v>10783859</v>
      </c>
      <c r="E240" s="5">
        <v>2688.6527999999998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1804.3776</v>
      </c>
      <c r="N240" s="6">
        <v>33.465600000000002</v>
      </c>
      <c r="O240" s="6">
        <v>0</v>
      </c>
      <c r="P240" s="6">
        <v>848.90880000000004</v>
      </c>
      <c r="Q240" s="6">
        <v>0</v>
      </c>
      <c r="R240" s="6">
        <v>1.9008</v>
      </c>
      <c r="S240" s="6">
        <v>0</v>
      </c>
      <c r="T240" s="34">
        <f t="shared" si="63"/>
        <v>1804.3775999999998</v>
      </c>
      <c r="U240" s="54">
        <f t="shared" si="64"/>
        <v>0</v>
      </c>
      <c r="V240" s="51">
        <f t="shared" si="65"/>
        <v>0</v>
      </c>
      <c r="W240" s="35">
        <f t="shared" si="66"/>
        <v>0</v>
      </c>
      <c r="X240" s="35">
        <f t="shared" si="67"/>
        <v>0</v>
      </c>
      <c r="Y240" s="38">
        <f t="shared" si="68"/>
        <v>0</v>
      </c>
      <c r="Z240" s="52">
        <f t="shared" si="69"/>
        <v>0</v>
      </c>
      <c r="AA240" s="51">
        <f t="shared" si="70"/>
        <v>0</v>
      </c>
      <c r="AB240" s="35">
        <f t="shared" si="71"/>
        <v>0</v>
      </c>
      <c r="AC240" s="35">
        <f t="shared" si="72"/>
        <v>0</v>
      </c>
      <c r="AD240" s="38">
        <f t="shared" si="73"/>
        <v>0</v>
      </c>
      <c r="AE240" s="54">
        <f t="shared" si="74"/>
        <v>0</v>
      </c>
      <c r="AF240" s="10">
        <f t="shared" si="75"/>
        <v>0</v>
      </c>
      <c r="AG240" s="35">
        <f t="shared" si="76"/>
        <v>0</v>
      </c>
      <c r="AH240" s="35">
        <f t="shared" si="77"/>
        <v>0</v>
      </c>
      <c r="AI240" s="38">
        <f t="shared" si="78"/>
        <v>0</v>
      </c>
      <c r="AJ240" s="54">
        <f t="shared" si="79"/>
        <v>100.00000000000003</v>
      </c>
      <c r="AK240" s="10">
        <f t="shared" si="80"/>
        <v>1</v>
      </c>
      <c r="AL240" s="35">
        <f t="shared" si="81"/>
        <v>1</v>
      </c>
      <c r="AM240" s="35">
        <f t="shared" si="82"/>
        <v>1</v>
      </c>
      <c r="AN240" s="38">
        <f t="shared" si="83"/>
        <v>1</v>
      </c>
      <c r="AO240" s="10"/>
    </row>
    <row r="241" spans="1:41" x14ac:dyDescent="0.25">
      <c r="A241" s="4" t="s">
        <v>246</v>
      </c>
      <c r="B241" s="4" t="s">
        <v>247</v>
      </c>
      <c r="C241" s="4" t="s">
        <v>255</v>
      </c>
      <c r="D241" s="5">
        <v>10783865</v>
      </c>
      <c r="E241" s="5">
        <v>2579.328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0.86399999999999999</v>
      </c>
      <c r="M241" s="6">
        <v>1706.4576</v>
      </c>
      <c r="N241" s="6">
        <v>25.862400000000001</v>
      </c>
      <c r="O241" s="6">
        <v>0</v>
      </c>
      <c r="P241" s="6">
        <v>843.6096</v>
      </c>
      <c r="Q241" s="6">
        <v>0</v>
      </c>
      <c r="R241" s="6">
        <v>2.5344000000000002</v>
      </c>
      <c r="S241" s="6">
        <v>0</v>
      </c>
      <c r="T241" s="34">
        <f t="shared" si="63"/>
        <v>1706.4576</v>
      </c>
      <c r="U241" s="54">
        <f t="shared" si="64"/>
        <v>0</v>
      </c>
      <c r="V241" s="51">
        <f t="shared" si="65"/>
        <v>0</v>
      </c>
      <c r="W241" s="35">
        <f t="shared" si="66"/>
        <v>0</v>
      </c>
      <c r="X241" s="35">
        <f t="shared" si="67"/>
        <v>0</v>
      </c>
      <c r="Y241" s="38">
        <f t="shared" si="68"/>
        <v>0</v>
      </c>
      <c r="Z241" s="52">
        <f t="shared" si="69"/>
        <v>0</v>
      </c>
      <c r="AA241" s="51">
        <f t="shared" si="70"/>
        <v>0</v>
      </c>
      <c r="AB241" s="35">
        <f t="shared" si="71"/>
        <v>0</v>
      </c>
      <c r="AC241" s="35">
        <f t="shared" si="72"/>
        <v>0</v>
      </c>
      <c r="AD241" s="38">
        <f t="shared" si="73"/>
        <v>0</v>
      </c>
      <c r="AE241" s="54">
        <f t="shared" si="74"/>
        <v>0</v>
      </c>
      <c r="AF241" s="10">
        <f t="shared" si="75"/>
        <v>0</v>
      </c>
      <c r="AG241" s="35">
        <f t="shared" si="76"/>
        <v>0</v>
      </c>
      <c r="AH241" s="35">
        <f t="shared" si="77"/>
        <v>0</v>
      </c>
      <c r="AI241" s="38">
        <f t="shared" si="78"/>
        <v>0</v>
      </c>
      <c r="AJ241" s="54">
        <f t="shared" si="79"/>
        <v>100</v>
      </c>
      <c r="AK241" s="10">
        <f t="shared" si="80"/>
        <v>1</v>
      </c>
      <c r="AL241" s="35">
        <f t="shared" si="81"/>
        <v>1</v>
      </c>
      <c r="AM241" s="35">
        <f t="shared" si="82"/>
        <v>1</v>
      </c>
      <c r="AN241" s="38">
        <f t="shared" si="83"/>
        <v>1</v>
      </c>
      <c r="AO241" s="10"/>
    </row>
    <row r="242" spans="1:41" x14ac:dyDescent="0.25">
      <c r="A242" s="4" t="s">
        <v>246</v>
      </c>
      <c r="B242" s="4" t="s">
        <v>247</v>
      </c>
      <c r="C242" s="4" t="s">
        <v>256</v>
      </c>
      <c r="D242" s="5">
        <v>10783871</v>
      </c>
      <c r="E242" s="5">
        <v>4300.7039999999997</v>
      </c>
      <c r="F242" s="6">
        <v>0</v>
      </c>
      <c r="G242" s="6">
        <v>0</v>
      </c>
      <c r="H242" s="6">
        <v>0</v>
      </c>
      <c r="I242" s="6">
        <v>18.892800000000001</v>
      </c>
      <c r="J242" s="6">
        <v>0</v>
      </c>
      <c r="K242" s="6">
        <v>0</v>
      </c>
      <c r="L242" s="6">
        <v>21.139199999999999</v>
      </c>
      <c r="M242" s="6">
        <v>2800.6271999999999</v>
      </c>
      <c r="N242" s="6">
        <v>295.60320000000002</v>
      </c>
      <c r="O242" s="6">
        <v>0</v>
      </c>
      <c r="P242" s="6">
        <v>1161.8496</v>
      </c>
      <c r="Q242" s="6">
        <v>0</v>
      </c>
      <c r="R242" s="6">
        <v>2.5920000000000001</v>
      </c>
      <c r="S242" s="6">
        <v>0</v>
      </c>
      <c r="T242" s="34">
        <f t="shared" si="63"/>
        <v>2819.5199999999995</v>
      </c>
      <c r="U242" s="54">
        <f t="shared" si="64"/>
        <v>0</v>
      </c>
      <c r="V242" s="51">
        <f t="shared" si="65"/>
        <v>0</v>
      </c>
      <c r="W242" s="35">
        <f t="shared" si="66"/>
        <v>0</v>
      </c>
      <c r="X242" s="35">
        <f t="shared" si="67"/>
        <v>0</v>
      </c>
      <c r="Y242" s="38">
        <f t="shared" si="68"/>
        <v>0</v>
      </c>
      <c r="Z242" s="52">
        <f t="shared" si="69"/>
        <v>0</v>
      </c>
      <c r="AA242" s="51">
        <f t="shared" si="70"/>
        <v>0</v>
      </c>
      <c r="AB242" s="35">
        <f t="shared" si="71"/>
        <v>0</v>
      </c>
      <c r="AC242" s="35">
        <f t="shared" si="72"/>
        <v>0</v>
      </c>
      <c r="AD242" s="38">
        <f t="shared" si="73"/>
        <v>0</v>
      </c>
      <c r="AE242" s="54">
        <f t="shared" si="74"/>
        <v>0</v>
      </c>
      <c r="AF242" s="10">
        <f t="shared" si="75"/>
        <v>0</v>
      </c>
      <c r="AG242" s="35">
        <f t="shared" si="76"/>
        <v>0</v>
      </c>
      <c r="AH242" s="35">
        <f t="shared" si="77"/>
        <v>0</v>
      </c>
      <c r="AI242" s="38">
        <f t="shared" si="78"/>
        <v>0</v>
      </c>
      <c r="AJ242" s="54">
        <f t="shared" si="79"/>
        <v>99.329928498467837</v>
      </c>
      <c r="AK242" s="10">
        <f t="shared" si="80"/>
        <v>1</v>
      </c>
      <c r="AL242" s="35">
        <f t="shared" si="81"/>
        <v>1</v>
      </c>
      <c r="AM242" s="35">
        <f t="shared" si="82"/>
        <v>1</v>
      </c>
      <c r="AN242" s="38">
        <f t="shared" si="83"/>
        <v>1</v>
      </c>
      <c r="AO242" s="10"/>
    </row>
    <row r="243" spans="1:41" x14ac:dyDescent="0.25">
      <c r="A243" s="4" t="s">
        <v>246</v>
      </c>
      <c r="B243" s="4" t="s">
        <v>247</v>
      </c>
      <c r="C243" s="4" t="s">
        <v>257</v>
      </c>
      <c r="D243" s="5">
        <v>10783877</v>
      </c>
      <c r="E243" s="5">
        <v>2151.1296000000002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1369.6128000000001</v>
      </c>
      <c r="N243" s="6">
        <v>41.529600000000002</v>
      </c>
      <c r="O243" s="6">
        <v>0</v>
      </c>
      <c r="P243" s="6">
        <v>735.20640000000003</v>
      </c>
      <c r="Q243" s="6">
        <v>2.9376000000000002</v>
      </c>
      <c r="R243" s="6">
        <v>1.8431999999999999</v>
      </c>
      <c r="S243" s="6">
        <v>0</v>
      </c>
      <c r="T243" s="34">
        <f t="shared" si="63"/>
        <v>1369.6128000000003</v>
      </c>
      <c r="U243" s="54">
        <f t="shared" si="64"/>
        <v>0</v>
      </c>
      <c r="V243" s="51">
        <f t="shared" si="65"/>
        <v>0</v>
      </c>
      <c r="W243" s="35">
        <f t="shared" si="66"/>
        <v>0</v>
      </c>
      <c r="X243" s="35">
        <f t="shared" si="67"/>
        <v>0</v>
      </c>
      <c r="Y243" s="38">
        <f t="shared" si="68"/>
        <v>0</v>
      </c>
      <c r="Z243" s="52">
        <f t="shared" si="69"/>
        <v>0</v>
      </c>
      <c r="AA243" s="51">
        <f t="shared" si="70"/>
        <v>0</v>
      </c>
      <c r="AB243" s="35">
        <f t="shared" si="71"/>
        <v>0</v>
      </c>
      <c r="AC243" s="35">
        <f t="shared" si="72"/>
        <v>0</v>
      </c>
      <c r="AD243" s="38">
        <f t="shared" si="73"/>
        <v>0</v>
      </c>
      <c r="AE243" s="54">
        <f t="shared" si="74"/>
        <v>0</v>
      </c>
      <c r="AF243" s="10">
        <f t="shared" si="75"/>
        <v>0</v>
      </c>
      <c r="AG243" s="35">
        <f t="shared" si="76"/>
        <v>0</v>
      </c>
      <c r="AH243" s="35">
        <f t="shared" si="77"/>
        <v>0</v>
      </c>
      <c r="AI243" s="38">
        <f t="shared" si="78"/>
        <v>0</v>
      </c>
      <c r="AJ243" s="54">
        <f t="shared" si="79"/>
        <v>99.999999999999986</v>
      </c>
      <c r="AK243" s="10">
        <f t="shared" si="80"/>
        <v>1</v>
      </c>
      <c r="AL243" s="35">
        <f t="shared" si="81"/>
        <v>1</v>
      </c>
      <c r="AM243" s="35">
        <f t="shared" si="82"/>
        <v>1</v>
      </c>
      <c r="AN243" s="38">
        <f t="shared" si="83"/>
        <v>1</v>
      </c>
      <c r="AO243" s="10"/>
    </row>
    <row r="244" spans="1:41" x14ac:dyDescent="0.25">
      <c r="A244" s="4" t="s">
        <v>246</v>
      </c>
      <c r="B244" s="4" t="s">
        <v>247</v>
      </c>
      <c r="C244" s="4" t="s">
        <v>258</v>
      </c>
      <c r="D244" s="5">
        <v>10783883</v>
      </c>
      <c r="E244" s="5">
        <v>2581.3439999999996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1916.8127999999999</v>
      </c>
      <c r="N244" s="6">
        <v>0.1152</v>
      </c>
      <c r="O244" s="6">
        <v>0</v>
      </c>
      <c r="P244" s="6">
        <v>662.57280000000003</v>
      </c>
      <c r="Q244" s="6">
        <v>0</v>
      </c>
      <c r="R244" s="6">
        <v>1.8431999999999999</v>
      </c>
      <c r="S244" s="6">
        <v>0</v>
      </c>
      <c r="T244" s="34">
        <f t="shared" si="63"/>
        <v>1916.8127999999997</v>
      </c>
      <c r="U244" s="54">
        <f t="shared" si="64"/>
        <v>0</v>
      </c>
      <c r="V244" s="51">
        <f t="shared" si="65"/>
        <v>0</v>
      </c>
      <c r="W244" s="35">
        <f t="shared" si="66"/>
        <v>0</v>
      </c>
      <c r="X244" s="35">
        <f t="shared" si="67"/>
        <v>0</v>
      </c>
      <c r="Y244" s="38">
        <f t="shared" si="68"/>
        <v>0</v>
      </c>
      <c r="Z244" s="52">
        <f t="shared" si="69"/>
        <v>0</v>
      </c>
      <c r="AA244" s="51">
        <f t="shared" si="70"/>
        <v>0</v>
      </c>
      <c r="AB244" s="35">
        <f t="shared" si="71"/>
        <v>0</v>
      </c>
      <c r="AC244" s="35">
        <f t="shared" si="72"/>
        <v>0</v>
      </c>
      <c r="AD244" s="38">
        <f t="shared" si="73"/>
        <v>0</v>
      </c>
      <c r="AE244" s="54">
        <f t="shared" si="74"/>
        <v>0</v>
      </c>
      <c r="AF244" s="10">
        <f t="shared" si="75"/>
        <v>0</v>
      </c>
      <c r="AG244" s="35">
        <f t="shared" si="76"/>
        <v>0</v>
      </c>
      <c r="AH244" s="35">
        <f t="shared" si="77"/>
        <v>0</v>
      </c>
      <c r="AI244" s="38">
        <f t="shared" si="78"/>
        <v>0</v>
      </c>
      <c r="AJ244" s="54">
        <f t="shared" si="79"/>
        <v>100.00000000000003</v>
      </c>
      <c r="AK244" s="10">
        <f t="shared" si="80"/>
        <v>1</v>
      </c>
      <c r="AL244" s="35">
        <f t="shared" si="81"/>
        <v>1</v>
      </c>
      <c r="AM244" s="35">
        <f t="shared" si="82"/>
        <v>1</v>
      </c>
      <c r="AN244" s="38">
        <f t="shared" si="83"/>
        <v>1</v>
      </c>
      <c r="AO244" s="10"/>
    </row>
    <row r="245" spans="1:41" x14ac:dyDescent="0.25">
      <c r="A245" s="4" t="s">
        <v>246</v>
      </c>
      <c r="B245" s="4" t="s">
        <v>247</v>
      </c>
      <c r="C245" s="4" t="s">
        <v>128</v>
      </c>
      <c r="D245" s="5">
        <v>10783889</v>
      </c>
      <c r="E245" s="5">
        <v>7486.3871999999992</v>
      </c>
      <c r="F245" s="6">
        <v>0</v>
      </c>
      <c r="G245" s="6">
        <v>5.0111999999999997</v>
      </c>
      <c r="H245" s="6">
        <v>0</v>
      </c>
      <c r="I245" s="6">
        <v>104.256</v>
      </c>
      <c r="J245" s="6">
        <v>0</v>
      </c>
      <c r="K245" s="6">
        <v>0</v>
      </c>
      <c r="L245" s="6">
        <v>124.6464</v>
      </c>
      <c r="M245" s="6">
        <v>4243.1040000000003</v>
      </c>
      <c r="N245" s="6">
        <v>2085.0623999999998</v>
      </c>
      <c r="O245" s="6">
        <v>0</v>
      </c>
      <c r="P245" s="6">
        <v>921.31200000000001</v>
      </c>
      <c r="Q245" s="6">
        <v>2.6496</v>
      </c>
      <c r="R245" s="6">
        <v>0.34560000000000002</v>
      </c>
      <c r="S245" s="6">
        <v>0</v>
      </c>
      <c r="T245" s="34">
        <f t="shared" si="63"/>
        <v>4352.3711999999996</v>
      </c>
      <c r="U245" s="54">
        <f t="shared" si="64"/>
        <v>0</v>
      </c>
      <c r="V245" s="51">
        <f t="shared" si="65"/>
        <v>0</v>
      </c>
      <c r="W245" s="35">
        <f t="shared" si="66"/>
        <v>0</v>
      </c>
      <c r="X245" s="35">
        <f t="shared" si="67"/>
        <v>0</v>
      </c>
      <c r="Y245" s="38">
        <f t="shared" si="68"/>
        <v>0</v>
      </c>
      <c r="Z245" s="52">
        <f t="shared" si="69"/>
        <v>0</v>
      </c>
      <c r="AA245" s="51">
        <f t="shared" si="70"/>
        <v>0</v>
      </c>
      <c r="AB245" s="35">
        <f t="shared" si="71"/>
        <v>0</v>
      </c>
      <c r="AC245" s="35">
        <f t="shared" si="72"/>
        <v>0</v>
      </c>
      <c r="AD245" s="38">
        <f t="shared" si="73"/>
        <v>0</v>
      </c>
      <c r="AE245" s="54">
        <f t="shared" si="74"/>
        <v>0.11513723829438079</v>
      </c>
      <c r="AF245" s="10">
        <f t="shared" si="75"/>
        <v>0</v>
      </c>
      <c r="AG245" s="35">
        <f t="shared" si="76"/>
        <v>0</v>
      </c>
      <c r="AH245" s="35">
        <f t="shared" si="77"/>
        <v>0</v>
      </c>
      <c r="AI245" s="38">
        <f t="shared" si="78"/>
        <v>0</v>
      </c>
      <c r="AJ245" s="54">
        <f t="shared" si="79"/>
        <v>97.489478838569667</v>
      </c>
      <c r="AK245" s="10">
        <f t="shared" si="80"/>
        <v>1</v>
      </c>
      <c r="AL245" s="35">
        <f t="shared" si="81"/>
        <v>1</v>
      </c>
      <c r="AM245" s="35">
        <f t="shared" si="82"/>
        <v>1</v>
      </c>
      <c r="AN245" s="38">
        <f t="shared" si="83"/>
        <v>0</v>
      </c>
      <c r="AO245" s="10"/>
    </row>
    <row r="246" spans="1:41" x14ac:dyDescent="0.25">
      <c r="A246" s="4" t="s">
        <v>246</v>
      </c>
      <c r="B246" s="4" t="s">
        <v>247</v>
      </c>
      <c r="C246" s="4" t="s">
        <v>259</v>
      </c>
      <c r="D246" s="5">
        <v>10783895</v>
      </c>
      <c r="E246" s="5">
        <v>2267.4816000000001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1476</v>
      </c>
      <c r="N246" s="6">
        <v>3.9744000000000002</v>
      </c>
      <c r="O246" s="6">
        <v>0</v>
      </c>
      <c r="P246" s="6">
        <v>785.77919999999995</v>
      </c>
      <c r="Q246" s="6">
        <v>0</v>
      </c>
      <c r="R246" s="6">
        <v>1.728</v>
      </c>
      <c r="S246" s="6">
        <v>0</v>
      </c>
      <c r="T246" s="34">
        <f t="shared" si="63"/>
        <v>1476.0000000000002</v>
      </c>
      <c r="U246" s="54">
        <f t="shared" si="64"/>
        <v>0</v>
      </c>
      <c r="V246" s="51">
        <f t="shared" si="65"/>
        <v>0</v>
      </c>
      <c r="W246" s="35">
        <f t="shared" si="66"/>
        <v>0</v>
      </c>
      <c r="X246" s="35">
        <f t="shared" si="67"/>
        <v>0</v>
      </c>
      <c r="Y246" s="38">
        <f t="shared" si="68"/>
        <v>0</v>
      </c>
      <c r="Z246" s="52">
        <f t="shared" si="69"/>
        <v>0</v>
      </c>
      <c r="AA246" s="51">
        <f t="shared" si="70"/>
        <v>0</v>
      </c>
      <c r="AB246" s="35">
        <f t="shared" si="71"/>
        <v>0</v>
      </c>
      <c r="AC246" s="35">
        <f t="shared" si="72"/>
        <v>0</v>
      </c>
      <c r="AD246" s="38">
        <f t="shared" si="73"/>
        <v>0</v>
      </c>
      <c r="AE246" s="54">
        <f t="shared" si="74"/>
        <v>0</v>
      </c>
      <c r="AF246" s="10">
        <f t="shared" si="75"/>
        <v>0</v>
      </c>
      <c r="AG246" s="35">
        <f t="shared" si="76"/>
        <v>0</v>
      </c>
      <c r="AH246" s="35">
        <f t="shared" si="77"/>
        <v>0</v>
      </c>
      <c r="AI246" s="38">
        <f t="shared" si="78"/>
        <v>0</v>
      </c>
      <c r="AJ246" s="54">
        <f t="shared" si="79"/>
        <v>99.999999999999986</v>
      </c>
      <c r="AK246" s="10">
        <f t="shared" si="80"/>
        <v>1</v>
      </c>
      <c r="AL246" s="35">
        <f t="shared" si="81"/>
        <v>1</v>
      </c>
      <c r="AM246" s="35">
        <f t="shared" si="82"/>
        <v>1</v>
      </c>
      <c r="AN246" s="38">
        <f t="shared" si="83"/>
        <v>1</v>
      </c>
      <c r="AO246" s="10"/>
    </row>
    <row r="247" spans="1:41" x14ac:dyDescent="0.25">
      <c r="A247" s="4" t="s">
        <v>246</v>
      </c>
      <c r="B247" s="4" t="s">
        <v>260</v>
      </c>
      <c r="C247" s="4" t="s">
        <v>261</v>
      </c>
      <c r="D247" s="5">
        <v>10785210</v>
      </c>
      <c r="E247" s="5">
        <v>3562.3871999999997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2627.3663999999999</v>
      </c>
      <c r="N247" s="6">
        <v>117.2736</v>
      </c>
      <c r="O247" s="6">
        <v>0</v>
      </c>
      <c r="P247" s="6">
        <v>816.88319999999999</v>
      </c>
      <c r="Q247" s="6">
        <v>0</v>
      </c>
      <c r="R247" s="6">
        <v>0.86399999999999999</v>
      </c>
      <c r="S247" s="6">
        <v>0</v>
      </c>
      <c r="T247" s="34">
        <f t="shared" si="63"/>
        <v>2627.3663999999999</v>
      </c>
      <c r="U247" s="54">
        <f t="shared" si="64"/>
        <v>0</v>
      </c>
      <c r="V247" s="51">
        <f t="shared" si="65"/>
        <v>0</v>
      </c>
      <c r="W247" s="35">
        <f t="shared" si="66"/>
        <v>0</v>
      </c>
      <c r="X247" s="35">
        <f t="shared" si="67"/>
        <v>0</v>
      </c>
      <c r="Y247" s="38">
        <f t="shared" si="68"/>
        <v>0</v>
      </c>
      <c r="Z247" s="52">
        <f t="shared" si="69"/>
        <v>0</v>
      </c>
      <c r="AA247" s="51">
        <f t="shared" si="70"/>
        <v>0</v>
      </c>
      <c r="AB247" s="35">
        <f t="shared" si="71"/>
        <v>0</v>
      </c>
      <c r="AC247" s="35">
        <f t="shared" si="72"/>
        <v>0</v>
      </c>
      <c r="AD247" s="38">
        <f t="shared" si="73"/>
        <v>0</v>
      </c>
      <c r="AE247" s="54">
        <f t="shared" si="74"/>
        <v>0</v>
      </c>
      <c r="AF247" s="10">
        <f t="shared" si="75"/>
        <v>0</v>
      </c>
      <c r="AG247" s="35">
        <f t="shared" si="76"/>
        <v>0</v>
      </c>
      <c r="AH247" s="35">
        <f t="shared" si="77"/>
        <v>0</v>
      </c>
      <c r="AI247" s="38">
        <f t="shared" si="78"/>
        <v>0</v>
      </c>
      <c r="AJ247" s="54">
        <f t="shared" si="79"/>
        <v>100</v>
      </c>
      <c r="AK247" s="10">
        <f t="shared" si="80"/>
        <v>1</v>
      </c>
      <c r="AL247" s="35">
        <f t="shared" si="81"/>
        <v>1</v>
      </c>
      <c r="AM247" s="35">
        <f t="shared" si="82"/>
        <v>1</v>
      </c>
      <c r="AN247" s="38">
        <f t="shared" si="83"/>
        <v>1</v>
      </c>
      <c r="AO247" s="10"/>
    </row>
    <row r="248" spans="1:41" x14ac:dyDescent="0.25">
      <c r="A248" s="4" t="s">
        <v>246</v>
      </c>
      <c r="B248" s="4" t="s">
        <v>260</v>
      </c>
      <c r="C248" s="4" t="s">
        <v>262</v>
      </c>
      <c r="D248" s="5">
        <v>10785221</v>
      </c>
      <c r="E248" s="5">
        <v>2214.6624000000002</v>
      </c>
      <c r="F248" s="6">
        <v>0</v>
      </c>
      <c r="G248" s="6">
        <v>19.929600000000001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1589.5296000000001</v>
      </c>
      <c r="N248" s="6">
        <v>14.8032</v>
      </c>
      <c r="O248" s="6">
        <v>0</v>
      </c>
      <c r="P248" s="6">
        <v>590.4</v>
      </c>
      <c r="Q248" s="6">
        <v>0</v>
      </c>
      <c r="R248" s="6">
        <v>0</v>
      </c>
      <c r="S248" s="6">
        <v>0</v>
      </c>
      <c r="T248" s="34">
        <f t="shared" si="63"/>
        <v>1609.4592000000002</v>
      </c>
      <c r="U248" s="54">
        <f t="shared" si="64"/>
        <v>0</v>
      </c>
      <c r="V248" s="51">
        <f t="shared" si="65"/>
        <v>0</v>
      </c>
      <c r="W248" s="35">
        <f t="shared" si="66"/>
        <v>0</v>
      </c>
      <c r="X248" s="35">
        <f t="shared" si="67"/>
        <v>0</v>
      </c>
      <c r="Y248" s="38">
        <f t="shared" si="68"/>
        <v>0</v>
      </c>
      <c r="Z248" s="52">
        <f t="shared" si="69"/>
        <v>0</v>
      </c>
      <c r="AA248" s="51">
        <f t="shared" si="70"/>
        <v>0</v>
      </c>
      <c r="AB248" s="35">
        <f t="shared" si="71"/>
        <v>0</v>
      </c>
      <c r="AC248" s="35">
        <f t="shared" si="72"/>
        <v>0</v>
      </c>
      <c r="AD248" s="38">
        <f t="shared" si="73"/>
        <v>0</v>
      </c>
      <c r="AE248" s="54">
        <f t="shared" si="74"/>
        <v>1.238279292820843</v>
      </c>
      <c r="AF248" s="10">
        <f t="shared" si="75"/>
        <v>0</v>
      </c>
      <c r="AG248" s="35">
        <f t="shared" si="76"/>
        <v>0</v>
      </c>
      <c r="AH248" s="35">
        <f t="shared" si="77"/>
        <v>0</v>
      </c>
      <c r="AI248" s="38">
        <f t="shared" si="78"/>
        <v>0</v>
      </c>
      <c r="AJ248" s="54">
        <f t="shared" si="79"/>
        <v>98.761720707179151</v>
      </c>
      <c r="AK248" s="10">
        <f t="shared" si="80"/>
        <v>1</v>
      </c>
      <c r="AL248" s="35">
        <f t="shared" si="81"/>
        <v>1</v>
      </c>
      <c r="AM248" s="35">
        <f t="shared" si="82"/>
        <v>1</v>
      </c>
      <c r="AN248" s="38">
        <f t="shared" si="83"/>
        <v>0</v>
      </c>
      <c r="AO248" s="10"/>
    </row>
    <row r="249" spans="1:41" x14ac:dyDescent="0.25">
      <c r="A249" s="4" t="s">
        <v>246</v>
      </c>
      <c r="B249" s="4" t="s">
        <v>260</v>
      </c>
      <c r="C249" s="4" t="s">
        <v>263</v>
      </c>
      <c r="D249" s="5">
        <v>10785231</v>
      </c>
      <c r="E249" s="5">
        <v>5007.1680000000006</v>
      </c>
      <c r="F249" s="6">
        <v>0</v>
      </c>
      <c r="G249" s="6">
        <v>23.788799999999998</v>
      </c>
      <c r="H249" s="6">
        <v>0</v>
      </c>
      <c r="I249" s="6">
        <v>571.33439999999996</v>
      </c>
      <c r="J249" s="6">
        <v>0</v>
      </c>
      <c r="K249" s="6">
        <v>0</v>
      </c>
      <c r="L249" s="6">
        <v>385.8048</v>
      </c>
      <c r="M249" s="6">
        <v>2057.2991999999999</v>
      </c>
      <c r="N249" s="6">
        <v>1373.0688</v>
      </c>
      <c r="O249" s="6">
        <v>0</v>
      </c>
      <c r="P249" s="6">
        <v>595.87199999999996</v>
      </c>
      <c r="Q249" s="6">
        <v>0</v>
      </c>
      <c r="R249" s="6">
        <v>0</v>
      </c>
      <c r="S249" s="6">
        <v>0</v>
      </c>
      <c r="T249" s="34">
        <f t="shared" si="63"/>
        <v>2652.4224000000008</v>
      </c>
      <c r="U249" s="54">
        <f t="shared" si="64"/>
        <v>0</v>
      </c>
      <c r="V249" s="51">
        <f t="shared" si="65"/>
        <v>0</v>
      </c>
      <c r="W249" s="35">
        <f t="shared" si="66"/>
        <v>0</v>
      </c>
      <c r="X249" s="35">
        <f t="shared" si="67"/>
        <v>0</v>
      </c>
      <c r="Y249" s="38">
        <f t="shared" si="68"/>
        <v>0</v>
      </c>
      <c r="Z249" s="52">
        <f t="shared" si="69"/>
        <v>0</v>
      </c>
      <c r="AA249" s="51">
        <f t="shared" si="70"/>
        <v>0</v>
      </c>
      <c r="AB249" s="35">
        <f t="shared" si="71"/>
        <v>0</v>
      </c>
      <c r="AC249" s="35">
        <f t="shared" si="72"/>
        <v>0</v>
      </c>
      <c r="AD249" s="38">
        <f t="shared" si="73"/>
        <v>0</v>
      </c>
      <c r="AE249" s="54">
        <f t="shared" si="74"/>
        <v>0.89687072466285889</v>
      </c>
      <c r="AF249" s="10">
        <f t="shared" si="75"/>
        <v>0</v>
      </c>
      <c r="AG249" s="35">
        <f t="shared" si="76"/>
        <v>0</v>
      </c>
      <c r="AH249" s="35">
        <f t="shared" si="77"/>
        <v>0</v>
      </c>
      <c r="AI249" s="38">
        <f t="shared" si="78"/>
        <v>0</v>
      </c>
      <c r="AJ249" s="54">
        <f t="shared" si="79"/>
        <v>77.563030684705396</v>
      </c>
      <c r="AK249" s="10">
        <f t="shared" si="80"/>
        <v>1</v>
      </c>
      <c r="AL249" s="35">
        <f t="shared" si="81"/>
        <v>0</v>
      </c>
      <c r="AM249" s="35">
        <f t="shared" si="82"/>
        <v>0</v>
      </c>
      <c r="AN249" s="38">
        <f t="shared" si="83"/>
        <v>0</v>
      </c>
      <c r="AO249" s="10"/>
    </row>
    <row r="250" spans="1:41" x14ac:dyDescent="0.25">
      <c r="A250" s="4" t="s">
        <v>246</v>
      </c>
      <c r="B250" s="4" t="s">
        <v>260</v>
      </c>
      <c r="C250" s="4" t="s">
        <v>264</v>
      </c>
      <c r="D250" s="5">
        <v>10785242</v>
      </c>
      <c r="E250" s="5">
        <v>3039.1487999999999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2261.5488</v>
      </c>
      <c r="N250" s="6">
        <v>47.865600000000001</v>
      </c>
      <c r="O250" s="6">
        <v>0</v>
      </c>
      <c r="P250" s="6">
        <v>729.21600000000001</v>
      </c>
      <c r="Q250" s="6">
        <v>0</v>
      </c>
      <c r="R250" s="6">
        <v>0.51839999999999997</v>
      </c>
      <c r="S250" s="6">
        <v>0</v>
      </c>
      <c r="T250" s="34">
        <f t="shared" si="63"/>
        <v>2261.5488</v>
      </c>
      <c r="U250" s="54">
        <f t="shared" si="64"/>
        <v>0</v>
      </c>
      <c r="V250" s="51">
        <f t="shared" si="65"/>
        <v>0</v>
      </c>
      <c r="W250" s="35">
        <f t="shared" si="66"/>
        <v>0</v>
      </c>
      <c r="X250" s="35">
        <f t="shared" si="67"/>
        <v>0</v>
      </c>
      <c r="Y250" s="38">
        <f t="shared" si="68"/>
        <v>0</v>
      </c>
      <c r="Z250" s="52">
        <f t="shared" si="69"/>
        <v>0</v>
      </c>
      <c r="AA250" s="51">
        <f t="shared" si="70"/>
        <v>0</v>
      </c>
      <c r="AB250" s="35">
        <f t="shared" si="71"/>
        <v>0</v>
      </c>
      <c r="AC250" s="35">
        <f t="shared" si="72"/>
        <v>0</v>
      </c>
      <c r="AD250" s="38">
        <f t="shared" si="73"/>
        <v>0</v>
      </c>
      <c r="AE250" s="54">
        <f t="shared" si="74"/>
        <v>0</v>
      </c>
      <c r="AF250" s="10">
        <f t="shared" si="75"/>
        <v>0</v>
      </c>
      <c r="AG250" s="35">
        <f t="shared" si="76"/>
        <v>0</v>
      </c>
      <c r="AH250" s="35">
        <f t="shared" si="77"/>
        <v>0</v>
      </c>
      <c r="AI250" s="38">
        <f t="shared" si="78"/>
        <v>0</v>
      </c>
      <c r="AJ250" s="54">
        <f t="shared" si="79"/>
        <v>100</v>
      </c>
      <c r="AK250" s="10">
        <f t="shared" si="80"/>
        <v>1</v>
      </c>
      <c r="AL250" s="35">
        <f t="shared" si="81"/>
        <v>1</v>
      </c>
      <c r="AM250" s="35">
        <f t="shared" si="82"/>
        <v>1</v>
      </c>
      <c r="AN250" s="38">
        <f t="shared" si="83"/>
        <v>1</v>
      </c>
      <c r="AO250" s="10"/>
    </row>
    <row r="251" spans="1:41" x14ac:dyDescent="0.25">
      <c r="A251" s="4" t="s">
        <v>246</v>
      </c>
      <c r="B251" s="4" t="s">
        <v>260</v>
      </c>
      <c r="C251" s="4" t="s">
        <v>260</v>
      </c>
      <c r="D251" s="5">
        <v>10785252</v>
      </c>
      <c r="E251" s="5">
        <v>5448.0959999999995</v>
      </c>
      <c r="F251" s="6">
        <v>0</v>
      </c>
      <c r="G251" s="6">
        <v>0</v>
      </c>
      <c r="H251" s="6">
        <v>0</v>
      </c>
      <c r="I251" s="6">
        <v>524.67840000000001</v>
      </c>
      <c r="J251" s="6">
        <v>0</v>
      </c>
      <c r="K251" s="6">
        <v>0</v>
      </c>
      <c r="L251" s="6">
        <v>251.30879999999999</v>
      </c>
      <c r="M251" s="6">
        <v>2381.6448</v>
      </c>
      <c r="N251" s="6">
        <v>1282.5216</v>
      </c>
      <c r="O251" s="6">
        <v>0</v>
      </c>
      <c r="P251" s="6">
        <v>1004.544</v>
      </c>
      <c r="Q251" s="6">
        <v>0</v>
      </c>
      <c r="R251" s="6">
        <v>3.3984000000000001</v>
      </c>
      <c r="S251" s="6">
        <v>0</v>
      </c>
      <c r="T251" s="34">
        <f t="shared" si="63"/>
        <v>2906.3231999999994</v>
      </c>
      <c r="U251" s="54">
        <f t="shared" si="64"/>
        <v>0</v>
      </c>
      <c r="V251" s="51">
        <f t="shared" si="65"/>
        <v>0</v>
      </c>
      <c r="W251" s="35">
        <f t="shared" si="66"/>
        <v>0</v>
      </c>
      <c r="X251" s="35">
        <f t="shared" si="67"/>
        <v>0</v>
      </c>
      <c r="Y251" s="38">
        <f t="shared" si="68"/>
        <v>0</v>
      </c>
      <c r="Z251" s="52">
        <f t="shared" si="69"/>
        <v>0</v>
      </c>
      <c r="AA251" s="51">
        <f t="shared" si="70"/>
        <v>0</v>
      </c>
      <c r="AB251" s="35">
        <f t="shared" si="71"/>
        <v>0</v>
      </c>
      <c r="AC251" s="35">
        <f t="shared" si="72"/>
        <v>0</v>
      </c>
      <c r="AD251" s="38">
        <f t="shared" si="73"/>
        <v>0</v>
      </c>
      <c r="AE251" s="54">
        <f t="shared" si="74"/>
        <v>0</v>
      </c>
      <c r="AF251" s="10">
        <f t="shared" si="75"/>
        <v>0</v>
      </c>
      <c r="AG251" s="35">
        <f t="shared" si="76"/>
        <v>0</v>
      </c>
      <c r="AH251" s="35">
        <f t="shared" si="77"/>
        <v>0</v>
      </c>
      <c r="AI251" s="38">
        <f t="shared" si="78"/>
        <v>0</v>
      </c>
      <c r="AJ251" s="54">
        <f t="shared" si="79"/>
        <v>81.947004379967112</v>
      </c>
      <c r="AK251" s="10">
        <f t="shared" si="80"/>
        <v>1</v>
      </c>
      <c r="AL251" s="35">
        <f t="shared" si="81"/>
        <v>1</v>
      </c>
      <c r="AM251" s="35">
        <f t="shared" si="82"/>
        <v>0</v>
      </c>
      <c r="AN251" s="38">
        <f t="shared" si="83"/>
        <v>0</v>
      </c>
      <c r="AO251" s="10"/>
    </row>
    <row r="252" spans="1:41" x14ac:dyDescent="0.25">
      <c r="A252" s="4" t="s">
        <v>246</v>
      </c>
      <c r="B252" s="4" t="s">
        <v>260</v>
      </c>
      <c r="C252" s="4" t="s">
        <v>265</v>
      </c>
      <c r="D252" s="5">
        <v>10785284</v>
      </c>
      <c r="E252" s="5">
        <v>10920.787200000001</v>
      </c>
      <c r="F252" s="6">
        <v>0</v>
      </c>
      <c r="G252" s="6">
        <v>17.510400000000001</v>
      </c>
      <c r="H252" s="6">
        <v>0</v>
      </c>
      <c r="I252" s="6">
        <v>670.46400000000006</v>
      </c>
      <c r="J252" s="6">
        <v>0</v>
      </c>
      <c r="K252" s="6">
        <v>0</v>
      </c>
      <c r="L252" s="6">
        <v>805.88160000000005</v>
      </c>
      <c r="M252" s="6">
        <v>3718.944</v>
      </c>
      <c r="N252" s="6">
        <v>4809.4848000000002</v>
      </c>
      <c r="O252" s="6">
        <v>19.929600000000001</v>
      </c>
      <c r="P252" s="6">
        <v>875.98080000000004</v>
      </c>
      <c r="Q252" s="6">
        <v>0</v>
      </c>
      <c r="R252" s="6">
        <v>2.5920000000000001</v>
      </c>
      <c r="S252" s="6">
        <v>0</v>
      </c>
      <c r="T252" s="34">
        <f t="shared" si="63"/>
        <v>4406.9184000000005</v>
      </c>
      <c r="U252" s="54">
        <f t="shared" si="64"/>
        <v>0</v>
      </c>
      <c r="V252" s="51">
        <f t="shared" si="65"/>
        <v>0</v>
      </c>
      <c r="W252" s="35">
        <f t="shared" si="66"/>
        <v>0</v>
      </c>
      <c r="X252" s="35">
        <f t="shared" si="67"/>
        <v>0</v>
      </c>
      <c r="Y252" s="38">
        <f t="shared" si="68"/>
        <v>0</v>
      </c>
      <c r="Z252" s="52">
        <f t="shared" si="69"/>
        <v>0</v>
      </c>
      <c r="AA252" s="51">
        <f t="shared" si="70"/>
        <v>0</v>
      </c>
      <c r="AB252" s="35">
        <f t="shared" si="71"/>
        <v>0</v>
      </c>
      <c r="AC252" s="35">
        <f t="shared" si="72"/>
        <v>0</v>
      </c>
      <c r="AD252" s="38">
        <f t="shared" si="73"/>
        <v>0</v>
      </c>
      <c r="AE252" s="54">
        <f t="shared" si="74"/>
        <v>0.39733887516501321</v>
      </c>
      <c r="AF252" s="10">
        <f t="shared" si="75"/>
        <v>0</v>
      </c>
      <c r="AG252" s="35">
        <f t="shared" si="76"/>
        <v>0</v>
      </c>
      <c r="AH252" s="35">
        <f t="shared" si="77"/>
        <v>0</v>
      </c>
      <c r="AI252" s="38">
        <f t="shared" si="78"/>
        <v>0</v>
      </c>
      <c r="AJ252" s="54">
        <f t="shared" si="79"/>
        <v>84.3887647204904</v>
      </c>
      <c r="AK252" s="10">
        <f t="shared" si="80"/>
        <v>1</v>
      </c>
      <c r="AL252" s="35">
        <f t="shared" si="81"/>
        <v>1</v>
      </c>
      <c r="AM252" s="35">
        <f t="shared" si="82"/>
        <v>0</v>
      </c>
      <c r="AN252" s="38">
        <f t="shared" si="83"/>
        <v>0</v>
      </c>
      <c r="AO252" s="10"/>
    </row>
    <row r="253" spans="1:41" x14ac:dyDescent="0.25">
      <c r="A253" s="4" t="s">
        <v>246</v>
      </c>
      <c r="B253" s="4" t="s">
        <v>266</v>
      </c>
      <c r="C253" s="4" t="s">
        <v>267</v>
      </c>
      <c r="D253" s="5">
        <v>10785519</v>
      </c>
      <c r="E253" s="5">
        <v>1629.7343999999998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721.61279999999999</v>
      </c>
      <c r="N253" s="6">
        <v>482.91840000000002</v>
      </c>
      <c r="O253" s="6">
        <v>76.147199999999998</v>
      </c>
      <c r="P253" s="6">
        <v>348.94080000000002</v>
      </c>
      <c r="Q253" s="6">
        <v>0</v>
      </c>
      <c r="R253" s="6">
        <v>0.1152</v>
      </c>
      <c r="S253" s="6">
        <v>0</v>
      </c>
      <c r="T253" s="34">
        <f t="shared" si="63"/>
        <v>721.61279999999988</v>
      </c>
      <c r="U253" s="54">
        <f t="shared" si="64"/>
        <v>0</v>
      </c>
      <c r="V253" s="51">
        <f t="shared" si="65"/>
        <v>0</v>
      </c>
      <c r="W253" s="35">
        <f t="shared" si="66"/>
        <v>0</v>
      </c>
      <c r="X253" s="35">
        <f t="shared" si="67"/>
        <v>0</v>
      </c>
      <c r="Y253" s="38">
        <f t="shared" si="68"/>
        <v>0</v>
      </c>
      <c r="Z253" s="52">
        <f t="shared" si="69"/>
        <v>0</v>
      </c>
      <c r="AA253" s="51">
        <f t="shared" si="70"/>
        <v>0</v>
      </c>
      <c r="AB253" s="35">
        <f t="shared" si="71"/>
        <v>0</v>
      </c>
      <c r="AC253" s="35">
        <f t="shared" si="72"/>
        <v>0</v>
      </c>
      <c r="AD253" s="38">
        <f t="shared" si="73"/>
        <v>0</v>
      </c>
      <c r="AE253" s="54">
        <f t="shared" si="74"/>
        <v>0</v>
      </c>
      <c r="AF253" s="10">
        <f t="shared" si="75"/>
        <v>0</v>
      </c>
      <c r="AG253" s="35">
        <f t="shared" si="76"/>
        <v>0</v>
      </c>
      <c r="AH253" s="35">
        <f t="shared" si="77"/>
        <v>0</v>
      </c>
      <c r="AI253" s="38">
        <f t="shared" si="78"/>
        <v>0</v>
      </c>
      <c r="AJ253" s="54">
        <f t="shared" si="79"/>
        <v>100.00000000000003</v>
      </c>
      <c r="AK253" s="10">
        <f t="shared" si="80"/>
        <v>1</v>
      </c>
      <c r="AL253" s="35">
        <f t="shared" si="81"/>
        <v>1</v>
      </c>
      <c r="AM253" s="35">
        <f t="shared" si="82"/>
        <v>1</v>
      </c>
      <c r="AN253" s="38">
        <f t="shared" si="83"/>
        <v>1</v>
      </c>
      <c r="AO253" s="10"/>
    </row>
    <row r="254" spans="1:41" x14ac:dyDescent="0.25">
      <c r="A254" s="4" t="s">
        <v>246</v>
      </c>
      <c r="B254" s="4" t="s">
        <v>266</v>
      </c>
      <c r="C254" s="4" t="s">
        <v>268</v>
      </c>
      <c r="D254" s="5">
        <v>10785547</v>
      </c>
      <c r="E254" s="5">
        <v>2860.3584000000001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1742.4</v>
      </c>
      <c r="N254" s="6">
        <v>150.39359999999999</v>
      </c>
      <c r="O254" s="6">
        <v>34.9056</v>
      </c>
      <c r="P254" s="6">
        <v>932.42880000000002</v>
      </c>
      <c r="Q254" s="6">
        <v>0</v>
      </c>
      <c r="R254" s="6">
        <v>0.23039999999999999</v>
      </c>
      <c r="S254" s="6">
        <v>0</v>
      </c>
      <c r="T254" s="34">
        <f t="shared" si="63"/>
        <v>1742.4</v>
      </c>
      <c r="U254" s="54">
        <f t="shared" si="64"/>
        <v>0</v>
      </c>
      <c r="V254" s="51">
        <f t="shared" si="65"/>
        <v>0</v>
      </c>
      <c r="W254" s="35">
        <f t="shared" si="66"/>
        <v>0</v>
      </c>
      <c r="X254" s="35">
        <f t="shared" si="67"/>
        <v>0</v>
      </c>
      <c r="Y254" s="38">
        <f t="shared" si="68"/>
        <v>0</v>
      </c>
      <c r="Z254" s="52">
        <f t="shared" si="69"/>
        <v>0</v>
      </c>
      <c r="AA254" s="51">
        <f t="shared" si="70"/>
        <v>0</v>
      </c>
      <c r="AB254" s="35">
        <f t="shared" si="71"/>
        <v>0</v>
      </c>
      <c r="AC254" s="35">
        <f t="shared" si="72"/>
        <v>0</v>
      </c>
      <c r="AD254" s="38">
        <f t="shared" si="73"/>
        <v>0</v>
      </c>
      <c r="AE254" s="54">
        <f t="shared" si="74"/>
        <v>0</v>
      </c>
      <c r="AF254" s="10">
        <f t="shared" si="75"/>
        <v>0</v>
      </c>
      <c r="AG254" s="35">
        <f t="shared" si="76"/>
        <v>0</v>
      </c>
      <c r="AH254" s="35">
        <f t="shared" si="77"/>
        <v>0</v>
      </c>
      <c r="AI254" s="38">
        <f t="shared" si="78"/>
        <v>0</v>
      </c>
      <c r="AJ254" s="54">
        <f t="shared" si="79"/>
        <v>100</v>
      </c>
      <c r="AK254" s="10">
        <f t="shared" si="80"/>
        <v>1</v>
      </c>
      <c r="AL254" s="35">
        <f t="shared" si="81"/>
        <v>1</v>
      </c>
      <c r="AM254" s="35">
        <f t="shared" si="82"/>
        <v>1</v>
      </c>
      <c r="AN254" s="38">
        <f t="shared" si="83"/>
        <v>1</v>
      </c>
      <c r="AO254" s="10"/>
    </row>
    <row r="255" spans="1:41" x14ac:dyDescent="0.25">
      <c r="A255" s="4" t="s">
        <v>246</v>
      </c>
      <c r="B255" s="4" t="s">
        <v>266</v>
      </c>
      <c r="C255" s="4" t="s">
        <v>269</v>
      </c>
      <c r="D255" s="5">
        <v>10785581</v>
      </c>
      <c r="E255" s="5">
        <v>2809.4975999999997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2.3616000000000001</v>
      </c>
      <c r="M255" s="6">
        <v>1869.4079999999999</v>
      </c>
      <c r="N255" s="6">
        <v>308.27519999999998</v>
      </c>
      <c r="O255" s="6">
        <v>0</v>
      </c>
      <c r="P255" s="6">
        <v>629.45280000000002</v>
      </c>
      <c r="Q255" s="6">
        <v>0</v>
      </c>
      <c r="R255" s="6">
        <v>0</v>
      </c>
      <c r="S255" s="6">
        <v>0</v>
      </c>
      <c r="T255" s="34">
        <f t="shared" si="63"/>
        <v>1869.4079999999997</v>
      </c>
      <c r="U255" s="54">
        <f t="shared" si="64"/>
        <v>0</v>
      </c>
      <c r="V255" s="51">
        <f t="shared" si="65"/>
        <v>0</v>
      </c>
      <c r="W255" s="35">
        <f t="shared" si="66"/>
        <v>0</v>
      </c>
      <c r="X255" s="35">
        <f t="shared" si="67"/>
        <v>0</v>
      </c>
      <c r="Y255" s="38">
        <f t="shared" si="68"/>
        <v>0</v>
      </c>
      <c r="Z255" s="52">
        <f t="shared" si="69"/>
        <v>0</v>
      </c>
      <c r="AA255" s="51">
        <f t="shared" si="70"/>
        <v>0</v>
      </c>
      <c r="AB255" s="35">
        <f t="shared" si="71"/>
        <v>0</v>
      </c>
      <c r="AC255" s="35">
        <f t="shared" si="72"/>
        <v>0</v>
      </c>
      <c r="AD255" s="38">
        <f t="shared" si="73"/>
        <v>0</v>
      </c>
      <c r="AE255" s="54">
        <f t="shared" si="74"/>
        <v>0</v>
      </c>
      <c r="AF255" s="10">
        <f t="shared" si="75"/>
        <v>0</v>
      </c>
      <c r="AG255" s="35">
        <f t="shared" si="76"/>
        <v>0</v>
      </c>
      <c r="AH255" s="35">
        <f t="shared" si="77"/>
        <v>0</v>
      </c>
      <c r="AI255" s="38">
        <f t="shared" si="78"/>
        <v>0</v>
      </c>
      <c r="AJ255" s="54">
        <f t="shared" si="79"/>
        <v>100.00000000000003</v>
      </c>
      <c r="AK255" s="10">
        <f t="shared" si="80"/>
        <v>1</v>
      </c>
      <c r="AL255" s="35">
        <f t="shared" si="81"/>
        <v>1</v>
      </c>
      <c r="AM255" s="35">
        <f t="shared" si="82"/>
        <v>1</v>
      </c>
      <c r="AN255" s="38">
        <f t="shared" si="83"/>
        <v>1</v>
      </c>
      <c r="AO255" s="10"/>
    </row>
    <row r="256" spans="1:41" x14ac:dyDescent="0.25">
      <c r="A256" s="4" t="s">
        <v>246</v>
      </c>
      <c r="B256" s="4" t="s">
        <v>266</v>
      </c>
      <c r="C256" s="4" t="s">
        <v>270</v>
      </c>
      <c r="D256" s="5">
        <v>10785588</v>
      </c>
      <c r="E256" s="5">
        <v>2049.5808000000002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21.312000000000001</v>
      </c>
      <c r="M256" s="6">
        <v>804.96</v>
      </c>
      <c r="N256" s="6">
        <v>540.6336</v>
      </c>
      <c r="O256" s="6">
        <v>207.4752</v>
      </c>
      <c r="P256" s="6">
        <v>474.6816</v>
      </c>
      <c r="Q256" s="6">
        <v>0</v>
      </c>
      <c r="R256" s="6">
        <v>0.51839999999999997</v>
      </c>
      <c r="S256" s="6">
        <v>0</v>
      </c>
      <c r="T256" s="34">
        <f t="shared" si="63"/>
        <v>804.96000000000026</v>
      </c>
      <c r="U256" s="54">
        <f t="shared" si="64"/>
        <v>0</v>
      </c>
      <c r="V256" s="51">
        <f t="shared" si="65"/>
        <v>0</v>
      </c>
      <c r="W256" s="35">
        <f t="shared" si="66"/>
        <v>0</v>
      </c>
      <c r="X256" s="35">
        <f t="shared" si="67"/>
        <v>0</v>
      </c>
      <c r="Y256" s="38">
        <f t="shared" si="68"/>
        <v>0</v>
      </c>
      <c r="Z256" s="52">
        <f t="shared" si="69"/>
        <v>0</v>
      </c>
      <c r="AA256" s="51">
        <f t="shared" si="70"/>
        <v>0</v>
      </c>
      <c r="AB256" s="35">
        <f t="shared" si="71"/>
        <v>0</v>
      </c>
      <c r="AC256" s="35">
        <f t="shared" si="72"/>
        <v>0</v>
      </c>
      <c r="AD256" s="38">
        <f t="shared" si="73"/>
        <v>0</v>
      </c>
      <c r="AE256" s="54">
        <f t="shared" si="74"/>
        <v>0</v>
      </c>
      <c r="AF256" s="10">
        <f t="shared" si="75"/>
        <v>0</v>
      </c>
      <c r="AG256" s="35">
        <f t="shared" si="76"/>
        <v>0</v>
      </c>
      <c r="AH256" s="35">
        <f t="shared" si="77"/>
        <v>0</v>
      </c>
      <c r="AI256" s="38">
        <f t="shared" si="78"/>
        <v>0</v>
      </c>
      <c r="AJ256" s="54">
        <f t="shared" si="79"/>
        <v>99.999999999999972</v>
      </c>
      <c r="AK256" s="10">
        <f t="shared" si="80"/>
        <v>1</v>
      </c>
      <c r="AL256" s="35">
        <f t="shared" si="81"/>
        <v>1</v>
      </c>
      <c r="AM256" s="35">
        <f t="shared" si="82"/>
        <v>1</v>
      </c>
      <c r="AN256" s="38">
        <f t="shared" si="83"/>
        <v>1</v>
      </c>
      <c r="AO256" s="10"/>
    </row>
    <row r="257" spans="1:41" x14ac:dyDescent="0.25">
      <c r="A257" s="4" t="s">
        <v>246</v>
      </c>
      <c r="B257" s="4" t="s">
        <v>271</v>
      </c>
      <c r="C257" s="4" t="s">
        <v>272</v>
      </c>
      <c r="D257" s="5">
        <v>10785711</v>
      </c>
      <c r="E257" s="5">
        <v>4612.3775999999998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3496.1471999999999</v>
      </c>
      <c r="N257" s="6">
        <v>221.52959999999999</v>
      </c>
      <c r="O257" s="6">
        <v>0</v>
      </c>
      <c r="P257" s="6">
        <v>893.54880000000003</v>
      </c>
      <c r="Q257" s="6">
        <v>0</v>
      </c>
      <c r="R257" s="6">
        <v>1.1519999999999999</v>
      </c>
      <c r="S257" s="6">
        <v>0</v>
      </c>
      <c r="T257" s="34">
        <f t="shared" si="63"/>
        <v>3496.1471999999994</v>
      </c>
      <c r="U257" s="54">
        <f t="shared" si="64"/>
        <v>0</v>
      </c>
      <c r="V257" s="51">
        <f t="shared" si="65"/>
        <v>0</v>
      </c>
      <c r="W257" s="35">
        <f t="shared" si="66"/>
        <v>0</v>
      </c>
      <c r="X257" s="35">
        <f t="shared" si="67"/>
        <v>0</v>
      </c>
      <c r="Y257" s="38">
        <f t="shared" si="68"/>
        <v>0</v>
      </c>
      <c r="Z257" s="52">
        <f t="shared" si="69"/>
        <v>0</v>
      </c>
      <c r="AA257" s="51">
        <f t="shared" si="70"/>
        <v>0</v>
      </c>
      <c r="AB257" s="35">
        <f t="shared" si="71"/>
        <v>0</v>
      </c>
      <c r="AC257" s="35">
        <f t="shared" si="72"/>
        <v>0</v>
      </c>
      <c r="AD257" s="38">
        <f t="shared" si="73"/>
        <v>0</v>
      </c>
      <c r="AE257" s="54">
        <f t="shared" si="74"/>
        <v>0</v>
      </c>
      <c r="AF257" s="10">
        <f t="shared" si="75"/>
        <v>0</v>
      </c>
      <c r="AG257" s="35">
        <f t="shared" si="76"/>
        <v>0</v>
      </c>
      <c r="AH257" s="35">
        <f t="shared" si="77"/>
        <v>0</v>
      </c>
      <c r="AI257" s="38">
        <f t="shared" si="78"/>
        <v>0</v>
      </c>
      <c r="AJ257" s="54">
        <f t="shared" si="79"/>
        <v>100.00000000000003</v>
      </c>
      <c r="AK257" s="10">
        <f t="shared" si="80"/>
        <v>1</v>
      </c>
      <c r="AL257" s="35">
        <f t="shared" si="81"/>
        <v>1</v>
      </c>
      <c r="AM257" s="35">
        <f t="shared" si="82"/>
        <v>1</v>
      </c>
      <c r="AN257" s="38">
        <f t="shared" si="83"/>
        <v>1</v>
      </c>
      <c r="AO257" s="10"/>
    </row>
    <row r="258" spans="1:41" x14ac:dyDescent="0.25">
      <c r="A258" s="4" t="s">
        <v>246</v>
      </c>
      <c r="B258" s="4" t="s">
        <v>271</v>
      </c>
      <c r="C258" s="4" t="s">
        <v>273</v>
      </c>
      <c r="D258" s="5">
        <v>10785722</v>
      </c>
      <c r="E258" s="5">
        <v>2374.2143999999998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1881.0432000000001</v>
      </c>
      <c r="N258" s="6">
        <v>32.601599999999998</v>
      </c>
      <c r="O258" s="6">
        <v>0</v>
      </c>
      <c r="P258" s="6">
        <v>460.56959999999998</v>
      </c>
      <c r="Q258" s="6">
        <v>0</v>
      </c>
      <c r="R258" s="6">
        <v>0</v>
      </c>
      <c r="S258" s="6">
        <v>0</v>
      </c>
      <c r="T258" s="34">
        <f t="shared" si="63"/>
        <v>1881.0431999999998</v>
      </c>
      <c r="U258" s="54">
        <f t="shared" si="64"/>
        <v>0</v>
      </c>
      <c r="V258" s="51">
        <f t="shared" si="65"/>
        <v>0</v>
      </c>
      <c r="W258" s="35">
        <f t="shared" si="66"/>
        <v>0</v>
      </c>
      <c r="X258" s="35">
        <f t="shared" si="67"/>
        <v>0</v>
      </c>
      <c r="Y258" s="38">
        <f t="shared" si="68"/>
        <v>0</v>
      </c>
      <c r="Z258" s="52">
        <f t="shared" si="69"/>
        <v>0</v>
      </c>
      <c r="AA258" s="51">
        <f t="shared" si="70"/>
        <v>0</v>
      </c>
      <c r="AB258" s="35">
        <f t="shared" si="71"/>
        <v>0</v>
      </c>
      <c r="AC258" s="35">
        <f t="shared" si="72"/>
        <v>0</v>
      </c>
      <c r="AD258" s="38">
        <f t="shared" si="73"/>
        <v>0</v>
      </c>
      <c r="AE258" s="54">
        <f t="shared" si="74"/>
        <v>0</v>
      </c>
      <c r="AF258" s="10">
        <f t="shared" si="75"/>
        <v>0</v>
      </c>
      <c r="AG258" s="35">
        <f t="shared" si="76"/>
        <v>0</v>
      </c>
      <c r="AH258" s="35">
        <f t="shared" si="77"/>
        <v>0</v>
      </c>
      <c r="AI258" s="38">
        <f t="shared" si="78"/>
        <v>0</v>
      </c>
      <c r="AJ258" s="54">
        <f t="shared" si="79"/>
        <v>100.00000000000003</v>
      </c>
      <c r="AK258" s="10">
        <f t="shared" si="80"/>
        <v>1</v>
      </c>
      <c r="AL258" s="35">
        <f t="shared" si="81"/>
        <v>1</v>
      </c>
      <c r="AM258" s="35">
        <f t="shared" si="82"/>
        <v>1</v>
      </c>
      <c r="AN258" s="38">
        <f t="shared" si="83"/>
        <v>1</v>
      </c>
      <c r="AO258" s="10"/>
    </row>
    <row r="259" spans="1:41" x14ac:dyDescent="0.25">
      <c r="A259" s="4" t="s">
        <v>246</v>
      </c>
      <c r="B259" s="4" t="s">
        <v>271</v>
      </c>
      <c r="C259" s="4" t="s">
        <v>274</v>
      </c>
      <c r="D259" s="5">
        <v>10785727</v>
      </c>
      <c r="E259" s="5">
        <v>20409.696</v>
      </c>
      <c r="F259" s="6">
        <v>0</v>
      </c>
      <c r="G259" s="6">
        <v>0</v>
      </c>
      <c r="H259" s="6">
        <v>0</v>
      </c>
      <c r="I259" s="6">
        <v>1802.2464</v>
      </c>
      <c r="J259" s="6">
        <v>0</v>
      </c>
      <c r="K259" s="6">
        <v>0</v>
      </c>
      <c r="L259" s="6">
        <v>1397.0304000000001</v>
      </c>
      <c r="M259" s="6">
        <v>5307.4943999999996</v>
      </c>
      <c r="N259" s="6">
        <v>11000.3904</v>
      </c>
      <c r="O259" s="6">
        <v>175.79519999999999</v>
      </c>
      <c r="P259" s="6">
        <v>720.57600000000002</v>
      </c>
      <c r="Q259" s="6">
        <v>0</v>
      </c>
      <c r="R259" s="6">
        <v>6.1631999999999998</v>
      </c>
      <c r="S259" s="6">
        <v>0</v>
      </c>
      <c r="T259" s="34">
        <f t="shared" si="63"/>
        <v>7109.7407999999978</v>
      </c>
      <c r="U259" s="54">
        <f t="shared" si="64"/>
        <v>0</v>
      </c>
      <c r="V259" s="51">
        <f t="shared" si="65"/>
        <v>0</v>
      </c>
      <c r="W259" s="35">
        <f t="shared" si="66"/>
        <v>0</v>
      </c>
      <c r="X259" s="35">
        <f t="shared" si="67"/>
        <v>0</v>
      </c>
      <c r="Y259" s="38">
        <f t="shared" si="68"/>
        <v>0</v>
      </c>
      <c r="Z259" s="52">
        <f t="shared" si="69"/>
        <v>0</v>
      </c>
      <c r="AA259" s="51">
        <f t="shared" si="70"/>
        <v>0</v>
      </c>
      <c r="AB259" s="35">
        <f t="shared" si="71"/>
        <v>0</v>
      </c>
      <c r="AC259" s="35">
        <f t="shared" si="72"/>
        <v>0</v>
      </c>
      <c r="AD259" s="38">
        <f t="shared" si="73"/>
        <v>0</v>
      </c>
      <c r="AE259" s="54">
        <f t="shared" si="74"/>
        <v>0</v>
      </c>
      <c r="AF259" s="10">
        <f t="shared" si="75"/>
        <v>0</v>
      </c>
      <c r="AG259" s="35">
        <f t="shared" si="76"/>
        <v>0</v>
      </c>
      <c r="AH259" s="35">
        <f t="shared" si="77"/>
        <v>0</v>
      </c>
      <c r="AI259" s="38">
        <f t="shared" si="78"/>
        <v>0</v>
      </c>
      <c r="AJ259" s="54">
        <f t="shared" si="79"/>
        <v>74.651025252566185</v>
      </c>
      <c r="AK259" s="10">
        <f t="shared" si="80"/>
        <v>1</v>
      </c>
      <c r="AL259" s="35">
        <f t="shared" si="81"/>
        <v>0</v>
      </c>
      <c r="AM259" s="35">
        <f t="shared" si="82"/>
        <v>0</v>
      </c>
      <c r="AN259" s="38">
        <f t="shared" si="83"/>
        <v>0</v>
      </c>
      <c r="AO259" s="10"/>
    </row>
    <row r="260" spans="1:41" x14ac:dyDescent="0.25">
      <c r="A260" s="4" t="s">
        <v>246</v>
      </c>
      <c r="B260" s="4" t="s">
        <v>271</v>
      </c>
      <c r="C260" s="4" t="s">
        <v>275</v>
      </c>
      <c r="D260" s="5">
        <v>10785732</v>
      </c>
      <c r="E260" s="5">
        <v>8068.0320000000002</v>
      </c>
      <c r="F260" s="6">
        <v>0</v>
      </c>
      <c r="G260" s="6">
        <v>0</v>
      </c>
      <c r="H260" s="6">
        <v>0</v>
      </c>
      <c r="I260" s="6">
        <v>844.64639999999997</v>
      </c>
      <c r="J260" s="6">
        <v>0</v>
      </c>
      <c r="K260" s="6">
        <v>0</v>
      </c>
      <c r="L260" s="6">
        <v>461.08800000000002</v>
      </c>
      <c r="M260" s="6">
        <v>1720.1088</v>
      </c>
      <c r="N260" s="6">
        <v>4808.3328000000001</v>
      </c>
      <c r="O260" s="6">
        <v>0</v>
      </c>
      <c r="P260" s="6">
        <v>233.85599999999999</v>
      </c>
      <c r="Q260" s="6">
        <v>0</v>
      </c>
      <c r="R260" s="6">
        <v>0</v>
      </c>
      <c r="S260" s="6">
        <v>0</v>
      </c>
      <c r="T260" s="34">
        <f t="shared" si="63"/>
        <v>2564.7552000000005</v>
      </c>
      <c r="U260" s="54">
        <f t="shared" si="64"/>
        <v>0</v>
      </c>
      <c r="V260" s="51">
        <f t="shared" si="65"/>
        <v>0</v>
      </c>
      <c r="W260" s="35">
        <f t="shared" si="66"/>
        <v>0</v>
      </c>
      <c r="X260" s="35">
        <f t="shared" si="67"/>
        <v>0</v>
      </c>
      <c r="Y260" s="38">
        <f t="shared" si="68"/>
        <v>0</v>
      </c>
      <c r="Z260" s="52">
        <f t="shared" si="69"/>
        <v>0</v>
      </c>
      <c r="AA260" s="51">
        <f t="shared" si="70"/>
        <v>0</v>
      </c>
      <c r="AB260" s="35">
        <f t="shared" si="71"/>
        <v>0</v>
      </c>
      <c r="AC260" s="35">
        <f t="shared" si="72"/>
        <v>0</v>
      </c>
      <c r="AD260" s="38">
        <f t="shared" si="73"/>
        <v>0</v>
      </c>
      <c r="AE260" s="54">
        <f t="shared" si="74"/>
        <v>0</v>
      </c>
      <c r="AF260" s="10">
        <f t="shared" si="75"/>
        <v>0</v>
      </c>
      <c r="AG260" s="35">
        <f t="shared" si="76"/>
        <v>0</v>
      </c>
      <c r="AH260" s="35">
        <f t="shared" si="77"/>
        <v>0</v>
      </c>
      <c r="AI260" s="38">
        <f t="shared" si="78"/>
        <v>0</v>
      </c>
      <c r="AJ260" s="54">
        <f t="shared" si="79"/>
        <v>67.067172726660218</v>
      </c>
      <c r="AK260" s="10">
        <f t="shared" si="80"/>
        <v>0</v>
      </c>
      <c r="AL260" s="35">
        <f t="shared" si="81"/>
        <v>0</v>
      </c>
      <c r="AM260" s="35">
        <f t="shared" si="82"/>
        <v>0</v>
      </c>
      <c r="AN260" s="38">
        <f t="shared" si="83"/>
        <v>0</v>
      </c>
      <c r="AO260" s="10"/>
    </row>
    <row r="261" spans="1:41" x14ac:dyDescent="0.25">
      <c r="A261" s="4" t="s">
        <v>246</v>
      </c>
      <c r="B261" s="4" t="s">
        <v>271</v>
      </c>
      <c r="C261" s="4" t="s">
        <v>276</v>
      </c>
      <c r="D261" s="5">
        <v>10785734</v>
      </c>
      <c r="E261" s="5">
        <v>18916.819199999998</v>
      </c>
      <c r="F261" s="6">
        <v>0</v>
      </c>
      <c r="G261" s="6">
        <v>0</v>
      </c>
      <c r="H261" s="6">
        <v>0</v>
      </c>
      <c r="I261" s="6">
        <v>3616.7615999999998</v>
      </c>
      <c r="J261" s="6">
        <v>0</v>
      </c>
      <c r="K261" s="6">
        <v>0</v>
      </c>
      <c r="L261" s="6">
        <v>2372.8896</v>
      </c>
      <c r="M261" s="6">
        <v>5607.2448000000004</v>
      </c>
      <c r="N261" s="6">
        <v>6652.5695999999998</v>
      </c>
      <c r="O261" s="6">
        <v>103.8528</v>
      </c>
      <c r="P261" s="6">
        <v>561.6576</v>
      </c>
      <c r="Q261" s="6">
        <v>0</v>
      </c>
      <c r="R261" s="6">
        <v>1.8431999999999999</v>
      </c>
      <c r="S261" s="6">
        <v>0</v>
      </c>
      <c r="T261" s="34">
        <f t="shared" si="63"/>
        <v>9224.0063999999984</v>
      </c>
      <c r="U261" s="54">
        <f t="shared" si="64"/>
        <v>0</v>
      </c>
      <c r="V261" s="51">
        <f t="shared" si="65"/>
        <v>0</v>
      </c>
      <c r="W261" s="35">
        <f t="shared" si="66"/>
        <v>0</v>
      </c>
      <c r="X261" s="35">
        <f t="shared" si="67"/>
        <v>0</v>
      </c>
      <c r="Y261" s="38">
        <f t="shared" si="68"/>
        <v>0</v>
      </c>
      <c r="Z261" s="52">
        <f t="shared" si="69"/>
        <v>0</v>
      </c>
      <c r="AA261" s="51">
        <f t="shared" si="70"/>
        <v>0</v>
      </c>
      <c r="AB261" s="35">
        <f t="shared" si="71"/>
        <v>0</v>
      </c>
      <c r="AC261" s="35">
        <f t="shared" si="72"/>
        <v>0</v>
      </c>
      <c r="AD261" s="38">
        <f t="shared" si="73"/>
        <v>0</v>
      </c>
      <c r="AE261" s="54">
        <f t="shared" si="74"/>
        <v>0</v>
      </c>
      <c r="AF261" s="10">
        <f t="shared" si="75"/>
        <v>0</v>
      </c>
      <c r="AG261" s="35">
        <f t="shared" si="76"/>
        <v>0</v>
      </c>
      <c r="AH261" s="35">
        <f t="shared" si="77"/>
        <v>0</v>
      </c>
      <c r="AI261" s="38">
        <f t="shared" si="78"/>
        <v>0</v>
      </c>
      <c r="AJ261" s="54">
        <f t="shared" si="79"/>
        <v>60.789688957717999</v>
      </c>
      <c r="AK261" s="10">
        <f t="shared" si="80"/>
        <v>0</v>
      </c>
      <c r="AL261" s="35">
        <f t="shared" si="81"/>
        <v>0</v>
      </c>
      <c r="AM261" s="35">
        <f t="shared" si="82"/>
        <v>0</v>
      </c>
      <c r="AN261" s="38">
        <f t="shared" si="83"/>
        <v>0</v>
      </c>
      <c r="AO261" s="10"/>
    </row>
    <row r="262" spans="1:41" x14ac:dyDescent="0.25">
      <c r="A262" s="4" t="s">
        <v>246</v>
      </c>
      <c r="B262" s="4" t="s">
        <v>271</v>
      </c>
      <c r="C262" s="4" t="s">
        <v>277</v>
      </c>
      <c r="D262" s="5">
        <v>10785737</v>
      </c>
      <c r="E262" s="5">
        <v>7110.6048000000001</v>
      </c>
      <c r="F262" s="6">
        <v>0</v>
      </c>
      <c r="G262" s="6">
        <v>5.1840000000000002</v>
      </c>
      <c r="H262" s="6">
        <v>0</v>
      </c>
      <c r="I262" s="6">
        <v>902.53440000000001</v>
      </c>
      <c r="J262" s="6">
        <v>0</v>
      </c>
      <c r="K262" s="6">
        <v>0</v>
      </c>
      <c r="L262" s="6">
        <v>205.68960000000001</v>
      </c>
      <c r="M262" s="6">
        <v>3315.2831999999999</v>
      </c>
      <c r="N262" s="6">
        <v>2025.2159999999999</v>
      </c>
      <c r="O262" s="6">
        <v>0</v>
      </c>
      <c r="P262" s="6">
        <v>654.85440000000006</v>
      </c>
      <c r="Q262" s="6">
        <v>0</v>
      </c>
      <c r="R262" s="6">
        <v>1.8431999999999999</v>
      </c>
      <c r="S262" s="6">
        <v>0</v>
      </c>
      <c r="T262" s="34">
        <f t="shared" si="63"/>
        <v>4223.0015999999996</v>
      </c>
      <c r="U262" s="54">
        <f t="shared" si="64"/>
        <v>0</v>
      </c>
      <c r="V262" s="51">
        <f t="shared" si="65"/>
        <v>0</v>
      </c>
      <c r="W262" s="35">
        <f t="shared" si="66"/>
        <v>0</v>
      </c>
      <c r="X262" s="35">
        <f t="shared" si="67"/>
        <v>0</v>
      </c>
      <c r="Y262" s="38">
        <f t="shared" si="68"/>
        <v>0</v>
      </c>
      <c r="Z262" s="52">
        <f t="shared" si="69"/>
        <v>0</v>
      </c>
      <c r="AA262" s="51">
        <f t="shared" si="70"/>
        <v>0</v>
      </c>
      <c r="AB262" s="35">
        <f t="shared" si="71"/>
        <v>0</v>
      </c>
      <c r="AC262" s="35">
        <f t="shared" si="72"/>
        <v>0</v>
      </c>
      <c r="AD262" s="38">
        <f t="shared" si="73"/>
        <v>0</v>
      </c>
      <c r="AE262" s="54">
        <f t="shared" si="74"/>
        <v>0.12275628784985543</v>
      </c>
      <c r="AF262" s="10">
        <f t="shared" si="75"/>
        <v>0</v>
      </c>
      <c r="AG262" s="35">
        <f t="shared" si="76"/>
        <v>0</v>
      </c>
      <c r="AH262" s="35">
        <f t="shared" si="77"/>
        <v>0</v>
      </c>
      <c r="AI262" s="38">
        <f t="shared" si="78"/>
        <v>0</v>
      </c>
      <c r="AJ262" s="54">
        <f t="shared" si="79"/>
        <v>78.505373997490324</v>
      </c>
      <c r="AK262" s="10">
        <f t="shared" si="80"/>
        <v>1</v>
      </c>
      <c r="AL262" s="35">
        <f t="shared" si="81"/>
        <v>0</v>
      </c>
      <c r="AM262" s="35">
        <f t="shared" si="82"/>
        <v>0</v>
      </c>
      <c r="AN262" s="38">
        <f t="shared" si="83"/>
        <v>0</v>
      </c>
      <c r="AO262" s="10"/>
    </row>
    <row r="263" spans="1:41" x14ac:dyDescent="0.25">
      <c r="A263" s="4" t="s">
        <v>246</v>
      </c>
      <c r="B263" s="4" t="s">
        <v>271</v>
      </c>
      <c r="C263" s="4" t="s">
        <v>278</v>
      </c>
      <c r="D263" s="5">
        <v>10785739</v>
      </c>
      <c r="E263" s="5">
        <v>13198.175999999999</v>
      </c>
      <c r="F263" s="6">
        <v>0</v>
      </c>
      <c r="G263" s="6">
        <v>53.1648</v>
      </c>
      <c r="H263" s="6">
        <v>0</v>
      </c>
      <c r="I263" s="6">
        <v>980.52480000000003</v>
      </c>
      <c r="J263" s="6">
        <v>0</v>
      </c>
      <c r="K263" s="6">
        <v>0</v>
      </c>
      <c r="L263" s="6">
        <v>758.53440000000001</v>
      </c>
      <c r="M263" s="6">
        <v>6547.0464000000002</v>
      </c>
      <c r="N263" s="6">
        <v>3776.8896</v>
      </c>
      <c r="O263" s="6">
        <v>124.992</v>
      </c>
      <c r="P263" s="6">
        <v>953.91359999999997</v>
      </c>
      <c r="Q263" s="6">
        <v>0</v>
      </c>
      <c r="R263" s="6">
        <v>3.1103999999999998</v>
      </c>
      <c r="S263" s="6">
        <v>0</v>
      </c>
      <c r="T263" s="34">
        <f t="shared" ref="T263:T326" si="84">E263-(L263+N263+O263+P263+Q263+R263+S263)</f>
        <v>7580.7359999999999</v>
      </c>
      <c r="U263" s="54">
        <f t="shared" ref="U263:U326" si="85">F263/T263*100</f>
        <v>0</v>
      </c>
      <c r="V263" s="51">
        <f t="shared" ref="V263:V326" si="86">IF(U263&gt;=70, 1, 0)</f>
        <v>0</v>
      </c>
      <c r="W263" s="35">
        <f t="shared" ref="W263:W326" si="87">IF(U263&gt;=80, 1, 0)</f>
        <v>0</v>
      </c>
      <c r="X263" s="35">
        <f t="shared" ref="X263:X326" si="88">IF(U263&gt;=90, 1, 0)</f>
        <v>0</v>
      </c>
      <c r="Y263" s="38">
        <f t="shared" ref="Y263:Y326" si="89">IF(U263&gt;=99, 1, 0)</f>
        <v>0</v>
      </c>
      <c r="Z263" s="52">
        <f t="shared" ref="Z263:Z326" si="90">(H263+J263+K263)/T263*100</f>
        <v>0</v>
      </c>
      <c r="AA263" s="51">
        <f t="shared" ref="AA263:AA326" si="91">IF(Z263&gt;=70, 1, 0)</f>
        <v>0</v>
      </c>
      <c r="AB263" s="35">
        <f t="shared" ref="AB263:AB326" si="92">IF(Z263&gt;=80, 1, 0)</f>
        <v>0</v>
      </c>
      <c r="AC263" s="35">
        <f t="shared" ref="AC263:AC326" si="93">IF(Z263&gt;=90, 1, 0)</f>
        <v>0</v>
      </c>
      <c r="AD263" s="38">
        <f t="shared" ref="AD263:AD326" si="94">IF(Z263&gt;=99, 1, 0)</f>
        <v>0</v>
      </c>
      <c r="AE263" s="54">
        <f t="shared" ref="AE263:AE326" si="95">G263/T263*100</f>
        <v>0.70131448978041178</v>
      </c>
      <c r="AF263" s="10">
        <f t="shared" ref="AF263:AF326" si="96">IF(AE263&gt;=70, 1, 0)</f>
        <v>0</v>
      </c>
      <c r="AG263" s="35">
        <f t="shared" ref="AG263:AG326" si="97">IF(AE263&gt;=80, 1, 0)</f>
        <v>0</v>
      </c>
      <c r="AH263" s="35">
        <f t="shared" ref="AH263:AH326" si="98">IF(AE263&gt;=90, 1, 0)</f>
        <v>0</v>
      </c>
      <c r="AI263" s="38">
        <f t="shared" ref="AI263:AI326" si="99">IF(AE263&gt;=99, 1, 0)</f>
        <v>0</v>
      </c>
      <c r="AJ263" s="54">
        <f t="shared" ref="AJ263:AJ326" si="100">M263/T263*100</f>
        <v>86.364258035103731</v>
      </c>
      <c r="AK263" s="10">
        <f t="shared" ref="AK263:AK326" si="101">IF(AJ263&gt;=70, 1, 0)</f>
        <v>1</v>
      </c>
      <c r="AL263" s="35">
        <f t="shared" ref="AL263:AL326" si="102">IF(AJ263&gt;=80, 1, 0)</f>
        <v>1</v>
      </c>
      <c r="AM263" s="35">
        <f t="shared" ref="AM263:AM326" si="103">IF(AJ263&gt;=90, 1, 0)</f>
        <v>0</v>
      </c>
      <c r="AN263" s="38">
        <f t="shared" ref="AN263:AN326" si="104">IF(AJ263&gt;=99, 1, 0)</f>
        <v>0</v>
      </c>
      <c r="AO263" s="10"/>
    </row>
    <row r="264" spans="1:41" x14ac:dyDescent="0.25">
      <c r="A264" s="4" t="s">
        <v>246</v>
      </c>
      <c r="B264" s="4" t="s">
        <v>271</v>
      </c>
      <c r="C264" s="4" t="s">
        <v>279</v>
      </c>
      <c r="D264" s="5">
        <v>10785744</v>
      </c>
      <c r="E264" s="5">
        <v>10307.3472</v>
      </c>
      <c r="F264" s="6">
        <v>0</v>
      </c>
      <c r="G264" s="6">
        <v>0</v>
      </c>
      <c r="H264" s="6">
        <v>0</v>
      </c>
      <c r="I264" s="6">
        <v>1021.0176</v>
      </c>
      <c r="J264" s="6">
        <v>0</v>
      </c>
      <c r="K264" s="6">
        <v>0</v>
      </c>
      <c r="L264" s="6">
        <v>333.21600000000001</v>
      </c>
      <c r="M264" s="6">
        <v>4863.9744000000001</v>
      </c>
      <c r="N264" s="6">
        <v>3228.5952000000002</v>
      </c>
      <c r="O264" s="6">
        <v>0</v>
      </c>
      <c r="P264" s="6">
        <v>858.29759999999999</v>
      </c>
      <c r="Q264" s="6">
        <v>0</v>
      </c>
      <c r="R264" s="6">
        <v>2.2464</v>
      </c>
      <c r="S264" s="6">
        <v>0</v>
      </c>
      <c r="T264" s="34">
        <f t="shared" si="84"/>
        <v>5884.9920000000002</v>
      </c>
      <c r="U264" s="54">
        <f t="shared" si="85"/>
        <v>0</v>
      </c>
      <c r="V264" s="51">
        <f t="shared" si="86"/>
        <v>0</v>
      </c>
      <c r="W264" s="35">
        <f t="shared" si="87"/>
        <v>0</v>
      </c>
      <c r="X264" s="35">
        <f t="shared" si="88"/>
        <v>0</v>
      </c>
      <c r="Y264" s="38">
        <f t="shared" si="89"/>
        <v>0</v>
      </c>
      <c r="Z264" s="52">
        <f t="shared" si="90"/>
        <v>0</v>
      </c>
      <c r="AA264" s="51">
        <f t="shared" si="91"/>
        <v>0</v>
      </c>
      <c r="AB264" s="35">
        <f t="shared" si="92"/>
        <v>0</v>
      </c>
      <c r="AC264" s="35">
        <f t="shared" si="93"/>
        <v>0</v>
      </c>
      <c r="AD264" s="38">
        <f t="shared" si="94"/>
        <v>0</v>
      </c>
      <c r="AE264" s="54">
        <f t="shared" si="95"/>
        <v>0</v>
      </c>
      <c r="AF264" s="10">
        <f t="shared" si="96"/>
        <v>0</v>
      </c>
      <c r="AG264" s="35">
        <f t="shared" si="97"/>
        <v>0</v>
      </c>
      <c r="AH264" s="35">
        <f t="shared" si="98"/>
        <v>0</v>
      </c>
      <c r="AI264" s="38">
        <f t="shared" si="99"/>
        <v>0</v>
      </c>
      <c r="AJ264" s="54">
        <f t="shared" si="100"/>
        <v>82.650484486639911</v>
      </c>
      <c r="AK264" s="10">
        <f t="shared" si="101"/>
        <v>1</v>
      </c>
      <c r="AL264" s="35">
        <f t="shared" si="102"/>
        <v>1</v>
      </c>
      <c r="AM264" s="35">
        <f t="shared" si="103"/>
        <v>0</v>
      </c>
      <c r="AN264" s="38">
        <f t="shared" si="104"/>
        <v>0</v>
      </c>
      <c r="AO264" s="10"/>
    </row>
    <row r="265" spans="1:41" x14ac:dyDescent="0.25">
      <c r="A265" s="4" t="s">
        <v>246</v>
      </c>
      <c r="B265" s="4" t="s">
        <v>271</v>
      </c>
      <c r="C265" s="4" t="s">
        <v>280</v>
      </c>
      <c r="D265" s="5">
        <v>10785750</v>
      </c>
      <c r="E265" s="5">
        <v>2413.7280000000001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1.44</v>
      </c>
      <c r="M265" s="6">
        <v>1637.6256000000001</v>
      </c>
      <c r="N265" s="6">
        <v>59.904000000000003</v>
      </c>
      <c r="O265" s="6">
        <v>0</v>
      </c>
      <c r="P265" s="6">
        <v>714.75840000000005</v>
      </c>
      <c r="Q265" s="6">
        <v>0</v>
      </c>
      <c r="R265" s="6">
        <v>0</v>
      </c>
      <c r="S265" s="6">
        <v>0</v>
      </c>
      <c r="T265" s="34">
        <f t="shared" si="84"/>
        <v>1637.6255999999998</v>
      </c>
      <c r="U265" s="54">
        <f t="shared" si="85"/>
        <v>0</v>
      </c>
      <c r="V265" s="51">
        <f t="shared" si="86"/>
        <v>0</v>
      </c>
      <c r="W265" s="35">
        <f t="shared" si="87"/>
        <v>0</v>
      </c>
      <c r="X265" s="35">
        <f t="shared" si="88"/>
        <v>0</v>
      </c>
      <c r="Y265" s="38">
        <f t="shared" si="89"/>
        <v>0</v>
      </c>
      <c r="Z265" s="52">
        <f t="shared" si="90"/>
        <v>0</v>
      </c>
      <c r="AA265" s="51">
        <f t="shared" si="91"/>
        <v>0</v>
      </c>
      <c r="AB265" s="35">
        <f t="shared" si="92"/>
        <v>0</v>
      </c>
      <c r="AC265" s="35">
        <f t="shared" si="93"/>
        <v>0</v>
      </c>
      <c r="AD265" s="38">
        <f t="shared" si="94"/>
        <v>0</v>
      </c>
      <c r="AE265" s="54">
        <f t="shared" si="95"/>
        <v>0</v>
      </c>
      <c r="AF265" s="10">
        <f t="shared" si="96"/>
        <v>0</v>
      </c>
      <c r="AG265" s="35">
        <f t="shared" si="97"/>
        <v>0</v>
      </c>
      <c r="AH265" s="35">
        <f t="shared" si="98"/>
        <v>0</v>
      </c>
      <c r="AI265" s="38">
        <f t="shared" si="99"/>
        <v>0</v>
      </c>
      <c r="AJ265" s="54">
        <f t="shared" si="100"/>
        <v>100.00000000000003</v>
      </c>
      <c r="AK265" s="10">
        <f t="shared" si="101"/>
        <v>1</v>
      </c>
      <c r="AL265" s="35">
        <f t="shared" si="102"/>
        <v>1</v>
      </c>
      <c r="AM265" s="35">
        <f t="shared" si="103"/>
        <v>1</v>
      </c>
      <c r="AN265" s="38">
        <f t="shared" si="104"/>
        <v>1</v>
      </c>
      <c r="AO265" s="10"/>
    </row>
    <row r="266" spans="1:41" x14ac:dyDescent="0.25">
      <c r="A266" s="4" t="s">
        <v>246</v>
      </c>
      <c r="B266" s="4" t="s">
        <v>271</v>
      </c>
      <c r="C266" s="4" t="s">
        <v>281</v>
      </c>
      <c r="D266" s="5">
        <v>10785755</v>
      </c>
      <c r="E266" s="5">
        <v>3373.6320000000001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5.0688000000000004</v>
      </c>
      <c r="M266" s="6">
        <v>2208.2112000000002</v>
      </c>
      <c r="N266" s="6">
        <v>233.39519999999999</v>
      </c>
      <c r="O266" s="6">
        <v>0</v>
      </c>
      <c r="P266" s="6">
        <v>915.09119999999996</v>
      </c>
      <c r="Q266" s="6">
        <v>11.635199999999999</v>
      </c>
      <c r="R266" s="6">
        <v>0.23039999999999999</v>
      </c>
      <c r="S266" s="6">
        <v>0</v>
      </c>
      <c r="T266" s="34">
        <f t="shared" si="84"/>
        <v>2208.2112000000002</v>
      </c>
      <c r="U266" s="54">
        <f t="shared" si="85"/>
        <v>0</v>
      </c>
      <c r="V266" s="51">
        <f t="shared" si="86"/>
        <v>0</v>
      </c>
      <c r="W266" s="35">
        <f t="shared" si="87"/>
        <v>0</v>
      </c>
      <c r="X266" s="35">
        <f t="shared" si="88"/>
        <v>0</v>
      </c>
      <c r="Y266" s="38">
        <f t="shared" si="89"/>
        <v>0</v>
      </c>
      <c r="Z266" s="52">
        <f t="shared" si="90"/>
        <v>0</v>
      </c>
      <c r="AA266" s="51">
        <f t="shared" si="91"/>
        <v>0</v>
      </c>
      <c r="AB266" s="35">
        <f t="shared" si="92"/>
        <v>0</v>
      </c>
      <c r="AC266" s="35">
        <f t="shared" si="93"/>
        <v>0</v>
      </c>
      <c r="AD266" s="38">
        <f t="shared" si="94"/>
        <v>0</v>
      </c>
      <c r="AE266" s="54">
        <f t="shared" si="95"/>
        <v>0</v>
      </c>
      <c r="AF266" s="10">
        <f t="shared" si="96"/>
        <v>0</v>
      </c>
      <c r="AG266" s="35">
        <f t="shared" si="97"/>
        <v>0</v>
      </c>
      <c r="AH266" s="35">
        <f t="shared" si="98"/>
        <v>0</v>
      </c>
      <c r="AI266" s="38">
        <f t="shared" si="99"/>
        <v>0</v>
      </c>
      <c r="AJ266" s="54">
        <f t="shared" si="100"/>
        <v>100</v>
      </c>
      <c r="AK266" s="10">
        <f t="shared" si="101"/>
        <v>1</v>
      </c>
      <c r="AL266" s="35">
        <f t="shared" si="102"/>
        <v>1</v>
      </c>
      <c r="AM266" s="35">
        <f t="shared" si="103"/>
        <v>1</v>
      </c>
      <c r="AN266" s="38">
        <f t="shared" si="104"/>
        <v>1</v>
      </c>
      <c r="AO266" s="10"/>
    </row>
    <row r="267" spans="1:41" x14ac:dyDescent="0.25">
      <c r="A267" s="4" t="s">
        <v>246</v>
      </c>
      <c r="B267" s="4" t="s">
        <v>271</v>
      </c>
      <c r="C267" s="4" t="s">
        <v>271</v>
      </c>
      <c r="D267" s="5">
        <v>10785767</v>
      </c>
      <c r="E267" s="5">
        <v>2979.4175999999998</v>
      </c>
      <c r="F267" s="6">
        <v>0</v>
      </c>
      <c r="G267" s="6">
        <v>0</v>
      </c>
      <c r="H267" s="6">
        <v>0</v>
      </c>
      <c r="I267" s="6">
        <v>1.3824000000000001</v>
      </c>
      <c r="J267" s="6">
        <v>0</v>
      </c>
      <c r="K267" s="6">
        <v>0</v>
      </c>
      <c r="L267" s="6">
        <v>0</v>
      </c>
      <c r="M267" s="6">
        <v>1938.24</v>
      </c>
      <c r="N267" s="6">
        <v>419.67360000000002</v>
      </c>
      <c r="O267" s="6">
        <v>0</v>
      </c>
      <c r="P267" s="6">
        <v>617.70240000000001</v>
      </c>
      <c r="Q267" s="6">
        <v>0.80640000000000001</v>
      </c>
      <c r="R267" s="6">
        <v>1.6128</v>
      </c>
      <c r="S267" s="6">
        <v>0</v>
      </c>
      <c r="T267" s="34">
        <f t="shared" si="84"/>
        <v>1939.6223999999997</v>
      </c>
      <c r="U267" s="54">
        <f t="shared" si="85"/>
        <v>0</v>
      </c>
      <c r="V267" s="51">
        <f t="shared" si="86"/>
        <v>0</v>
      </c>
      <c r="W267" s="35">
        <f t="shared" si="87"/>
        <v>0</v>
      </c>
      <c r="X267" s="35">
        <f t="shared" si="88"/>
        <v>0</v>
      </c>
      <c r="Y267" s="38">
        <f t="shared" si="89"/>
        <v>0</v>
      </c>
      <c r="Z267" s="52">
        <f t="shared" si="90"/>
        <v>0</v>
      </c>
      <c r="AA267" s="51">
        <f t="shared" si="91"/>
        <v>0</v>
      </c>
      <c r="AB267" s="35">
        <f t="shared" si="92"/>
        <v>0</v>
      </c>
      <c r="AC267" s="35">
        <f t="shared" si="93"/>
        <v>0</v>
      </c>
      <c r="AD267" s="38">
        <f t="shared" si="94"/>
        <v>0</v>
      </c>
      <c r="AE267" s="54">
        <f t="shared" si="95"/>
        <v>0</v>
      </c>
      <c r="AF267" s="10">
        <f t="shared" si="96"/>
        <v>0</v>
      </c>
      <c r="AG267" s="35">
        <f t="shared" si="97"/>
        <v>0</v>
      </c>
      <c r="AH267" s="35">
        <f t="shared" si="98"/>
        <v>0</v>
      </c>
      <c r="AI267" s="38">
        <f t="shared" si="99"/>
        <v>0</v>
      </c>
      <c r="AJ267" s="54">
        <f t="shared" si="100"/>
        <v>99.928728395794991</v>
      </c>
      <c r="AK267" s="10">
        <f t="shared" si="101"/>
        <v>1</v>
      </c>
      <c r="AL267" s="35">
        <f t="shared" si="102"/>
        <v>1</v>
      </c>
      <c r="AM267" s="35">
        <f t="shared" si="103"/>
        <v>1</v>
      </c>
      <c r="AN267" s="38">
        <f t="shared" si="104"/>
        <v>1</v>
      </c>
      <c r="AO267" s="10"/>
    </row>
    <row r="268" spans="1:41" x14ac:dyDescent="0.25">
      <c r="A268" s="4" t="s">
        <v>246</v>
      </c>
      <c r="B268" s="4" t="s">
        <v>271</v>
      </c>
      <c r="C268" s="4" t="s">
        <v>282</v>
      </c>
      <c r="D268" s="5">
        <v>10785769</v>
      </c>
      <c r="E268" s="5">
        <v>2140.6464000000001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1327.7375999999999</v>
      </c>
      <c r="N268" s="6">
        <v>327.68639999999999</v>
      </c>
      <c r="O268" s="6">
        <v>0</v>
      </c>
      <c r="P268" s="6">
        <v>484.53120000000001</v>
      </c>
      <c r="Q268" s="6">
        <v>0</v>
      </c>
      <c r="R268" s="6">
        <v>0.69120000000000004</v>
      </c>
      <c r="S268" s="6">
        <v>0</v>
      </c>
      <c r="T268" s="34">
        <f t="shared" si="84"/>
        <v>1327.7376000000002</v>
      </c>
      <c r="U268" s="54">
        <f t="shared" si="85"/>
        <v>0</v>
      </c>
      <c r="V268" s="51">
        <f t="shared" si="86"/>
        <v>0</v>
      </c>
      <c r="W268" s="35">
        <f t="shared" si="87"/>
        <v>0</v>
      </c>
      <c r="X268" s="35">
        <f t="shared" si="88"/>
        <v>0</v>
      </c>
      <c r="Y268" s="38">
        <f t="shared" si="89"/>
        <v>0</v>
      </c>
      <c r="Z268" s="52">
        <f t="shared" si="90"/>
        <v>0</v>
      </c>
      <c r="AA268" s="51">
        <f t="shared" si="91"/>
        <v>0</v>
      </c>
      <c r="AB268" s="35">
        <f t="shared" si="92"/>
        <v>0</v>
      </c>
      <c r="AC268" s="35">
        <f t="shared" si="93"/>
        <v>0</v>
      </c>
      <c r="AD268" s="38">
        <f t="shared" si="94"/>
        <v>0</v>
      </c>
      <c r="AE268" s="54">
        <f t="shared" si="95"/>
        <v>0</v>
      </c>
      <c r="AF268" s="10">
        <f t="shared" si="96"/>
        <v>0</v>
      </c>
      <c r="AG268" s="35">
        <f t="shared" si="97"/>
        <v>0</v>
      </c>
      <c r="AH268" s="35">
        <f t="shared" si="98"/>
        <v>0</v>
      </c>
      <c r="AI268" s="38">
        <f t="shared" si="99"/>
        <v>0</v>
      </c>
      <c r="AJ268" s="54">
        <f t="shared" si="100"/>
        <v>99.999999999999972</v>
      </c>
      <c r="AK268" s="10">
        <f t="shared" si="101"/>
        <v>1</v>
      </c>
      <c r="AL268" s="35">
        <f t="shared" si="102"/>
        <v>1</v>
      </c>
      <c r="AM268" s="35">
        <f t="shared" si="103"/>
        <v>1</v>
      </c>
      <c r="AN268" s="38">
        <f t="shared" si="104"/>
        <v>1</v>
      </c>
      <c r="AO268" s="10"/>
    </row>
    <row r="269" spans="1:41" x14ac:dyDescent="0.25">
      <c r="A269" s="4" t="s">
        <v>246</v>
      </c>
      <c r="B269" s="4" t="s">
        <v>271</v>
      </c>
      <c r="C269" s="4" t="s">
        <v>283</v>
      </c>
      <c r="D269" s="5">
        <v>10785772</v>
      </c>
      <c r="E269" s="5">
        <v>7030.7136</v>
      </c>
      <c r="F269" s="6">
        <v>0</v>
      </c>
      <c r="G269" s="6">
        <v>0</v>
      </c>
      <c r="H269" s="6">
        <v>0</v>
      </c>
      <c r="I269" s="6">
        <v>91.411199999999994</v>
      </c>
      <c r="J269" s="6">
        <v>0</v>
      </c>
      <c r="K269" s="6">
        <v>0</v>
      </c>
      <c r="L269" s="6">
        <v>0</v>
      </c>
      <c r="M269" s="6">
        <v>4408.3584000000001</v>
      </c>
      <c r="N269" s="6">
        <v>1232.5247999999999</v>
      </c>
      <c r="O269" s="6">
        <v>0</v>
      </c>
      <c r="P269" s="6">
        <v>1280.3327999999999</v>
      </c>
      <c r="Q269" s="6">
        <v>17.683199999999999</v>
      </c>
      <c r="R269" s="6">
        <v>0.4032</v>
      </c>
      <c r="S269" s="6">
        <v>0</v>
      </c>
      <c r="T269" s="34">
        <f t="shared" si="84"/>
        <v>4499.7695999999996</v>
      </c>
      <c r="U269" s="54">
        <f t="shared" si="85"/>
        <v>0</v>
      </c>
      <c r="V269" s="51">
        <f t="shared" si="86"/>
        <v>0</v>
      </c>
      <c r="W269" s="35">
        <f t="shared" si="87"/>
        <v>0</v>
      </c>
      <c r="X269" s="35">
        <f t="shared" si="88"/>
        <v>0</v>
      </c>
      <c r="Y269" s="38">
        <f t="shared" si="89"/>
        <v>0</v>
      </c>
      <c r="Z269" s="52">
        <f t="shared" si="90"/>
        <v>0</v>
      </c>
      <c r="AA269" s="51">
        <f t="shared" si="91"/>
        <v>0</v>
      </c>
      <c r="AB269" s="35">
        <f t="shared" si="92"/>
        <v>0</v>
      </c>
      <c r="AC269" s="35">
        <f t="shared" si="93"/>
        <v>0</v>
      </c>
      <c r="AD269" s="38">
        <f t="shared" si="94"/>
        <v>0</v>
      </c>
      <c r="AE269" s="54">
        <f t="shared" si="95"/>
        <v>0</v>
      </c>
      <c r="AF269" s="10">
        <f t="shared" si="96"/>
        <v>0</v>
      </c>
      <c r="AG269" s="35">
        <f t="shared" si="97"/>
        <v>0</v>
      </c>
      <c r="AH269" s="35">
        <f t="shared" si="98"/>
        <v>0</v>
      </c>
      <c r="AI269" s="38">
        <f t="shared" si="99"/>
        <v>0</v>
      </c>
      <c r="AJ269" s="54">
        <f t="shared" si="100"/>
        <v>97.96853598904265</v>
      </c>
      <c r="AK269" s="10">
        <f t="shared" si="101"/>
        <v>1</v>
      </c>
      <c r="AL269" s="35">
        <f t="shared" si="102"/>
        <v>1</v>
      </c>
      <c r="AM269" s="35">
        <f t="shared" si="103"/>
        <v>1</v>
      </c>
      <c r="AN269" s="38">
        <f t="shared" si="104"/>
        <v>0</v>
      </c>
      <c r="AO269" s="10"/>
    </row>
    <row r="270" spans="1:41" x14ac:dyDescent="0.25">
      <c r="A270" s="4" t="s">
        <v>246</v>
      </c>
      <c r="B270" s="4" t="s">
        <v>271</v>
      </c>
      <c r="C270" s="4" t="s">
        <v>284</v>
      </c>
      <c r="D270" s="5">
        <v>10785775</v>
      </c>
      <c r="E270" s="5">
        <v>2787.4944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1953.1584</v>
      </c>
      <c r="N270" s="6">
        <v>133.05600000000001</v>
      </c>
      <c r="O270" s="6">
        <v>0</v>
      </c>
      <c r="P270" s="6">
        <v>699.49440000000004</v>
      </c>
      <c r="Q270" s="6">
        <v>0</v>
      </c>
      <c r="R270" s="6">
        <v>1.7856000000000001</v>
      </c>
      <c r="S270" s="6">
        <v>0</v>
      </c>
      <c r="T270" s="34">
        <f t="shared" si="84"/>
        <v>1953.1583999999998</v>
      </c>
      <c r="U270" s="54">
        <f t="shared" si="85"/>
        <v>0</v>
      </c>
      <c r="V270" s="51">
        <f t="shared" si="86"/>
        <v>0</v>
      </c>
      <c r="W270" s="35">
        <f t="shared" si="87"/>
        <v>0</v>
      </c>
      <c r="X270" s="35">
        <f t="shared" si="88"/>
        <v>0</v>
      </c>
      <c r="Y270" s="38">
        <f t="shared" si="89"/>
        <v>0</v>
      </c>
      <c r="Z270" s="52">
        <f t="shared" si="90"/>
        <v>0</v>
      </c>
      <c r="AA270" s="51">
        <f t="shared" si="91"/>
        <v>0</v>
      </c>
      <c r="AB270" s="35">
        <f t="shared" si="92"/>
        <v>0</v>
      </c>
      <c r="AC270" s="35">
        <f t="shared" si="93"/>
        <v>0</v>
      </c>
      <c r="AD270" s="38">
        <f t="shared" si="94"/>
        <v>0</v>
      </c>
      <c r="AE270" s="54">
        <f t="shared" si="95"/>
        <v>0</v>
      </c>
      <c r="AF270" s="10">
        <f t="shared" si="96"/>
        <v>0</v>
      </c>
      <c r="AG270" s="35">
        <f t="shared" si="97"/>
        <v>0</v>
      </c>
      <c r="AH270" s="35">
        <f t="shared" si="98"/>
        <v>0</v>
      </c>
      <c r="AI270" s="38">
        <f t="shared" si="99"/>
        <v>0</v>
      </c>
      <c r="AJ270" s="54">
        <f t="shared" si="100"/>
        <v>100.00000000000003</v>
      </c>
      <c r="AK270" s="10">
        <f t="shared" si="101"/>
        <v>1</v>
      </c>
      <c r="AL270" s="35">
        <f t="shared" si="102"/>
        <v>1</v>
      </c>
      <c r="AM270" s="35">
        <f t="shared" si="103"/>
        <v>1</v>
      </c>
      <c r="AN270" s="38">
        <f t="shared" si="104"/>
        <v>1</v>
      </c>
      <c r="AO270" s="10"/>
    </row>
    <row r="271" spans="1:41" x14ac:dyDescent="0.25">
      <c r="A271" s="4" t="s">
        <v>246</v>
      </c>
      <c r="B271" s="4" t="s">
        <v>271</v>
      </c>
      <c r="C271" s="4" t="s">
        <v>285</v>
      </c>
      <c r="D271" s="5">
        <v>10785778</v>
      </c>
      <c r="E271" s="5">
        <v>2970.0864000000001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1.3824000000000001</v>
      </c>
      <c r="M271" s="6">
        <v>1543.8527999999999</v>
      </c>
      <c r="N271" s="6">
        <v>894.29759999999999</v>
      </c>
      <c r="O271" s="6">
        <v>0</v>
      </c>
      <c r="P271" s="6">
        <v>529.34400000000005</v>
      </c>
      <c r="Q271" s="6">
        <v>0</v>
      </c>
      <c r="R271" s="6">
        <v>1.2096</v>
      </c>
      <c r="S271" s="6">
        <v>0</v>
      </c>
      <c r="T271" s="34">
        <f t="shared" si="84"/>
        <v>1543.8528000000003</v>
      </c>
      <c r="U271" s="54">
        <f t="shared" si="85"/>
        <v>0</v>
      </c>
      <c r="V271" s="51">
        <f t="shared" si="86"/>
        <v>0</v>
      </c>
      <c r="W271" s="35">
        <f t="shared" si="87"/>
        <v>0</v>
      </c>
      <c r="X271" s="35">
        <f t="shared" si="88"/>
        <v>0</v>
      </c>
      <c r="Y271" s="38">
        <f t="shared" si="89"/>
        <v>0</v>
      </c>
      <c r="Z271" s="52">
        <f t="shared" si="90"/>
        <v>0</v>
      </c>
      <c r="AA271" s="51">
        <f t="shared" si="91"/>
        <v>0</v>
      </c>
      <c r="AB271" s="35">
        <f t="shared" si="92"/>
        <v>0</v>
      </c>
      <c r="AC271" s="35">
        <f t="shared" si="93"/>
        <v>0</v>
      </c>
      <c r="AD271" s="38">
        <f t="shared" si="94"/>
        <v>0</v>
      </c>
      <c r="AE271" s="54">
        <f t="shared" si="95"/>
        <v>0</v>
      </c>
      <c r="AF271" s="10">
        <f t="shared" si="96"/>
        <v>0</v>
      </c>
      <c r="AG271" s="35">
        <f t="shared" si="97"/>
        <v>0</v>
      </c>
      <c r="AH271" s="35">
        <f t="shared" si="98"/>
        <v>0</v>
      </c>
      <c r="AI271" s="38">
        <f t="shared" si="99"/>
        <v>0</v>
      </c>
      <c r="AJ271" s="54">
        <f t="shared" si="100"/>
        <v>99.999999999999972</v>
      </c>
      <c r="AK271" s="10">
        <f t="shared" si="101"/>
        <v>1</v>
      </c>
      <c r="AL271" s="35">
        <f t="shared" si="102"/>
        <v>1</v>
      </c>
      <c r="AM271" s="35">
        <f t="shared" si="103"/>
        <v>1</v>
      </c>
      <c r="AN271" s="38">
        <f t="shared" si="104"/>
        <v>1</v>
      </c>
      <c r="AO271" s="10"/>
    </row>
    <row r="272" spans="1:41" x14ac:dyDescent="0.25">
      <c r="A272" s="4" t="s">
        <v>246</v>
      </c>
      <c r="B272" s="4" t="s">
        <v>271</v>
      </c>
      <c r="C272" s="4" t="s">
        <v>286</v>
      </c>
      <c r="D272" s="5">
        <v>10785783</v>
      </c>
      <c r="E272" s="5">
        <v>11590.156799999999</v>
      </c>
      <c r="F272" s="6">
        <v>0</v>
      </c>
      <c r="G272" s="6">
        <v>0</v>
      </c>
      <c r="H272" s="6">
        <v>0</v>
      </c>
      <c r="I272" s="6">
        <v>1305.7344000000001</v>
      </c>
      <c r="J272" s="6">
        <v>0</v>
      </c>
      <c r="K272" s="6">
        <v>0</v>
      </c>
      <c r="L272" s="6">
        <v>629.16480000000001</v>
      </c>
      <c r="M272" s="6">
        <v>5602.5216</v>
      </c>
      <c r="N272" s="6">
        <v>3047.4432000000002</v>
      </c>
      <c r="O272" s="6">
        <v>0</v>
      </c>
      <c r="P272" s="6">
        <v>1005.2928000000001</v>
      </c>
      <c r="Q272" s="6">
        <v>0</v>
      </c>
      <c r="R272" s="6">
        <v>0</v>
      </c>
      <c r="S272" s="6">
        <v>0</v>
      </c>
      <c r="T272" s="34">
        <f t="shared" si="84"/>
        <v>6908.2559999999985</v>
      </c>
      <c r="U272" s="54">
        <f t="shared" si="85"/>
        <v>0</v>
      </c>
      <c r="V272" s="51">
        <f t="shared" si="86"/>
        <v>0</v>
      </c>
      <c r="W272" s="35">
        <f t="shared" si="87"/>
        <v>0</v>
      </c>
      <c r="X272" s="35">
        <f t="shared" si="88"/>
        <v>0</v>
      </c>
      <c r="Y272" s="38">
        <f t="shared" si="89"/>
        <v>0</v>
      </c>
      <c r="Z272" s="52">
        <f t="shared" si="90"/>
        <v>0</v>
      </c>
      <c r="AA272" s="51">
        <f t="shared" si="91"/>
        <v>0</v>
      </c>
      <c r="AB272" s="35">
        <f t="shared" si="92"/>
        <v>0</v>
      </c>
      <c r="AC272" s="35">
        <f t="shared" si="93"/>
        <v>0</v>
      </c>
      <c r="AD272" s="38">
        <f t="shared" si="94"/>
        <v>0</v>
      </c>
      <c r="AE272" s="54">
        <f t="shared" si="95"/>
        <v>0</v>
      </c>
      <c r="AF272" s="10">
        <f t="shared" si="96"/>
        <v>0</v>
      </c>
      <c r="AG272" s="35">
        <f t="shared" si="97"/>
        <v>0</v>
      </c>
      <c r="AH272" s="35">
        <f t="shared" si="98"/>
        <v>0</v>
      </c>
      <c r="AI272" s="38">
        <f t="shared" si="99"/>
        <v>0</v>
      </c>
      <c r="AJ272" s="54">
        <f t="shared" si="100"/>
        <v>81.098928586317612</v>
      </c>
      <c r="AK272" s="10">
        <f t="shared" si="101"/>
        <v>1</v>
      </c>
      <c r="AL272" s="35">
        <f t="shared" si="102"/>
        <v>1</v>
      </c>
      <c r="AM272" s="35">
        <f t="shared" si="103"/>
        <v>0</v>
      </c>
      <c r="AN272" s="38">
        <f t="shared" si="104"/>
        <v>0</v>
      </c>
      <c r="AO272" s="10"/>
    </row>
    <row r="273" spans="1:41" x14ac:dyDescent="0.25">
      <c r="A273" s="4" t="s">
        <v>246</v>
      </c>
      <c r="B273" s="4" t="s">
        <v>271</v>
      </c>
      <c r="C273" s="4" t="s">
        <v>287</v>
      </c>
      <c r="D273" s="5">
        <v>10785794</v>
      </c>
      <c r="E273" s="5">
        <v>3056.4864000000002</v>
      </c>
      <c r="F273" s="6">
        <v>0</v>
      </c>
      <c r="G273" s="6">
        <v>0</v>
      </c>
      <c r="H273" s="6">
        <v>0</v>
      </c>
      <c r="I273" s="6">
        <v>19.238399999999999</v>
      </c>
      <c r="J273" s="6">
        <v>0</v>
      </c>
      <c r="K273" s="6">
        <v>0</v>
      </c>
      <c r="L273" s="6">
        <v>31.795200000000001</v>
      </c>
      <c r="M273" s="6">
        <v>1931.9616000000001</v>
      </c>
      <c r="N273" s="6">
        <v>387.01440000000002</v>
      </c>
      <c r="O273" s="6">
        <v>0</v>
      </c>
      <c r="P273" s="6">
        <v>686.13120000000004</v>
      </c>
      <c r="Q273" s="6">
        <v>0</v>
      </c>
      <c r="R273" s="6">
        <v>0.34560000000000002</v>
      </c>
      <c r="S273" s="6">
        <v>0</v>
      </c>
      <c r="T273" s="34">
        <f t="shared" si="84"/>
        <v>1951.2</v>
      </c>
      <c r="U273" s="54">
        <f t="shared" si="85"/>
        <v>0</v>
      </c>
      <c r="V273" s="51">
        <f t="shared" si="86"/>
        <v>0</v>
      </c>
      <c r="W273" s="35">
        <f t="shared" si="87"/>
        <v>0</v>
      </c>
      <c r="X273" s="35">
        <f t="shared" si="88"/>
        <v>0</v>
      </c>
      <c r="Y273" s="38">
        <f t="shared" si="89"/>
        <v>0</v>
      </c>
      <c r="Z273" s="52">
        <f t="shared" si="90"/>
        <v>0</v>
      </c>
      <c r="AA273" s="51">
        <f t="shared" si="91"/>
        <v>0</v>
      </c>
      <c r="AB273" s="35">
        <f t="shared" si="92"/>
        <v>0</v>
      </c>
      <c r="AC273" s="35">
        <f t="shared" si="93"/>
        <v>0</v>
      </c>
      <c r="AD273" s="38">
        <f t="shared" si="94"/>
        <v>0</v>
      </c>
      <c r="AE273" s="54">
        <f t="shared" si="95"/>
        <v>0</v>
      </c>
      <c r="AF273" s="10">
        <f t="shared" si="96"/>
        <v>0</v>
      </c>
      <c r="AG273" s="35">
        <f t="shared" si="97"/>
        <v>0</v>
      </c>
      <c r="AH273" s="35">
        <f t="shared" si="98"/>
        <v>0</v>
      </c>
      <c r="AI273" s="38">
        <f t="shared" si="99"/>
        <v>0</v>
      </c>
      <c r="AJ273" s="54">
        <f t="shared" si="100"/>
        <v>99.0140221402214</v>
      </c>
      <c r="AK273" s="10">
        <f t="shared" si="101"/>
        <v>1</v>
      </c>
      <c r="AL273" s="35">
        <f t="shared" si="102"/>
        <v>1</v>
      </c>
      <c r="AM273" s="35">
        <f t="shared" si="103"/>
        <v>1</v>
      </c>
      <c r="AN273" s="38">
        <f t="shared" si="104"/>
        <v>1</v>
      </c>
      <c r="AO273" s="10"/>
    </row>
    <row r="274" spans="1:41" x14ac:dyDescent="0.25">
      <c r="A274" s="4" t="s">
        <v>246</v>
      </c>
      <c r="B274" s="4" t="s">
        <v>288</v>
      </c>
      <c r="C274" s="4" t="s">
        <v>289</v>
      </c>
      <c r="D274" s="5">
        <v>10786610</v>
      </c>
      <c r="E274" s="5">
        <v>4767.3792000000003</v>
      </c>
      <c r="F274" s="6">
        <v>0</v>
      </c>
      <c r="G274" s="6">
        <v>0</v>
      </c>
      <c r="H274" s="6">
        <v>0</v>
      </c>
      <c r="I274" s="6">
        <v>6.6239999999999997</v>
      </c>
      <c r="J274" s="6">
        <v>0</v>
      </c>
      <c r="K274" s="6">
        <v>0</v>
      </c>
      <c r="L274" s="6">
        <v>18.7776</v>
      </c>
      <c r="M274" s="6">
        <v>3550.5792000000001</v>
      </c>
      <c r="N274" s="6">
        <v>763.02719999999999</v>
      </c>
      <c r="O274" s="6">
        <v>2.3616000000000001</v>
      </c>
      <c r="P274" s="6">
        <v>425.7792</v>
      </c>
      <c r="Q274" s="6">
        <v>0</v>
      </c>
      <c r="R274" s="6">
        <v>0.23039999999999999</v>
      </c>
      <c r="S274" s="6">
        <v>0</v>
      </c>
      <c r="T274" s="34">
        <f t="shared" si="84"/>
        <v>3557.2032000000004</v>
      </c>
      <c r="U274" s="54">
        <f t="shared" si="85"/>
        <v>0</v>
      </c>
      <c r="V274" s="51">
        <f t="shared" si="86"/>
        <v>0</v>
      </c>
      <c r="W274" s="35">
        <f t="shared" si="87"/>
        <v>0</v>
      </c>
      <c r="X274" s="35">
        <f t="shared" si="88"/>
        <v>0</v>
      </c>
      <c r="Y274" s="38">
        <f t="shared" si="89"/>
        <v>0</v>
      </c>
      <c r="Z274" s="52">
        <f t="shared" si="90"/>
        <v>0</v>
      </c>
      <c r="AA274" s="51">
        <f t="shared" si="91"/>
        <v>0</v>
      </c>
      <c r="AB274" s="35">
        <f t="shared" si="92"/>
        <v>0</v>
      </c>
      <c r="AC274" s="35">
        <f t="shared" si="93"/>
        <v>0</v>
      </c>
      <c r="AD274" s="38">
        <f t="shared" si="94"/>
        <v>0</v>
      </c>
      <c r="AE274" s="54">
        <f t="shared" si="95"/>
        <v>0</v>
      </c>
      <c r="AF274" s="10">
        <f t="shared" si="96"/>
        <v>0</v>
      </c>
      <c r="AG274" s="35">
        <f t="shared" si="97"/>
        <v>0</v>
      </c>
      <c r="AH274" s="35">
        <f t="shared" si="98"/>
        <v>0</v>
      </c>
      <c r="AI274" s="38">
        <f t="shared" si="99"/>
        <v>0</v>
      </c>
      <c r="AJ274" s="54">
        <f t="shared" si="100"/>
        <v>99.813786291432535</v>
      </c>
      <c r="AK274" s="10">
        <f t="shared" si="101"/>
        <v>1</v>
      </c>
      <c r="AL274" s="35">
        <f t="shared" si="102"/>
        <v>1</v>
      </c>
      <c r="AM274" s="35">
        <f t="shared" si="103"/>
        <v>1</v>
      </c>
      <c r="AN274" s="38">
        <f t="shared" si="104"/>
        <v>1</v>
      </c>
      <c r="AO274" s="10"/>
    </row>
    <row r="275" spans="1:41" x14ac:dyDescent="0.25">
      <c r="A275" s="4" t="s">
        <v>246</v>
      </c>
      <c r="B275" s="4" t="s">
        <v>288</v>
      </c>
      <c r="C275" s="4" t="s">
        <v>290</v>
      </c>
      <c r="D275" s="5">
        <v>10786611</v>
      </c>
      <c r="E275" s="5">
        <v>3580.0704000000001</v>
      </c>
      <c r="F275" s="6">
        <v>0</v>
      </c>
      <c r="G275" s="6">
        <v>0</v>
      </c>
      <c r="H275" s="6">
        <v>0</v>
      </c>
      <c r="I275" s="6">
        <v>9.6191999999999993</v>
      </c>
      <c r="J275" s="6">
        <v>0</v>
      </c>
      <c r="K275" s="6">
        <v>0</v>
      </c>
      <c r="L275" s="6">
        <v>21.715199999999999</v>
      </c>
      <c r="M275" s="6">
        <v>2818.7712000000001</v>
      </c>
      <c r="N275" s="6">
        <v>163.29599999999999</v>
      </c>
      <c r="O275" s="6">
        <v>0</v>
      </c>
      <c r="P275" s="6">
        <v>566.66880000000003</v>
      </c>
      <c r="Q275" s="6">
        <v>0</v>
      </c>
      <c r="R275" s="6">
        <v>0</v>
      </c>
      <c r="S275" s="6">
        <v>0</v>
      </c>
      <c r="T275" s="34">
        <f t="shared" si="84"/>
        <v>2828.3904000000002</v>
      </c>
      <c r="U275" s="54">
        <f t="shared" si="85"/>
        <v>0</v>
      </c>
      <c r="V275" s="51">
        <f t="shared" si="86"/>
        <v>0</v>
      </c>
      <c r="W275" s="35">
        <f t="shared" si="87"/>
        <v>0</v>
      </c>
      <c r="X275" s="35">
        <f t="shared" si="88"/>
        <v>0</v>
      </c>
      <c r="Y275" s="38">
        <f t="shared" si="89"/>
        <v>0</v>
      </c>
      <c r="Z275" s="52">
        <f t="shared" si="90"/>
        <v>0</v>
      </c>
      <c r="AA275" s="51">
        <f t="shared" si="91"/>
        <v>0</v>
      </c>
      <c r="AB275" s="35">
        <f t="shared" si="92"/>
        <v>0</v>
      </c>
      <c r="AC275" s="35">
        <f t="shared" si="93"/>
        <v>0</v>
      </c>
      <c r="AD275" s="38">
        <f t="shared" si="94"/>
        <v>0</v>
      </c>
      <c r="AE275" s="54">
        <f t="shared" si="95"/>
        <v>0</v>
      </c>
      <c r="AF275" s="10">
        <f t="shared" si="96"/>
        <v>0</v>
      </c>
      <c r="AG275" s="35">
        <f t="shared" si="97"/>
        <v>0</v>
      </c>
      <c r="AH275" s="35">
        <f t="shared" si="98"/>
        <v>0</v>
      </c>
      <c r="AI275" s="38">
        <f t="shared" si="99"/>
        <v>0</v>
      </c>
      <c r="AJ275" s="54">
        <f t="shared" si="100"/>
        <v>99.659905506679706</v>
      </c>
      <c r="AK275" s="10">
        <f t="shared" si="101"/>
        <v>1</v>
      </c>
      <c r="AL275" s="35">
        <f t="shared" si="102"/>
        <v>1</v>
      </c>
      <c r="AM275" s="35">
        <f t="shared" si="103"/>
        <v>1</v>
      </c>
      <c r="AN275" s="38">
        <f t="shared" si="104"/>
        <v>1</v>
      </c>
      <c r="AO275" s="10"/>
    </row>
    <row r="276" spans="1:41" x14ac:dyDescent="0.25">
      <c r="A276" s="4" t="s">
        <v>246</v>
      </c>
      <c r="B276" s="4" t="s">
        <v>288</v>
      </c>
      <c r="C276" s="4" t="s">
        <v>291</v>
      </c>
      <c r="D276" s="5">
        <v>10786615</v>
      </c>
      <c r="E276" s="5">
        <v>2592.7488000000003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2078.4384</v>
      </c>
      <c r="N276" s="6">
        <v>202.63679999999999</v>
      </c>
      <c r="O276" s="6">
        <v>0</v>
      </c>
      <c r="P276" s="6">
        <v>311.67360000000002</v>
      </c>
      <c r="Q276" s="6">
        <v>0</v>
      </c>
      <c r="R276" s="6">
        <v>0</v>
      </c>
      <c r="S276" s="6">
        <v>0</v>
      </c>
      <c r="T276" s="34">
        <f t="shared" si="84"/>
        <v>2078.4384</v>
      </c>
      <c r="U276" s="54">
        <f t="shared" si="85"/>
        <v>0</v>
      </c>
      <c r="V276" s="51">
        <f t="shared" si="86"/>
        <v>0</v>
      </c>
      <c r="W276" s="35">
        <f t="shared" si="87"/>
        <v>0</v>
      </c>
      <c r="X276" s="35">
        <f t="shared" si="88"/>
        <v>0</v>
      </c>
      <c r="Y276" s="38">
        <f t="shared" si="89"/>
        <v>0</v>
      </c>
      <c r="Z276" s="52">
        <f t="shared" si="90"/>
        <v>0</v>
      </c>
      <c r="AA276" s="51">
        <f t="shared" si="91"/>
        <v>0</v>
      </c>
      <c r="AB276" s="35">
        <f t="shared" si="92"/>
        <v>0</v>
      </c>
      <c r="AC276" s="35">
        <f t="shared" si="93"/>
        <v>0</v>
      </c>
      <c r="AD276" s="38">
        <f t="shared" si="94"/>
        <v>0</v>
      </c>
      <c r="AE276" s="54">
        <f t="shared" si="95"/>
        <v>0</v>
      </c>
      <c r="AF276" s="10">
        <f t="shared" si="96"/>
        <v>0</v>
      </c>
      <c r="AG276" s="35">
        <f t="shared" si="97"/>
        <v>0</v>
      </c>
      <c r="AH276" s="35">
        <f t="shared" si="98"/>
        <v>0</v>
      </c>
      <c r="AI276" s="38">
        <f t="shared" si="99"/>
        <v>0</v>
      </c>
      <c r="AJ276" s="54">
        <f t="shared" si="100"/>
        <v>100</v>
      </c>
      <c r="AK276" s="10">
        <f t="shared" si="101"/>
        <v>1</v>
      </c>
      <c r="AL276" s="35">
        <f t="shared" si="102"/>
        <v>1</v>
      </c>
      <c r="AM276" s="35">
        <f t="shared" si="103"/>
        <v>1</v>
      </c>
      <c r="AN276" s="38">
        <f t="shared" si="104"/>
        <v>1</v>
      </c>
      <c r="AO276" s="10"/>
    </row>
    <row r="277" spans="1:41" x14ac:dyDescent="0.25">
      <c r="A277" s="4" t="s">
        <v>246</v>
      </c>
      <c r="B277" s="4" t="s">
        <v>288</v>
      </c>
      <c r="C277" s="4" t="s">
        <v>292</v>
      </c>
      <c r="D277" s="5">
        <v>10786623</v>
      </c>
      <c r="E277" s="5">
        <v>3101.2415999999994</v>
      </c>
      <c r="F277" s="6">
        <v>0</v>
      </c>
      <c r="G277" s="6">
        <v>0</v>
      </c>
      <c r="H277" s="6">
        <v>0</v>
      </c>
      <c r="I277" s="6">
        <v>64.281599999999997</v>
      </c>
      <c r="J277" s="6">
        <v>0</v>
      </c>
      <c r="K277" s="6">
        <v>0</v>
      </c>
      <c r="L277" s="6">
        <v>56.620800000000003</v>
      </c>
      <c r="M277" s="6">
        <v>1807.8335999999999</v>
      </c>
      <c r="N277" s="6">
        <v>568.6848</v>
      </c>
      <c r="O277" s="6">
        <v>8.3520000000000003</v>
      </c>
      <c r="P277" s="6">
        <v>509.24160000000001</v>
      </c>
      <c r="Q277" s="6">
        <v>85.996799999999993</v>
      </c>
      <c r="R277" s="6">
        <v>0.23039999999999999</v>
      </c>
      <c r="S277" s="6">
        <v>0</v>
      </c>
      <c r="T277" s="34">
        <f t="shared" si="84"/>
        <v>1872.1151999999995</v>
      </c>
      <c r="U277" s="54">
        <f t="shared" si="85"/>
        <v>0</v>
      </c>
      <c r="V277" s="51">
        <f t="shared" si="86"/>
        <v>0</v>
      </c>
      <c r="W277" s="35">
        <f t="shared" si="87"/>
        <v>0</v>
      </c>
      <c r="X277" s="35">
        <f t="shared" si="88"/>
        <v>0</v>
      </c>
      <c r="Y277" s="38">
        <f t="shared" si="89"/>
        <v>0</v>
      </c>
      <c r="Z277" s="52">
        <f t="shared" si="90"/>
        <v>0</v>
      </c>
      <c r="AA277" s="51">
        <f t="shared" si="91"/>
        <v>0</v>
      </c>
      <c r="AB277" s="35">
        <f t="shared" si="92"/>
        <v>0</v>
      </c>
      <c r="AC277" s="35">
        <f t="shared" si="93"/>
        <v>0</v>
      </c>
      <c r="AD277" s="38">
        <f t="shared" si="94"/>
        <v>0</v>
      </c>
      <c r="AE277" s="54">
        <f t="shared" si="95"/>
        <v>0</v>
      </c>
      <c r="AF277" s="10">
        <f t="shared" si="96"/>
        <v>0</v>
      </c>
      <c r="AG277" s="35">
        <f t="shared" si="97"/>
        <v>0</v>
      </c>
      <c r="AH277" s="35">
        <f t="shared" si="98"/>
        <v>0</v>
      </c>
      <c r="AI277" s="38">
        <f t="shared" si="99"/>
        <v>0</v>
      </c>
      <c r="AJ277" s="54">
        <f t="shared" si="100"/>
        <v>96.566365146760219</v>
      </c>
      <c r="AK277" s="10">
        <f t="shared" si="101"/>
        <v>1</v>
      </c>
      <c r="AL277" s="35">
        <f t="shared" si="102"/>
        <v>1</v>
      </c>
      <c r="AM277" s="35">
        <f t="shared" si="103"/>
        <v>1</v>
      </c>
      <c r="AN277" s="38">
        <f t="shared" si="104"/>
        <v>0</v>
      </c>
      <c r="AO277" s="10"/>
    </row>
    <row r="278" spans="1:41" x14ac:dyDescent="0.25">
      <c r="A278" s="4" t="s">
        <v>246</v>
      </c>
      <c r="B278" s="4" t="s">
        <v>288</v>
      </c>
      <c r="C278" s="4" t="s">
        <v>293</v>
      </c>
      <c r="D278" s="5">
        <v>10786629</v>
      </c>
      <c r="E278" s="5">
        <v>4865.1840000000002</v>
      </c>
      <c r="F278" s="6">
        <v>0</v>
      </c>
      <c r="G278" s="6">
        <v>0</v>
      </c>
      <c r="H278" s="6">
        <v>0</v>
      </c>
      <c r="I278" s="6">
        <v>562.40639999999996</v>
      </c>
      <c r="J278" s="6">
        <v>0</v>
      </c>
      <c r="K278" s="6">
        <v>0</v>
      </c>
      <c r="L278" s="6">
        <v>257.4144</v>
      </c>
      <c r="M278" s="6">
        <v>2730.5279999999998</v>
      </c>
      <c r="N278" s="6">
        <v>715.44960000000003</v>
      </c>
      <c r="O278" s="6">
        <v>216.69120000000001</v>
      </c>
      <c r="P278" s="6">
        <v>382.11840000000001</v>
      </c>
      <c r="Q278" s="6">
        <v>0</v>
      </c>
      <c r="R278" s="6">
        <v>0.57599999999999996</v>
      </c>
      <c r="S278" s="6">
        <v>0</v>
      </c>
      <c r="T278" s="34">
        <f t="shared" si="84"/>
        <v>3292.9344000000001</v>
      </c>
      <c r="U278" s="54">
        <f t="shared" si="85"/>
        <v>0</v>
      </c>
      <c r="V278" s="51">
        <f t="shared" si="86"/>
        <v>0</v>
      </c>
      <c r="W278" s="35">
        <f t="shared" si="87"/>
        <v>0</v>
      </c>
      <c r="X278" s="35">
        <f t="shared" si="88"/>
        <v>0</v>
      </c>
      <c r="Y278" s="38">
        <f t="shared" si="89"/>
        <v>0</v>
      </c>
      <c r="Z278" s="52">
        <f t="shared" si="90"/>
        <v>0</v>
      </c>
      <c r="AA278" s="51">
        <f t="shared" si="91"/>
        <v>0</v>
      </c>
      <c r="AB278" s="35">
        <f t="shared" si="92"/>
        <v>0</v>
      </c>
      <c r="AC278" s="35">
        <f t="shared" si="93"/>
        <v>0</v>
      </c>
      <c r="AD278" s="38">
        <f t="shared" si="94"/>
        <v>0</v>
      </c>
      <c r="AE278" s="54">
        <f t="shared" si="95"/>
        <v>0</v>
      </c>
      <c r="AF278" s="10">
        <f t="shared" si="96"/>
        <v>0</v>
      </c>
      <c r="AG278" s="35">
        <f t="shared" si="97"/>
        <v>0</v>
      </c>
      <c r="AH278" s="35">
        <f t="shared" si="98"/>
        <v>0</v>
      </c>
      <c r="AI278" s="38">
        <f t="shared" si="99"/>
        <v>0</v>
      </c>
      <c r="AJ278" s="54">
        <f t="shared" si="100"/>
        <v>82.920813727719562</v>
      </c>
      <c r="AK278" s="10">
        <f t="shared" si="101"/>
        <v>1</v>
      </c>
      <c r="AL278" s="35">
        <f t="shared" si="102"/>
        <v>1</v>
      </c>
      <c r="AM278" s="35">
        <f t="shared" si="103"/>
        <v>0</v>
      </c>
      <c r="AN278" s="38">
        <f t="shared" si="104"/>
        <v>0</v>
      </c>
      <c r="AO278" s="10"/>
    </row>
    <row r="279" spans="1:41" x14ac:dyDescent="0.25">
      <c r="A279" s="4" t="s">
        <v>246</v>
      </c>
      <c r="B279" s="4" t="s">
        <v>288</v>
      </c>
      <c r="C279" s="4" t="s">
        <v>294</v>
      </c>
      <c r="D279" s="5">
        <v>10786635</v>
      </c>
      <c r="E279" s="5">
        <v>5588.1791999999996</v>
      </c>
      <c r="F279" s="6">
        <v>0</v>
      </c>
      <c r="G279" s="6">
        <v>0</v>
      </c>
      <c r="H279" s="6">
        <v>0</v>
      </c>
      <c r="I279" s="6">
        <v>29.088000000000001</v>
      </c>
      <c r="J279" s="6">
        <v>0</v>
      </c>
      <c r="K279" s="6">
        <v>0</v>
      </c>
      <c r="L279" s="6">
        <v>83.174400000000006</v>
      </c>
      <c r="M279" s="6">
        <v>3465.4463999999998</v>
      </c>
      <c r="N279" s="6">
        <v>1310.1695999999999</v>
      </c>
      <c r="O279" s="6">
        <v>0</v>
      </c>
      <c r="P279" s="6">
        <v>700.30079999999998</v>
      </c>
      <c r="Q279" s="6">
        <v>0</v>
      </c>
      <c r="R279" s="6">
        <v>0</v>
      </c>
      <c r="S279" s="6">
        <v>0</v>
      </c>
      <c r="T279" s="34">
        <f t="shared" si="84"/>
        <v>3494.5343999999996</v>
      </c>
      <c r="U279" s="54">
        <f t="shared" si="85"/>
        <v>0</v>
      </c>
      <c r="V279" s="51">
        <f t="shared" si="86"/>
        <v>0</v>
      </c>
      <c r="W279" s="35">
        <f t="shared" si="87"/>
        <v>0</v>
      </c>
      <c r="X279" s="35">
        <f t="shared" si="88"/>
        <v>0</v>
      </c>
      <c r="Y279" s="38">
        <f t="shared" si="89"/>
        <v>0</v>
      </c>
      <c r="Z279" s="52">
        <f t="shared" si="90"/>
        <v>0</v>
      </c>
      <c r="AA279" s="51">
        <f t="shared" si="91"/>
        <v>0</v>
      </c>
      <c r="AB279" s="35">
        <f t="shared" si="92"/>
        <v>0</v>
      </c>
      <c r="AC279" s="35">
        <f t="shared" si="93"/>
        <v>0</v>
      </c>
      <c r="AD279" s="38">
        <f t="shared" si="94"/>
        <v>0</v>
      </c>
      <c r="AE279" s="54">
        <f t="shared" si="95"/>
        <v>0</v>
      </c>
      <c r="AF279" s="10">
        <f t="shared" si="96"/>
        <v>0</v>
      </c>
      <c r="AG279" s="35">
        <f t="shared" si="97"/>
        <v>0</v>
      </c>
      <c r="AH279" s="35">
        <f t="shared" si="98"/>
        <v>0</v>
      </c>
      <c r="AI279" s="38">
        <f t="shared" si="99"/>
        <v>0</v>
      </c>
      <c r="AJ279" s="54">
        <f t="shared" si="100"/>
        <v>99.167614432411938</v>
      </c>
      <c r="AK279" s="10">
        <f t="shared" si="101"/>
        <v>1</v>
      </c>
      <c r="AL279" s="35">
        <f t="shared" si="102"/>
        <v>1</v>
      </c>
      <c r="AM279" s="35">
        <f t="shared" si="103"/>
        <v>1</v>
      </c>
      <c r="AN279" s="38">
        <f t="shared" si="104"/>
        <v>1</v>
      </c>
      <c r="AO279" s="10"/>
    </row>
    <row r="280" spans="1:41" x14ac:dyDescent="0.25">
      <c r="A280" s="4" t="s">
        <v>246</v>
      </c>
      <c r="B280" s="4" t="s">
        <v>288</v>
      </c>
      <c r="C280" s="4" t="s">
        <v>295</v>
      </c>
      <c r="D280" s="5">
        <v>10786647</v>
      </c>
      <c r="E280" s="5">
        <v>5960.8512000000001</v>
      </c>
      <c r="F280" s="6">
        <v>0</v>
      </c>
      <c r="G280" s="6">
        <v>0</v>
      </c>
      <c r="H280" s="6">
        <v>0</v>
      </c>
      <c r="I280" s="6">
        <v>315.53280000000001</v>
      </c>
      <c r="J280" s="6">
        <v>0</v>
      </c>
      <c r="K280" s="6">
        <v>0</v>
      </c>
      <c r="L280" s="6">
        <v>48.614400000000003</v>
      </c>
      <c r="M280" s="6">
        <v>3606.6239999999998</v>
      </c>
      <c r="N280" s="6">
        <v>972.46079999999995</v>
      </c>
      <c r="O280" s="6">
        <v>144</v>
      </c>
      <c r="P280" s="6">
        <v>713.03039999999999</v>
      </c>
      <c r="Q280" s="6">
        <v>157.7664</v>
      </c>
      <c r="R280" s="6">
        <v>2.8224</v>
      </c>
      <c r="S280" s="6">
        <v>0</v>
      </c>
      <c r="T280" s="34">
        <f t="shared" si="84"/>
        <v>3922.1568000000002</v>
      </c>
      <c r="U280" s="54">
        <f t="shared" si="85"/>
        <v>0</v>
      </c>
      <c r="V280" s="51">
        <f t="shared" si="86"/>
        <v>0</v>
      </c>
      <c r="W280" s="35">
        <f t="shared" si="87"/>
        <v>0</v>
      </c>
      <c r="X280" s="35">
        <f t="shared" si="88"/>
        <v>0</v>
      </c>
      <c r="Y280" s="38">
        <f t="shared" si="89"/>
        <v>0</v>
      </c>
      <c r="Z280" s="52">
        <f t="shared" si="90"/>
        <v>0</v>
      </c>
      <c r="AA280" s="51">
        <f t="shared" si="91"/>
        <v>0</v>
      </c>
      <c r="AB280" s="35">
        <f t="shared" si="92"/>
        <v>0</v>
      </c>
      <c r="AC280" s="35">
        <f t="shared" si="93"/>
        <v>0</v>
      </c>
      <c r="AD280" s="38">
        <f t="shared" si="94"/>
        <v>0</v>
      </c>
      <c r="AE280" s="54">
        <f t="shared" si="95"/>
        <v>0</v>
      </c>
      <c r="AF280" s="10">
        <f t="shared" si="96"/>
        <v>0</v>
      </c>
      <c r="AG280" s="35">
        <f t="shared" si="97"/>
        <v>0</v>
      </c>
      <c r="AH280" s="35">
        <f t="shared" si="98"/>
        <v>0</v>
      </c>
      <c r="AI280" s="38">
        <f t="shared" si="99"/>
        <v>0</v>
      </c>
      <c r="AJ280" s="54">
        <f t="shared" si="100"/>
        <v>91.955120203251425</v>
      </c>
      <c r="AK280" s="10">
        <f t="shared" si="101"/>
        <v>1</v>
      </c>
      <c r="AL280" s="35">
        <f t="shared" si="102"/>
        <v>1</v>
      </c>
      <c r="AM280" s="35">
        <f t="shared" si="103"/>
        <v>1</v>
      </c>
      <c r="AN280" s="38">
        <f t="shared" si="104"/>
        <v>0</v>
      </c>
      <c r="AO280" s="10"/>
    </row>
    <row r="281" spans="1:41" x14ac:dyDescent="0.25">
      <c r="A281" s="4" t="s">
        <v>246</v>
      </c>
      <c r="B281" s="4" t="s">
        <v>288</v>
      </c>
      <c r="C281" s="4" t="s">
        <v>296</v>
      </c>
      <c r="D281" s="5">
        <v>10786655</v>
      </c>
      <c r="E281" s="5">
        <v>6100.7615999999998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12.268800000000001</v>
      </c>
      <c r="M281" s="6">
        <v>4374.9503999999997</v>
      </c>
      <c r="N281" s="6">
        <v>836.98559999999998</v>
      </c>
      <c r="O281" s="6">
        <v>0</v>
      </c>
      <c r="P281" s="6">
        <v>875.52</v>
      </c>
      <c r="Q281" s="6">
        <v>0</v>
      </c>
      <c r="R281" s="6">
        <v>1.0367999999999999</v>
      </c>
      <c r="S281" s="6">
        <v>0</v>
      </c>
      <c r="T281" s="34">
        <f t="shared" si="84"/>
        <v>4374.9503999999997</v>
      </c>
      <c r="U281" s="54">
        <f t="shared" si="85"/>
        <v>0</v>
      </c>
      <c r="V281" s="51">
        <f t="shared" si="86"/>
        <v>0</v>
      </c>
      <c r="W281" s="35">
        <f t="shared" si="87"/>
        <v>0</v>
      </c>
      <c r="X281" s="35">
        <f t="shared" si="88"/>
        <v>0</v>
      </c>
      <c r="Y281" s="38">
        <f t="shared" si="89"/>
        <v>0</v>
      </c>
      <c r="Z281" s="52">
        <f t="shared" si="90"/>
        <v>0</v>
      </c>
      <c r="AA281" s="51">
        <f t="shared" si="91"/>
        <v>0</v>
      </c>
      <c r="AB281" s="35">
        <f t="shared" si="92"/>
        <v>0</v>
      </c>
      <c r="AC281" s="35">
        <f t="shared" si="93"/>
        <v>0</v>
      </c>
      <c r="AD281" s="38">
        <f t="shared" si="94"/>
        <v>0</v>
      </c>
      <c r="AE281" s="54">
        <f t="shared" si="95"/>
        <v>0</v>
      </c>
      <c r="AF281" s="10">
        <f t="shared" si="96"/>
        <v>0</v>
      </c>
      <c r="AG281" s="35">
        <f t="shared" si="97"/>
        <v>0</v>
      </c>
      <c r="AH281" s="35">
        <f t="shared" si="98"/>
        <v>0</v>
      </c>
      <c r="AI281" s="38">
        <f t="shared" si="99"/>
        <v>0</v>
      </c>
      <c r="AJ281" s="54">
        <f t="shared" si="100"/>
        <v>100</v>
      </c>
      <c r="AK281" s="10">
        <f t="shared" si="101"/>
        <v>1</v>
      </c>
      <c r="AL281" s="35">
        <f t="shared" si="102"/>
        <v>1</v>
      </c>
      <c r="AM281" s="35">
        <f t="shared" si="103"/>
        <v>1</v>
      </c>
      <c r="AN281" s="38">
        <f t="shared" si="104"/>
        <v>1</v>
      </c>
      <c r="AO281" s="10"/>
    </row>
    <row r="282" spans="1:41" x14ac:dyDescent="0.25">
      <c r="A282" s="4" t="s">
        <v>246</v>
      </c>
      <c r="B282" s="4" t="s">
        <v>288</v>
      </c>
      <c r="C282" s="4" t="s">
        <v>297</v>
      </c>
      <c r="D282" s="5">
        <v>10786659</v>
      </c>
      <c r="E282" s="5">
        <v>3222.72</v>
      </c>
      <c r="F282" s="6">
        <v>0</v>
      </c>
      <c r="G282" s="6">
        <v>0</v>
      </c>
      <c r="H282" s="6">
        <v>0</v>
      </c>
      <c r="I282" s="6">
        <v>7.2576000000000001</v>
      </c>
      <c r="J282" s="6">
        <v>0</v>
      </c>
      <c r="K282" s="6">
        <v>0</v>
      </c>
      <c r="L282" s="6">
        <v>3.3408000000000002</v>
      </c>
      <c r="M282" s="6">
        <v>2425.0176000000001</v>
      </c>
      <c r="N282" s="6">
        <v>313.8048</v>
      </c>
      <c r="O282" s="6">
        <v>0</v>
      </c>
      <c r="P282" s="6">
        <v>473.29919999999998</v>
      </c>
      <c r="Q282" s="6">
        <v>0</v>
      </c>
      <c r="R282" s="6">
        <v>0</v>
      </c>
      <c r="S282" s="6">
        <v>0</v>
      </c>
      <c r="T282" s="34">
        <f t="shared" si="84"/>
        <v>2432.2752</v>
      </c>
      <c r="U282" s="54">
        <f t="shared" si="85"/>
        <v>0</v>
      </c>
      <c r="V282" s="51">
        <f t="shared" si="86"/>
        <v>0</v>
      </c>
      <c r="W282" s="35">
        <f t="shared" si="87"/>
        <v>0</v>
      </c>
      <c r="X282" s="35">
        <f t="shared" si="88"/>
        <v>0</v>
      </c>
      <c r="Y282" s="38">
        <f t="shared" si="89"/>
        <v>0</v>
      </c>
      <c r="Z282" s="52">
        <f t="shared" si="90"/>
        <v>0</v>
      </c>
      <c r="AA282" s="51">
        <f t="shared" si="91"/>
        <v>0</v>
      </c>
      <c r="AB282" s="35">
        <f t="shared" si="92"/>
        <v>0</v>
      </c>
      <c r="AC282" s="35">
        <f t="shared" si="93"/>
        <v>0</v>
      </c>
      <c r="AD282" s="38">
        <f t="shared" si="94"/>
        <v>0</v>
      </c>
      <c r="AE282" s="54">
        <f t="shared" si="95"/>
        <v>0</v>
      </c>
      <c r="AF282" s="10">
        <f t="shared" si="96"/>
        <v>0</v>
      </c>
      <c r="AG282" s="35">
        <f t="shared" si="97"/>
        <v>0</v>
      </c>
      <c r="AH282" s="35">
        <f t="shared" si="98"/>
        <v>0</v>
      </c>
      <c r="AI282" s="38">
        <f t="shared" si="99"/>
        <v>0</v>
      </c>
      <c r="AJ282" s="54">
        <f t="shared" si="100"/>
        <v>99.701612712245719</v>
      </c>
      <c r="AK282" s="10">
        <f t="shared" si="101"/>
        <v>1</v>
      </c>
      <c r="AL282" s="35">
        <f t="shared" si="102"/>
        <v>1</v>
      </c>
      <c r="AM282" s="35">
        <f t="shared" si="103"/>
        <v>1</v>
      </c>
      <c r="AN282" s="38">
        <f t="shared" si="104"/>
        <v>1</v>
      </c>
      <c r="AO282" s="10"/>
    </row>
    <row r="283" spans="1:41" x14ac:dyDescent="0.25">
      <c r="A283" s="4" t="s">
        <v>246</v>
      </c>
      <c r="B283" s="4" t="s">
        <v>288</v>
      </c>
      <c r="C283" s="4" t="s">
        <v>298</v>
      </c>
      <c r="D283" s="5">
        <v>10786671</v>
      </c>
      <c r="E283" s="5">
        <v>6699.9167999999991</v>
      </c>
      <c r="F283" s="6">
        <v>0</v>
      </c>
      <c r="G283" s="6">
        <v>0</v>
      </c>
      <c r="H283" s="6">
        <v>0</v>
      </c>
      <c r="I283" s="6">
        <v>109.3248</v>
      </c>
      <c r="J283" s="6">
        <v>0</v>
      </c>
      <c r="K283" s="6">
        <v>0</v>
      </c>
      <c r="L283" s="6">
        <v>271.29599999999999</v>
      </c>
      <c r="M283" s="6">
        <v>4237.92</v>
      </c>
      <c r="N283" s="6">
        <v>946.71360000000004</v>
      </c>
      <c r="O283" s="6">
        <v>0</v>
      </c>
      <c r="P283" s="6">
        <v>1130.4000000000001</v>
      </c>
      <c r="Q283" s="6">
        <v>3.6863999999999999</v>
      </c>
      <c r="R283" s="6">
        <v>0.57599999999999996</v>
      </c>
      <c r="S283" s="6">
        <v>0</v>
      </c>
      <c r="T283" s="34">
        <f t="shared" si="84"/>
        <v>4347.2447999999986</v>
      </c>
      <c r="U283" s="54">
        <f t="shared" si="85"/>
        <v>0</v>
      </c>
      <c r="V283" s="51">
        <f t="shared" si="86"/>
        <v>0</v>
      </c>
      <c r="W283" s="35">
        <f t="shared" si="87"/>
        <v>0</v>
      </c>
      <c r="X283" s="35">
        <f t="shared" si="88"/>
        <v>0</v>
      </c>
      <c r="Y283" s="38">
        <f t="shared" si="89"/>
        <v>0</v>
      </c>
      <c r="Z283" s="52">
        <f t="shared" si="90"/>
        <v>0</v>
      </c>
      <c r="AA283" s="51">
        <f t="shared" si="91"/>
        <v>0</v>
      </c>
      <c r="AB283" s="35">
        <f t="shared" si="92"/>
        <v>0</v>
      </c>
      <c r="AC283" s="35">
        <f t="shared" si="93"/>
        <v>0</v>
      </c>
      <c r="AD283" s="38">
        <f t="shared" si="94"/>
        <v>0</v>
      </c>
      <c r="AE283" s="54">
        <f t="shared" si="95"/>
        <v>0</v>
      </c>
      <c r="AF283" s="10">
        <f t="shared" si="96"/>
        <v>0</v>
      </c>
      <c r="AG283" s="35">
        <f t="shared" si="97"/>
        <v>0</v>
      </c>
      <c r="AH283" s="35">
        <f t="shared" si="98"/>
        <v>0</v>
      </c>
      <c r="AI283" s="38">
        <f t="shared" si="99"/>
        <v>0</v>
      </c>
      <c r="AJ283" s="54">
        <f t="shared" si="100"/>
        <v>97.485193380414231</v>
      </c>
      <c r="AK283" s="10">
        <f t="shared" si="101"/>
        <v>1</v>
      </c>
      <c r="AL283" s="35">
        <f t="shared" si="102"/>
        <v>1</v>
      </c>
      <c r="AM283" s="35">
        <f t="shared" si="103"/>
        <v>1</v>
      </c>
      <c r="AN283" s="38">
        <f t="shared" si="104"/>
        <v>0</v>
      </c>
      <c r="AO283" s="10"/>
    </row>
    <row r="284" spans="1:41" x14ac:dyDescent="0.25">
      <c r="A284" s="4" t="s">
        <v>246</v>
      </c>
      <c r="B284" s="4" t="s">
        <v>288</v>
      </c>
      <c r="C284" s="4" t="s">
        <v>299</v>
      </c>
      <c r="D284" s="5">
        <v>10786683</v>
      </c>
      <c r="E284" s="5">
        <v>2855.52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39.628799999999998</v>
      </c>
      <c r="M284" s="6">
        <v>2100.4992000000002</v>
      </c>
      <c r="N284" s="6">
        <v>230.05439999999999</v>
      </c>
      <c r="O284" s="6">
        <v>0</v>
      </c>
      <c r="P284" s="6">
        <v>424.39679999999998</v>
      </c>
      <c r="Q284" s="6">
        <v>58.463999999999999</v>
      </c>
      <c r="R284" s="6">
        <v>2.4767999999999999</v>
      </c>
      <c r="S284" s="6">
        <v>0</v>
      </c>
      <c r="T284" s="34">
        <f t="shared" si="84"/>
        <v>2100.4992000000002</v>
      </c>
      <c r="U284" s="54">
        <f t="shared" si="85"/>
        <v>0</v>
      </c>
      <c r="V284" s="51">
        <f t="shared" si="86"/>
        <v>0</v>
      </c>
      <c r="W284" s="35">
        <f t="shared" si="87"/>
        <v>0</v>
      </c>
      <c r="X284" s="35">
        <f t="shared" si="88"/>
        <v>0</v>
      </c>
      <c r="Y284" s="38">
        <f t="shared" si="89"/>
        <v>0</v>
      </c>
      <c r="Z284" s="52">
        <f t="shared" si="90"/>
        <v>0</v>
      </c>
      <c r="AA284" s="51">
        <f t="shared" si="91"/>
        <v>0</v>
      </c>
      <c r="AB284" s="35">
        <f t="shared" si="92"/>
        <v>0</v>
      </c>
      <c r="AC284" s="35">
        <f t="shared" si="93"/>
        <v>0</v>
      </c>
      <c r="AD284" s="38">
        <f t="shared" si="94"/>
        <v>0</v>
      </c>
      <c r="AE284" s="54">
        <f t="shared" si="95"/>
        <v>0</v>
      </c>
      <c r="AF284" s="10">
        <f t="shared" si="96"/>
        <v>0</v>
      </c>
      <c r="AG284" s="35">
        <f t="shared" si="97"/>
        <v>0</v>
      </c>
      <c r="AH284" s="35">
        <f t="shared" si="98"/>
        <v>0</v>
      </c>
      <c r="AI284" s="38">
        <f t="shared" si="99"/>
        <v>0</v>
      </c>
      <c r="AJ284" s="54">
        <f t="shared" si="100"/>
        <v>100</v>
      </c>
      <c r="AK284" s="10">
        <f t="shared" si="101"/>
        <v>1</v>
      </c>
      <c r="AL284" s="35">
        <f t="shared" si="102"/>
        <v>1</v>
      </c>
      <c r="AM284" s="35">
        <f t="shared" si="103"/>
        <v>1</v>
      </c>
      <c r="AN284" s="38">
        <f t="shared" si="104"/>
        <v>1</v>
      </c>
      <c r="AO284" s="10"/>
    </row>
    <row r="285" spans="1:41" x14ac:dyDescent="0.25">
      <c r="A285" s="4" t="s">
        <v>246</v>
      </c>
      <c r="B285" s="4" t="s">
        <v>300</v>
      </c>
      <c r="C285" s="4" t="s">
        <v>301</v>
      </c>
      <c r="D285" s="5">
        <v>10787613</v>
      </c>
      <c r="E285" s="5">
        <v>3052.7424000000001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2005.2288000000001</v>
      </c>
      <c r="N285" s="6">
        <v>53.567999999999998</v>
      </c>
      <c r="O285" s="6">
        <v>0</v>
      </c>
      <c r="P285" s="6">
        <v>929.77919999999995</v>
      </c>
      <c r="Q285" s="6">
        <v>63.187199999999997</v>
      </c>
      <c r="R285" s="6">
        <v>0.97919999999999996</v>
      </c>
      <c r="S285" s="6">
        <v>0</v>
      </c>
      <c r="T285" s="34">
        <f t="shared" si="84"/>
        <v>2005.2288000000001</v>
      </c>
      <c r="U285" s="54">
        <f t="shared" si="85"/>
        <v>0</v>
      </c>
      <c r="V285" s="51">
        <f t="shared" si="86"/>
        <v>0</v>
      </c>
      <c r="W285" s="35">
        <f t="shared" si="87"/>
        <v>0</v>
      </c>
      <c r="X285" s="35">
        <f t="shared" si="88"/>
        <v>0</v>
      </c>
      <c r="Y285" s="38">
        <f t="shared" si="89"/>
        <v>0</v>
      </c>
      <c r="Z285" s="52">
        <f t="shared" si="90"/>
        <v>0</v>
      </c>
      <c r="AA285" s="51">
        <f t="shared" si="91"/>
        <v>0</v>
      </c>
      <c r="AB285" s="35">
        <f t="shared" si="92"/>
        <v>0</v>
      </c>
      <c r="AC285" s="35">
        <f t="shared" si="93"/>
        <v>0</v>
      </c>
      <c r="AD285" s="38">
        <f t="shared" si="94"/>
        <v>0</v>
      </c>
      <c r="AE285" s="54">
        <f t="shared" si="95"/>
        <v>0</v>
      </c>
      <c r="AF285" s="10">
        <f t="shared" si="96"/>
        <v>0</v>
      </c>
      <c r="AG285" s="35">
        <f t="shared" si="97"/>
        <v>0</v>
      </c>
      <c r="AH285" s="35">
        <f t="shared" si="98"/>
        <v>0</v>
      </c>
      <c r="AI285" s="38">
        <f t="shared" si="99"/>
        <v>0</v>
      </c>
      <c r="AJ285" s="54">
        <f t="shared" si="100"/>
        <v>100</v>
      </c>
      <c r="AK285" s="10">
        <f t="shared" si="101"/>
        <v>1</v>
      </c>
      <c r="AL285" s="35">
        <f t="shared" si="102"/>
        <v>1</v>
      </c>
      <c r="AM285" s="35">
        <f t="shared" si="103"/>
        <v>1</v>
      </c>
      <c r="AN285" s="38">
        <f t="shared" si="104"/>
        <v>1</v>
      </c>
      <c r="AO285" s="10"/>
    </row>
    <row r="286" spans="1:41" x14ac:dyDescent="0.25">
      <c r="A286" s="4" t="s">
        <v>246</v>
      </c>
      <c r="B286" s="4" t="s">
        <v>300</v>
      </c>
      <c r="C286" s="4" t="s">
        <v>302</v>
      </c>
      <c r="D286" s="5">
        <v>10787627</v>
      </c>
      <c r="E286" s="5">
        <v>2663.7695999999996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1412.5824</v>
      </c>
      <c r="N286" s="6">
        <v>576</v>
      </c>
      <c r="O286" s="6">
        <v>0</v>
      </c>
      <c r="P286" s="6">
        <v>546.79679999999996</v>
      </c>
      <c r="Q286" s="6">
        <v>127.008</v>
      </c>
      <c r="R286" s="6">
        <v>1.3824000000000001</v>
      </c>
      <c r="S286" s="6">
        <v>0</v>
      </c>
      <c r="T286" s="34">
        <f t="shared" si="84"/>
        <v>1412.5823999999996</v>
      </c>
      <c r="U286" s="54">
        <f t="shared" si="85"/>
        <v>0</v>
      </c>
      <c r="V286" s="51">
        <f t="shared" si="86"/>
        <v>0</v>
      </c>
      <c r="W286" s="35">
        <f t="shared" si="87"/>
        <v>0</v>
      </c>
      <c r="X286" s="35">
        <f t="shared" si="88"/>
        <v>0</v>
      </c>
      <c r="Y286" s="38">
        <f t="shared" si="89"/>
        <v>0</v>
      </c>
      <c r="Z286" s="52">
        <f t="shared" si="90"/>
        <v>0</v>
      </c>
      <c r="AA286" s="51">
        <f t="shared" si="91"/>
        <v>0</v>
      </c>
      <c r="AB286" s="35">
        <f t="shared" si="92"/>
        <v>0</v>
      </c>
      <c r="AC286" s="35">
        <f t="shared" si="93"/>
        <v>0</v>
      </c>
      <c r="AD286" s="38">
        <f t="shared" si="94"/>
        <v>0</v>
      </c>
      <c r="AE286" s="54">
        <f t="shared" si="95"/>
        <v>0</v>
      </c>
      <c r="AF286" s="10">
        <f t="shared" si="96"/>
        <v>0</v>
      </c>
      <c r="AG286" s="35">
        <f t="shared" si="97"/>
        <v>0</v>
      </c>
      <c r="AH286" s="35">
        <f t="shared" si="98"/>
        <v>0</v>
      </c>
      <c r="AI286" s="38">
        <f t="shared" si="99"/>
        <v>0</v>
      </c>
      <c r="AJ286" s="54">
        <f t="shared" si="100"/>
        <v>100.00000000000003</v>
      </c>
      <c r="AK286" s="10">
        <f t="shared" si="101"/>
        <v>1</v>
      </c>
      <c r="AL286" s="35">
        <f t="shared" si="102"/>
        <v>1</v>
      </c>
      <c r="AM286" s="35">
        <f t="shared" si="103"/>
        <v>1</v>
      </c>
      <c r="AN286" s="38">
        <f t="shared" si="104"/>
        <v>1</v>
      </c>
      <c r="AO286" s="10"/>
    </row>
    <row r="287" spans="1:41" x14ac:dyDescent="0.25">
      <c r="A287" s="4" t="s">
        <v>246</v>
      </c>
      <c r="B287" s="4" t="s">
        <v>300</v>
      </c>
      <c r="C287" s="4" t="s">
        <v>303</v>
      </c>
      <c r="D287" s="5">
        <v>10787640</v>
      </c>
      <c r="E287" s="5">
        <v>2902.5216</v>
      </c>
      <c r="F287" s="6">
        <v>0</v>
      </c>
      <c r="G287" s="6">
        <v>0.28799999999999998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1731.3407999999999</v>
      </c>
      <c r="N287" s="6">
        <v>415.06560000000002</v>
      </c>
      <c r="O287" s="6">
        <v>0</v>
      </c>
      <c r="P287" s="6">
        <v>755.82719999999995</v>
      </c>
      <c r="Q287" s="6">
        <v>0</v>
      </c>
      <c r="R287" s="6">
        <v>0</v>
      </c>
      <c r="S287" s="6">
        <v>0</v>
      </c>
      <c r="T287" s="34">
        <f t="shared" si="84"/>
        <v>1731.6288</v>
      </c>
      <c r="U287" s="54">
        <f t="shared" si="85"/>
        <v>0</v>
      </c>
      <c r="V287" s="51">
        <f t="shared" si="86"/>
        <v>0</v>
      </c>
      <c r="W287" s="35">
        <f t="shared" si="87"/>
        <v>0</v>
      </c>
      <c r="X287" s="35">
        <f t="shared" si="88"/>
        <v>0</v>
      </c>
      <c r="Y287" s="38">
        <f t="shared" si="89"/>
        <v>0</v>
      </c>
      <c r="Z287" s="52">
        <f t="shared" si="90"/>
        <v>0</v>
      </c>
      <c r="AA287" s="51">
        <f t="shared" si="91"/>
        <v>0</v>
      </c>
      <c r="AB287" s="35">
        <f t="shared" si="92"/>
        <v>0</v>
      </c>
      <c r="AC287" s="35">
        <f t="shared" si="93"/>
        <v>0</v>
      </c>
      <c r="AD287" s="38">
        <f t="shared" si="94"/>
        <v>0</v>
      </c>
      <c r="AE287" s="54">
        <f t="shared" si="95"/>
        <v>1.6631740012640124E-2</v>
      </c>
      <c r="AF287" s="10">
        <f t="shared" si="96"/>
        <v>0</v>
      </c>
      <c r="AG287" s="35">
        <f t="shared" si="97"/>
        <v>0</v>
      </c>
      <c r="AH287" s="35">
        <f t="shared" si="98"/>
        <v>0</v>
      </c>
      <c r="AI287" s="38">
        <f t="shared" si="99"/>
        <v>0</v>
      </c>
      <c r="AJ287" s="54">
        <f t="shared" si="100"/>
        <v>99.983368259987358</v>
      </c>
      <c r="AK287" s="10">
        <f t="shared" si="101"/>
        <v>1</v>
      </c>
      <c r="AL287" s="35">
        <f t="shared" si="102"/>
        <v>1</v>
      </c>
      <c r="AM287" s="35">
        <f t="shared" si="103"/>
        <v>1</v>
      </c>
      <c r="AN287" s="38">
        <f t="shared" si="104"/>
        <v>1</v>
      </c>
      <c r="AO287" s="10"/>
    </row>
    <row r="288" spans="1:41" x14ac:dyDescent="0.25">
      <c r="A288" s="4" t="s">
        <v>246</v>
      </c>
      <c r="B288" s="4" t="s">
        <v>300</v>
      </c>
      <c r="C288" s="4" t="s">
        <v>304</v>
      </c>
      <c r="D288" s="5">
        <v>10787654</v>
      </c>
      <c r="E288" s="5">
        <v>2923.0272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1788.9408000000001</v>
      </c>
      <c r="N288" s="6">
        <v>209.60640000000001</v>
      </c>
      <c r="O288" s="6">
        <v>25.977599999999999</v>
      </c>
      <c r="P288" s="6">
        <v>898.15679999999998</v>
      </c>
      <c r="Q288" s="6">
        <v>0</v>
      </c>
      <c r="R288" s="6">
        <v>0.34560000000000002</v>
      </c>
      <c r="S288" s="6">
        <v>0</v>
      </c>
      <c r="T288" s="34">
        <f t="shared" si="84"/>
        <v>1788.9407999999999</v>
      </c>
      <c r="U288" s="54">
        <f t="shared" si="85"/>
        <v>0</v>
      </c>
      <c r="V288" s="51">
        <f t="shared" si="86"/>
        <v>0</v>
      </c>
      <c r="W288" s="35">
        <f t="shared" si="87"/>
        <v>0</v>
      </c>
      <c r="X288" s="35">
        <f t="shared" si="88"/>
        <v>0</v>
      </c>
      <c r="Y288" s="38">
        <f t="shared" si="89"/>
        <v>0</v>
      </c>
      <c r="Z288" s="52">
        <f t="shared" si="90"/>
        <v>0</v>
      </c>
      <c r="AA288" s="51">
        <f t="shared" si="91"/>
        <v>0</v>
      </c>
      <c r="AB288" s="35">
        <f t="shared" si="92"/>
        <v>0</v>
      </c>
      <c r="AC288" s="35">
        <f t="shared" si="93"/>
        <v>0</v>
      </c>
      <c r="AD288" s="38">
        <f t="shared" si="94"/>
        <v>0</v>
      </c>
      <c r="AE288" s="54">
        <f t="shared" si="95"/>
        <v>0</v>
      </c>
      <c r="AF288" s="10">
        <f t="shared" si="96"/>
        <v>0</v>
      </c>
      <c r="AG288" s="35">
        <f t="shared" si="97"/>
        <v>0</v>
      </c>
      <c r="AH288" s="35">
        <f t="shared" si="98"/>
        <v>0</v>
      </c>
      <c r="AI288" s="38">
        <f t="shared" si="99"/>
        <v>0</v>
      </c>
      <c r="AJ288" s="54">
        <f t="shared" si="100"/>
        <v>100.00000000000003</v>
      </c>
      <c r="AK288" s="10">
        <f t="shared" si="101"/>
        <v>1</v>
      </c>
      <c r="AL288" s="35">
        <f t="shared" si="102"/>
        <v>1</v>
      </c>
      <c r="AM288" s="35">
        <f t="shared" si="103"/>
        <v>1</v>
      </c>
      <c r="AN288" s="38">
        <f t="shared" si="104"/>
        <v>1</v>
      </c>
      <c r="AO288" s="10"/>
    </row>
    <row r="289" spans="1:41" x14ac:dyDescent="0.25">
      <c r="A289" s="4" t="s">
        <v>246</v>
      </c>
      <c r="B289" s="4" t="s">
        <v>300</v>
      </c>
      <c r="C289" s="4" t="s">
        <v>305</v>
      </c>
      <c r="D289" s="5">
        <v>10787667</v>
      </c>
      <c r="E289" s="5">
        <v>2876.8319999999999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1708.992</v>
      </c>
      <c r="N289" s="6">
        <v>208.8</v>
      </c>
      <c r="O289" s="6">
        <v>0</v>
      </c>
      <c r="P289" s="6">
        <v>959.04</v>
      </c>
      <c r="Q289" s="6">
        <v>0</v>
      </c>
      <c r="R289" s="6">
        <v>0</v>
      </c>
      <c r="S289" s="6">
        <v>0</v>
      </c>
      <c r="T289" s="34">
        <f t="shared" si="84"/>
        <v>1708.992</v>
      </c>
      <c r="U289" s="54">
        <f t="shared" si="85"/>
        <v>0</v>
      </c>
      <c r="V289" s="51">
        <f t="shared" si="86"/>
        <v>0</v>
      </c>
      <c r="W289" s="35">
        <f t="shared" si="87"/>
        <v>0</v>
      </c>
      <c r="X289" s="35">
        <f t="shared" si="88"/>
        <v>0</v>
      </c>
      <c r="Y289" s="38">
        <f t="shared" si="89"/>
        <v>0</v>
      </c>
      <c r="Z289" s="52">
        <f t="shared" si="90"/>
        <v>0</v>
      </c>
      <c r="AA289" s="51">
        <f t="shared" si="91"/>
        <v>0</v>
      </c>
      <c r="AB289" s="35">
        <f t="shared" si="92"/>
        <v>0</v>
      </c>
      <c r="AC289" s="35">
        <f t="shared" si="93"/>
        <v>0</v>
      </c>
      <c r="AD289" s="38">
        <f t="shared" si="94"/>
        <v>0</v>
      </c>
      <c r="AE289" s="54">
        <f t="shared" si="95"/>
        <v>0</v>
      </c>
      <c r="AF289" s="10">
        <f t="shared" si="96"/>
        <v>0</v>
      </c>
      <c r="AG289" s="35">
        <f t="shared" si="97"/>
        <v>0</v>
      </c>
      <c r="AH289" s="35">
        <f t="shared" si="98"/>
        <v>0</v>
      </c>
      <c r="AI289" s="38">
        <f t="shared" si="99"/>
        <v>0</v>
      </c>
      <c r="AJ289" s="54">
        <f t="shared" si="100"/>
        <v>100</v>
      </c>
      <c r="AK289" s="10">
        <f t="shared" si="101"/>
        <v>1</v>
      </c>
      <c r="AL289" s="35">
        <f t="shared" si="102"/>
        <v>1</v>
      </c>
      <c r="AM289" s="35">
        <f t="shared" si="103"/>
        <v>1</v>
      </c>
      <c r="AN289" s="38">
        <f t="shared" si="104"/>
        <v>1</v>
      </c>
      <c r="AO289" s="10"/>
    </row>
    <row r="290" spans="1:41" x14ac:dyDescent="0.25">
      <c r="A290" s="4" t="s">
        <v>246</v>
      </c>
      <c r="B290" s="4" t="s">
        <v>300</v>
      </c>
      <c r="C290" s="4" t="s">
        <v>300</v>
      </c>
      <c r="D290" s="5">
        <v>10787681</v>
      </c>
      <c r="E290" s="5">
        <v>3298.3487999999998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1711.8144</v>
      </c>
      <c r="N290" s="6">
        <v>687.57119999999998</v>
      </c>
      <c r="O290" s="6">
        <v>0</v>
      </c>
      <c r="P290" s="6">
        <v>806.80319999999995</v>
      </c>
      <c r="Q290" s="6">
        <v>92.16</v>
      </c>
      <c r="R290" s="6">
        <v>0</v>
      </c>
      <c r="S290" s="6">
        <v>0</v>
      </c>
      <c r="T290" s="34">
        <f t="shared" si="84"/>
        <v>1711.8143999999998</v>
      </c>
      <c r="U290" s="54">
        <f t="shared" si="85"/>
        <v>0</v>
      </c>
      <c r="V290" s="51">
        <f t="shared" si="86"/>
        <v>0</v>
      </c>
      <c r="W290" s="35">
        <f t="shared" si="87"/>
        <v>0</v>
      </c>
      <c r="X290" s="35">
        <f t="shared" si="88"/>
        <v>0</v>
      </c>
      <c r="Y290" s="38">
        <f t="shared" si="89"/>
        <v>0</v>
      </c>
      <c r="Z290" s="52">
        <f t="shared" si="90"/>
        <v>0</v>
      </c>
      <c r="AA290" s="51">
        <f t="shared" si="91"/>
        <v>0</v>
      </c>
      <c r="AB290" s="35">
        <f t="shared" si="92"/>
        <v>0</v>
      </c>
      <c r="AC290" s="35">
        <f t="shared" si="93"/>
        <v>0</v>
      </c>
      <c r="AD290" s="38">
        <f t="shared" si="94"/>
        <v>0</v>
      </c>
      <c r="AE290" s="54">
        <f t="shared" si="95"/>
        <v>0</v>
      </c>
      <c r="AF290" s="10">
        <f t="shared" si="96"/>
        <v>0</v>
      </c>
      <c r="AG290" s="35">
        <f t="shared" si="97"/>
        <v>0</v>
      </c>
      <c r="AH290" s="35">
        <f t="shared" si="98"/>
        <v>0</v>
      </c>
      <c r="AI290" s="38">
        <f t="shared" si="99"/>
        <v>0</v>
      </c>
      <c r="AJ290" s="54">
        <f t="shared" si="100"/>
        <v>100.00000000000003</v>
      </c>
      <c r="AK290" s="10">
        <f t="shared" si="101"/>
        <v>1</v>
      </c>
      <c r="AL290" s="35">
        <f t="shared" si="102"/>
        <v>1</v>
      </c>
      <c r="AM290" s="35">
        <f t="shared" si="103"/>
        <v>1</v>
      </c>
      <c r="AN290" s="38">
        <f t="shared" si="104"/>
        <v>1</v>
      </c>
      <c r="AO290" s="10"/>
    </row>
    <row r="291" spans="1:41" x14ac:dyDescent="0.25">
      <c r="A291" s="4" t="s">
        <v>246</v>
      </c>
      <c r="B291" s="4" t="s">
        <v>306</v>
      </c>
      <c r="C291" s="4" t="s">
        <v>307</v>
      </c>
      <c r="D291" s="5">
        <v>10789510</v>
      </c>
      <c r="E291" s="5">
        <v>2803.1616000000004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2002.9824000000001</v>
      </c>
      <c r="N291" s="6">
        <v>49.9968</v>
      </c>
      <c r="O291" s="6">
        <v>0</v>
      </c>
      <c r="P291" s="6">
        <v>750.18240000000003</v>
      </c>
      <c r="Q291" s="6">
        <v>0</v>
      </c>
      <c r="R291" s="6">
        <v>0</v>
      </c>
      <c r="S291" s="6">
        <v>0</v>
      </c>
      <c r="T291" s="34">
        <f t="shared" si="84"/>
        <v>2002.9824000000003</v>
      </c>
      <c r="U291" s="54">
        <f t="shared" si="85"/>
        <v>0</v>
      </c>
      <c r="V291" s="51">
        <f t="shared" si="86"/>
        <v>0</v>
      </c>
      <c r="W291" s="35">
        <f t="shared" si="87"/>
        <v>0</v>
      </c>
      <c r="X291" s="35">
        <f t="shared" si="88"/>
        <v>0</v>
      </c>
      <c r="Y291" s="38">
        <f t="shared" si="89"/>
        <v>0</v>
      </c>
      <c r="Z291" s="52">
        <f t="shared" si="90"/>
        <v>0</v>
      </c>
      <c r="AA291" s="51">
        <f t="shared" si="91"/>
        <v>0</v>
      </c>
      <c r="AB291" s="35">
        <f t="shared" si="92"/>
        <v>0</v>
      </c>
      <c r="AC291" s="35">
        <f t="shared" si="93"/>
        <v>0</v>
      </c>
      <c r="AD291" s="38">
        <f t="shared" si="94"/>
        <v>0</v>
      </c>
      <c r="AE291" s="54">
        <f t="shared" si="95"/>
        <v>0</v>
      </c>
      <c r="AF291" s="10">
        <f t="shared" si="96"/>
        <v>0</v>
      </c>
      <c r="AG291" s="35">
        <f t="shared" si="97"/>
        <v>0</v>
      </c>
      <c r="AH291" s="35">
        <f t="shared" si="98"/>
        <v>0</v>
      </c>
      <c r="AI291" s="38">
        <f t="shared" si="99"/>
        <v>0</v>
      </c>
      <c r="AJ291" s="54">
        <f t="shared" si="100"/>
        <v>99.999999999999986</v>
      </c>
      <c r="AK291" s="10">
        <f t="shared" si="101"/>
        <v>1</v>
      </c>
      <c r="AL291" s="35">
        <f t="shared" si="102"/>
        <v>1</v>
      </c>
      <c r="AM291" s="35">
        <f t="shared" si="103"/>
        <v>1</v>
      </c>
      <c r="AN291" s="38">
        <f t="shared" si="104"/>
        <v>1</v>
      </c>
      <c r="AO291" s="10"/>
    </row>
    <row r="292" spans="1:41" x14ac:dyDescent="0.25">
      <c r="A292" s="4" t="s">
        <v>246</v>
      </c>
      <c r="B292" s="4" t="s">
        <v>306</v>
      </c>
      <c r="C292" s="4" t="s">
        <v>195</v>
      </c>
      <c r="D292" s="5">
        <v>10789511</v>
      </c>
      <c r="E292" s="5">
        <v>2213.2800000000002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1421.6256000000001</v>
      </c>
      <c r="N292" s="6">
        <v>44.409599999999998</v>
      </c>
      <c r="O292" s="6">
        <v>0</v>
      </c>
      <c r="P292" s="6">
        <v>745.22879999999998</v>
      </c>
      <c r="Q292" s="6">
        <v>2.016</v>
      </c>
      <c r="R292" s="6">
        <v>0</v>
      </c>
      <c r="S292" s="6">
        <v>0</v>
      </c>
      <c r="T292" s="34">
        <f t="shared" si="84"/>
        <v>1421.6256000000003</v>
      </c>
      <c r="U292" s="54">
        <f t="shared" si="85"/>
        <v>0</v>
      </c>
      <c r="V292" s="51">
        <f t="shared" si="86"/>
        <v>0</v>
      </c>
      <c r="W292" s="35">
        <f t="shared" si="87"/>
        <v>0</v>
      </c>
      <c r="X292" s="35">
        <f t="shared" si="88"/>
        <v>0</v>
      </c>
      <c r="Y292" s="38">
        <f t="shared" si="89"/>
        <v>0</v>
      </c>
      <c r="Z292" s="52">
        <f t="shared" si="90"/>
        <v>0</v>
      </c>
      <c r="AA292" s="51">
        <f t="shared" si="91"/>
        <v>0</v>
      </c>
      <c r="AB292" s="35">
        <f t="shared" si="92"/>
        <v>0</v>
      </c>
      <c r="AC292" s="35">
        <f t="shared" si="93"/>
        <v>0</v>
      </c>
      <c r="AD292" s="38">
        <f t="shared" si="94"/>
        <v>0</v>
      </c>
      <c r="AE292" s="54">
        <f t="shared" si="95"/>
        <v>0</v>
      </c>
      <c r="AF292" s="10">
        <f t="shared" si="96"/>
        <v>0</v>
      </c>
      <c r="AG292" s="35">
        <f t="shared" si="97"/>
        <v>0</v>
      </c>
      <c r="AH292" s="35">
        <f t="shared" si="98"/>
        <v>0</v>
      </c>
      <c r="AI292" s="38">
        <f t="shared" si="99"/>
        <v>0</v>
      </c>
      <c r="AJ292" s="54">
        <f t="shared" si="100"/>
        <v>99.999999999999986</v>
      </c>
      <c r="AK292" s="10">
        <f t="shared" si="101"/>
        <v>1</v>
      </c>
      <c r="AL292" s="35">
        <f t="shared" si="102"/>
        <v>1</v>
      </c>
      <c r="AM292" s="35">
        <f t="shared" si="103"/>
        <v>1</v>
      </c>
      <c r="AN292" s="38">
        <f t="shared" si="104"/>
        <v>1</v>
      </c>
      <c r="AO292" s="10"/>
    </row>
    <row r="293" spans="1:41" x14ac:dyDescent="0.25">
      <c r="A293" s="4" t="s">
        <v>246</v>
      </c>
      <c r="B293" s="4" t="s">
        <v>306</v>
      </c>
      <c r="C293" s="4" t="s">
        <v>308</v>
      </c>
      <c r="D293" s="5">
        <v>10789513</v>
      </c>
      <c r="E293" s="5">
        <v>2974.4639999999999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1712.9087999999999</v>
      </c>
      <c r="N293" s="6">
        <v>531.99360000000001</v>
      </c>
      <c r="O293" s="6">
        <v>0</v>
      </c>
      <c r="P293" s="6">
        <v>729.10080000000005</v>
      </c>
      <c r="Q293" s="6">
        <v>0</v>
      </c>
      <c r="R293" s="6">
        <v>0.46079999999999999</v>
      </c>
      <c r="S293" s="6">
        <v>0</v>
      </c>
      <c r="T293" s="34">
        <f t="shared" si="84"/>
        <v>1712.9087999999999</v>
      </c>
      <c r="U293" s="54">
        <f t="shared" si="85"/>
        <v>0</v>
      </c>
      <c r="V293" s="51">
        <f t="shared" si="86"/>
        <v>0</v>
      </c>
      <c r="W293" s="35">
        <f t="shared" si="87"/>
        <v>0</v>
      </c>
      <c r="X293" s="35">
        <f t="shared" si="88"/>
        <v>0</v>
      </c>
      <c r="Y293" s="38">
        <f t="shared" si="89"/>
        <v>0</v>
      </c>
      <c r="Z293" s="52">
        <f t="shared" si="90"/>
        <v>0</v>
      </c>
      <c r="AA293" s="51">
        <f t="shared" si="91"/>
        <v>0</v>
      </c>
      <c r="AB293" s="35">
        <f t="shared" si="92"/>
        <v>0</v>
      </c>
      <c r="AC293" s="35">
        <f t="shared" si="93"/>
        <v>0</v>
      </c>
      <c r="AD293" s="38">
        <f t="shared" si="94"/>
        <v>0</v>
      </c>
      <c r="AE293" s="54">
        <f t="shared" si="95"/>
        <v>0</v>
      </c>
      <c r="AF293" s="10">
        <f t="shared" si="96"/>
        <v>0</v>
      </c>
      <c r="AG293" s="35">
        <f t="shared" si="97"/>
        <v>0</v>
      </c>
      <c r="AH293" s="35">
        <f t="shared" si="98"/>
        <v>0</v>
      </c>
      <c r="AI293" s="38">
        <f t="shared" si="99"/>
        <v>0</v>
      </c>
      <c r="AJ293" s="54">
        <f t="shared" si="100"/>
        <v>100</v>
      </c>
      <c r="AK293" s="10">
        <f t="shared" si="101"/>
        <v>1</v>
      </c>
      <c r="AL293" s="35">
        <f t="shared" si="102"/>
        <v>1</v>
      </c>
      <c r="AM293" s="35">
        <f t="shared" si="103"/>
        <v>1</v>
      </c>
      <c r="AN293" s="38">
        <f t="shared" si="104"/>
        <v>1</v>
      </c>
      <c r="AO293" s="10"/>
    </row>
    <row r="294" spans="1:41" x14ac:dyDescent="0.25">
      <c r="A294" s="4" t="s">
        <v>246</v>
      </c>
      <c r="B294" s="4" t="s">
        <v>306</v>
      </c>
      <c r="C294" s="4" t="s">
        <v>309</v>
      </c>
      <c r="D294" s="5">
        <v>10789520</v>
      </c>
      <c r="E294" s="5">
        <v>2831.7312000000002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0.97919999999999996</v>
      </c>
      <c r="M294" s="6">
        <v>1590.624</v>
      </c>
      <c r="N294" s="6">
        <v>525.71519999999998</v>
      </c>
      <c r="O294" s="6">
        <v>0</v>
      </c>
      <c r="P294" s="6">
        <v>674.15039999999999</v>
      </c>
      <c r="Q294" s="6">
        <v>38.534399999999998</v>
      </c>
      <c r="R294" s="6">
        <v>1.728</v>
      </c>
      <c r="S294" s="6">
        <v>0</v>
      </c>
      <c r="T294" s="34">
        <f t="shared" si="84"/>
        <v>1590.6240000000003</v>
      </c>
      <c r="U294" s="54">
        <f t="shared" si="85"/>
        <v>0</v>
      </c>
      <c r="V294" s="51">
        <f t="shared" si="86"/>
        <v>0</v>
      </c>
      <c r="W294" s="35">
        <f t="shared" si="87"/>
        <v>0</v>
      </c>
      <c r="X294" s="35">
        <f t="shared" si="88"/>
        <v>0</v>
      </c>
      <c r="Y294" s="38">
        <f t="shared" si="89"/>
        <v>0</v>
      </c>
      <c r="Z294" s="52">
        <f t="shared" si="90"/>
        <v>0</v>
      </c>
      <c r="AA294" s="51">
        <f t="shared" si="91"/>
        <v>0</v>
      </c>
      <c r="AB294" s="35">
        <f t="shared" si="92"/>
        <v>0</v>
      </c>
      <c r="AC294" s="35">
        <f t="shared" si="93"/>
        <v>0</v>
      </c>
      <c r="AD294" s="38">
        <f t="shared" si="94"/>
        <v>0</v>
      </c>
      <c r="AE294" s="54">
        <f t="shared" si="95"/>
        <v>0</v>
      </c>
      <c r="AF294" s="10">
        <f t="shared" si="96"/>
        <v>0</v>
      </c>
      <c r="AG294" s="35">
        <f t="shared" si="97"/>
        <v>0</v>
      </c>
      <c r="AH294" s="35">
        <f t="shared" si="98"/>
        <v>0</v>
      </c>
      <c r="AI294" s="38">
        <f t="shared" si="99"/>
        <v>0</v>
      </c>
      <c r="AJ294" s="54">
        <f t="shared" si="100"/>
        <v>99.999999999999986</v>
      </c>
      <c r="AK294" s="10">
        <f t="shared" si="101"/>
        <v>1</v>
      </c>
      <c r="AL294" s="35">
        <f t="shared" si="102"/>
        <v>1</v>
      </c>
      <c r="AM294" s="35">
        <f t="shared" si="103"/>
        <v>1</v>
      </c>
      <c r="AN294" s="38">
        <f t="shared" si="104"/>
        <v>1</v>
      </c>
      <c r="AO294" s="10"/>
    </row>
    <row r="295" spans="1:41" x14ac:dyDescent="0.25">
      <c r="A295" s="4" t="s">
        <v>246</v>
      </c>
      <c r="B295" s="4" t="s">
        <v>306</v>
      </c>
      <c r="C295" s="4" t="s">
        <v>310</v>
      </c>
      <c r="D295" s="5">
        <v>10789527</v>
      </c>
      <c r="E295" s="5">
        <v>3227.0976000000005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2226.4704000000002</v>
      </c>
      <c r="N295" s="6">
        <v>325.84320000000002</v>
      </c>
      <c r="O295" s="6">
        <v>0</v>
      </c>
      <c r="P295" s="6">
        <v>673.92</v>
      </c>
      <c r="Q295" s="6">
        <v>0.34560000000000002</v>
      </c>
      <c r="R295" s="6">
        <v>0.51839999999999997</v>
      </c>
      <c r="S295" s="6">
        <v>0</v>
      </c>
      <c r="T295" s="34">
        <f t="shared" si="84"/>
        <v>2226.4704000000006</v>
      </c>
      <c r="U295" s="54">
        <f t="shared" si="85"/>
        <v>0</v>
      </c>
      <c r="V295" s="51">
        <f t="shared" si="86"/>
        <v>0</v>
      </c>
      <c r="W295" s="35">
        <f t="shared" si="87"/>
        <v>0</v>
      </c>
      <c r="X295" s="35">
        <f t="shared" si="88"/>
        <v>0</v>
      </c>
      <c r="Y295" s="38">
        <f t="shared" si="89"/>
        <v>0</v>
      </c>
      <c r="Z295" s="52">
        <f t="shared" si="90"/>
        <v>0</v>
      </c>
      <c r="AA295" s="51">
        <f t="shared" si="91"/>
        <v>0</v>
      </c>
      <c r="AB295" s="35">
        <f t="shared" si="92"/>
        <v>0</v>
      </c>
      <c r="AC295" s="35">
        <f t="shared" si="93"/>
        <v>0</v>
      </c>
      <c r="AD295" s="38">
        <f t="shared" si="94"/>
        <v>0</v>
      </c>
      <c r="AE295" s="54">
        <f t="shared" si="95"/>
        <v>0</v>
      </c>
      <c r="AF295" s="10">
        <f t="shared" si="96"/>
        <v>0</v>
      </c>
      <c r="AG295" s="35">
        <f t="shared" si="97"/>
        <v>0</v>
      </c>
      <c r="AH295" s="35">
        <f t="shared" si="98"/>
        <v>0</v>
      </c>
      <c r="AI295" s="38">
        <f t="shared" si="99"/>
        <v>0</v>
      </c>
      <c r="AJ295" s="54">
        <f t="shared" si="100"/>
        <v>99.999999999999972</v>
      </c>
      <c r="AK295" s="10">
        <f t="shared" si="101"/>
        <v>1</v>
      </c>
      <c r="AL295" s="35">
        <f t="shared" si="102"/>
        <v>1</v>
      </c>
      <c r="AM295" s="35">
        <f t="shared" si="103"/>
        <v>1</v>
      </c>
      <c r="AN295" s="38">
        <f t="shared" si="104"/>
        <v>1</v>
      </c>
      <c r="AO295" s="10"/>
    </row>
    <row r="296" spans="1:41" x14ac:dyDescent="0.25">
      <c r="A296" s="4" t="s">
        <v>246</v>
      </c>
      <c r="B296" s="4" t="s">
        <v>306</v>
      </c>
      <c r="C296" s="4" t="s">
        <v>311</v>
      </c>
      <c r="D296" s="5">
        <v>10789531</v>
      </c>
      <c r="E296" s="5">
        <v>3443.7312000000002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1802.4767999999999</v>
      </c>
      <c r="N296" s="6">
        <v>716.83199999999999</v>
      </c>
      <c r="O296" s="6">
        <v>0</v>
      </c>
      <c r="P296" s="6">
        <v>923.73119999999994</v>
      </c>
      <c r="Q296" s="6">
        <v>0</v>
      </c>
      <c r="R296" s="6">
        <v>0.69120000000000004</v>
      </c>
      <c r="S296" s="6">
        <v>0</v>
      </c>
      <c r="T296" s="34">
        <f t="shared" si="84"/>
        <v>1802.4768000000001</v>
      </c>
      <c r="U296" s="54">
        <f t="shared" si="85"/>
        <v>0</v>
      </c>
      <c r="V296" s="51">
        <f t="shared" si="86"/>
        <v>0</v>
      </c>
      <c r="W296" s="35">
        <f t="shared" si="87"/>
        <v>0</v>
      </c>
      <c r="X296" s="35">
        <f t="shared" si="88"/>
        <v>0</v>
      </c>
      <c r="Y296" s="38">
        <f t="shared" si="89"/>
        <v>0</v>
      </c>
      <c r="Z296" s="52">
        <f t="shared" si="90"/>
        <v>0</v>
      </c>
      <c r="AA296" s="51">
        <f t="shared" si="91"/>
        <v>0</v>
      </c>
      <c r="AB296" s="35">
        <f t="shared" si="92"/>
        <v>0</v>
      </c>
      <c r="AC296" s="35">
        <f t="shared" si="93"/>
        <v>0</v>
      </c>
      <c r="AD296" s="38">
        <f t="shared" si="94"/>
        <v>0</v>
      </c>
      <c r="AE296" s="54">
        <f t="shared" si="95"/>
        <v>0</v>
      </c>
      <c r="AF296" s="10">
        <f t="shared" si="96"/>
        <v>0</v>
      </c>
      <c r="AG296" s="35">
        <f t="shared" si="97"/>
        <v>0</v>
      </c>
      <c r="AH296" s="35">
        <f t="shared" si="98"/>
        <v>0</v>
      </c>
      <c r="AI296" s="38">
        <f t="shared" si="99"/>
        <v>0</v>
      </c>
      <c r="AJ296" s="54">
        <f t="shared" si="100"/>
        <v>99.999999999999986</v>
      </c>
      <c r="AK296" s="10">
        <f t="shared" si="101"/>
        <v>1</v>
      </c>
      <c r="AL296" s="35">
        <f t="shared" si="102"/>
        <v>1</v>
      </c>
      <c r="AM296" s="35">
        <f t="shared" si="103"/>
        <v>1</v>
      </c>
      <c r="AN296" s="38">
        <f t="shared" si="104"/>
        <v>1</v>
      </c>
      <c r="AO296" s="10"/>
    </row>
    <row r="297" spans="1:41" x14ac:dyDescent="0.25">
      <c r="A297" s="4" t="s">
        <v>246</v>
      </c>
      <c r="B297" s="4" t="s">
        <v>306</v>
      </c>
      <c r="C297" s="4" t="s">
        <v>312</v>
      </c>
      <c r="D297" s="5">
        <v>10789533</v>
      </c>
      <c r="E297" s="5">
        <v>1450.7136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1009.8432</v>
      </c>
      <c r="N297" s="6">
        <v>17.568000000000001</v>
      </c>
      <c r="O297" s="6">
        <v>0</v>
      </c>
      <c r="P297" s="6">
        <v>358.27199999999999</v>
      </c>
      <c r="Q297" s="6">
        <v>61.631999999999998</v>
      </c>
      <c r="R297" s="6">
        <v>3.3984000000000001</v>
      </c>
      <c r="S297" s="6">
        <v>0</v>
      </c>
      <c r="T297" s="34">
        <f t="shared" si="84"/>
        <v>1009.8432</v>
      </c>
      <c r="U297" s="54">
        <f t="shared" si="85"/>
        <v>0</v>
      </c>
      <c r="V297" s="51">
        <f t="shared" si="86"/>
        <v>0</v>
      </c>
      <c r="W297" s="35">
        <f t="shared" si="87"/>
        <v>0</v>
      </c>
      <c r="X297" s="35">
        <f t="shared" si="88"/>
        <v>0</v>
      </c>
      <c r="Y297" s="38">
        <f t="shared" si="89"/>
        <v>0</v>
      </c>
      <c r="Z297" s="52">
        <f t="shared" si="90"/>
        <v>0</v>
      </c>
      <c r="AA297" s="51">
        <f t="shared" si="91"/>
        <v>0</v>
      </c>
      <c r="AB297" s="35">
        <f t="shared" si="92"/>
        <v>0</v>
      </c>
      <c r="AC297" s="35">
        <f t="shared" si="93"/>
        <v>0</v>
      </c>
      <c r="AD297" s="38">
        <f t="shared" si="94"/>
        <v>0</v>
      </c>
      <c r="AE297" s="54">
        <f t="shared" si="95"/>
        <v>0</v>
      </c>
      <c r="AF297" s="10">
        <f t="shared" si="96"/>
        <v>0</v>
      </c>
      <c r="AG297" s="35">
        <f t="shared" si="97"/>
        <v>0</v>
      </c>
      <c r="AH297" s="35">
        <f t="shared" si="98"/>
        <v>0</v>
      </c>
      <c r="AI297" s="38">
        <f t="shared" si="99"/>
        <v>0</v>
      </c>
      <c r="AJ297" s="54">
        <f t="shared" si="100"/>
        <v>100</v>
      </c>
      <c r="AK297" s="10">
        <f t="shared" si="101"/>
        <v>1</v>
      </c>
      <c r="AL297" s="35">
        <f t="shared" si="102"/>
        <v>1</v>
      </c>
      <c r="AM297" s="35">
        <f t="shared" si="103"/>
        <v>1</v>
      </c>
      <c r="AN297" s="38">
        <f t="shared" si="104"/>
        <v>1</v>
      </c>
      <c r="AO297" s="10"/>
    </row>
    <row r="298" spans="1:41" x14ac:dyDescent="0.25">
      <c r="A298" s="4" t="s">
        <v>246</v>
      </c>
      <c r="B298" s="4" t="s">
        <v>306</v>
      </c>
      <c r="C298" s="4" t="s">
        <v>313</v>
      </c>
      <c r="D298" s="5">
        <v>10789540</v>
      </c>
      <c r="E298" s="5">
        <v>4623.3216000000002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2.8224</v>
      </c>
      <c r="M298" s="6">
        <v>3514.2912000000001</v>
      </c>
      <c r="N298" s="6">
        <v>107.8272</v>
      </c>
      <c r="O298" s="6">
        <v>0</v>
      </c>
      <c r="P298" s="6">
        <v>997.51679999999999</v>
      </c>
      <c r="Q298" s="6">
        <v>0</v>
      </c>
      <c r="R298" s="6">
        <v>0.86399999999999999</v>
      </c>
      <c r="S298" s="6">
        <v>0</v>
      </c>
      <c r="T298" s="34">
        <f t="shared" si="84"/>
        <v>3514.2912000000001</v>
      </c>
      <c r="U298" s="54">
        <f t="shared" si="85"/>
        <v>0</v>
      </c>
      <c r="V298" s="51">
        <f t="shared" si="86"/>
        <v>0</v>
      </c>
      <c r="W298" s="35">
        <f t="shared" si="87"/>
        <v>0</v>
      </c>
      <c r="X298" s="35">
        <f t="shared" si="88"/>
        <v>0</v>
      </c>
      <c r="Y298" s="38">
        <f t="shared" si="89"/>
        <v>0</v>
      </c>
      <c r="Z298" s="52">
        <f t="shared" si="90"/>
        <v>0</v>
      </c>
      <c r="AA298" s="51">
        <f t="shared" si="91"/>
        <v>0</v>
      </c>
      <c r="AB298" s="35">
        <f t="shared" si="92"/>
        <v>0</v>
      </c>
      <c r="AC298" s="35">
        <f t="shared" si="93"/>
        <v>0</v>
      </c>
      <c r="AD298" s="38">
        <f t="shared" si="94"/>
        <v>0</v>
      </c>
      <c r="AE298" s="54">
        <f t="shared" si="95"/>
        <v>0</v>
      </c>
      <c r="AF298" s="10">
        <f t="shared" si="96"/>
        <v>0</v>
      </c>
      <c r="AG298" s="35">
        <f t="shared" si="97"/>
        <v>0</v>
      </c>
      <c r="AH298" s="35">
        <f t="shared" si="98"/>
        <v>0</v>
      </c>
      <c r="AI298" s="38">
        <f t="shared" si="99"/>
        <v>0</v>
      </c>
      <c r="AJ298" s="54">
        <f t="shared" si="100"/>
        <v>100</v>
      </c>
      <c r="AK298" s="10">
        <f t="shared" si="101"/>
        <v>1</v>
      </c>
      <c r="AL298" s="35">
        <f t="shared" si="102"/>
        <v>1</v>
      </c>
      <c r="AM298" s="35">
        <f t="shared" si="103"/>
        <v>1</v>
      </c>
      <c r="AN298" s="38">
        <f t="shared" si="104"/>
        <v>1</v>
      </c>
      <c r="AO298" s="10"/>
    </row>
    <row r="299" spans="1:41" x14ac:dyDescent="0.25">
      <c r="A299" s="4" t="s">
        <v>246</v>
      </c>
      <c r="B299" s="4" t="s">
        <v>306</v>
      </c>
      <c r="C299" s="4" t="s">
        <v>314</v>
      </c>
      <c r="D299" s="5">
        <v>10789554</v>
      </c>
      <c r="E299" s="5">
        <v>2961.0432000000001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0.51839999999999997</v>
      </c>
      <c r="M299" s="6">
        <v>2076.5376000000001</v>
      </c>
      <c r="N299" s="6">
        <v>237.77279999999999</v>
      </c>
      <c r="O299" s="6">
        <v>0</v>
      </c>
      <c r="P299" s="6">
        <v>645.69600000000003</v>
      </c>
      <c r="Q299" s="6">
        <v>0</v>
      </c>
      <c r="R299" s="6">
        <v>0.51839999999999997</v>
      </c>
      <c r="S299" s="6">
        <v>0</v>
      </c>
      <c r="T299" s="34">
        <f t="shared" si="84"/>
        <v>2076.5376000000001</v>
      </c>
      <c r="U299" s="54">
        <f t="shared" si="85"/>
        <v>0</v>
      </c>
      <c r="V299" s="51">
        <f t="shared" si="86"/>
        <v>0</v>
      </c>
      <c r="W299" s="35">
        <f t="shared" si="87"/>
        <v>0</v>
      </c>
      <c r="X299" s="35">
        <f t="shared" si="88"/>
        <v>0</v>
      </c>
      <c r="Y299" s="38">
        <f t="shared" si="89"/>
        <v>0</v>
      </c>
      <c r="Z299" s="52">
        <f t="shared" si="90"/>
        <v>0</v>
      </c>
      <c r="AA299" s="51">
        <f t="shared" si="91"/>
        <v>0</v>
      </c>
      <c r="AB299" s="35">
        <f t="shared" si="92"/>
        <v>0</v>
      </c>
      <c r="AC299" s="35">
        <f t="shared" si="93"/>
        <v>0</v>
      </c>
      <c r="AD299" s="38">
        <f t="shared" si="94"/>
        <v>0</v>
      </c>
      <c r="AE299" s="54">
        <f t="shared" si="95"/>
        <v>0</v>
      </c>
      <c r="AF299" s="10">
        <f t="shared" si="96"/>
        <v>0</v>
      </c>
      <c r="AG299" s="35">
        <f t="shared" si="97"/>
        <v>0</v>
      </c>
      <c r="AH299" s="35">
        <f t="shared" si="98"/>
        <v>0</v>
      </c>
      <c r="AI299" s="38">
        <f t="shared" si="99"/>
        <v>0</v>
      </c>
      <c r="AJ299" s="54">
        <f t="shared" si="100"/>
        <v>100</v>
      </c>
      <c r="AK299" s="10">
        <f t="shared" si="101"/>
        <v>1</v>
      </c>
      <c r="AL299" s="35">
        <f t="shared" si="102"/>
        <v>1</v>
      </c>
      <c r="AM299" s="35">
        <f t="shared" si="103"/>
        <v>1</v>
      </c>
      <c r="AN299" s="38">
        <f t="shared" si="104"/>
        <v>1</v>
      </c>
      <c r="AO299" s="10"/>
    </row>
    <row r="300" spans="1:41" x14ac:dyDescent="0.25">
      <c r="A300" s="4" t="s">
        <v>246</v>
      </c>
      <c r="B300" s="4" t="s">
        <v>306</v>
      </c>
      <c r="C300" s="4" t="s">
        <v>315</v>
      </c>
      <c r="D300" s="5">
        <v>10789561</v>
      </c>
      <c r="E300" s="5">
        <v>3202.6752000000006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0.86399999999999999</v>
      </c>
      <c r="M300" s="6">
        <v>2161.2096000000001</v>
      </c>
      <c r="N300" s="6">
        <v>9.1007999999999996</v>
      </c>
      <c r="O300" s="6">
        <v>0</v>
      </c>
      <c r="P300" s="6">
        <v>1030.3488</v>
      </c>
      <c r="Q300" s="6">
        <v>0</v>
      </c>
      <c r="R300" s="6">
        <v>1.1519999999999999</v>
      </c>
      <c r="S300" s="6">
        <v>0</v>
      </c>
      <c r="T300" s="34">
        <f t="shared" si="84"/>
        <v>2161.2096000000006</v>
      </c>
      <c r="U300" s="54">
        <f t="shared" si="85"/>
        <v>0</v>
      </c>
      <c r="V300" s="51">
        <f t="shared" si="86"/>
        <v>0</v>
      </c>
      <c r="W300" s="35">
        <f t="shared" si="87"/>
        <v>0</v>
      </c>
      <c r="X300" s="35">
        <f t="shared" si="88"/>
        <v>0</v>
      </c>
      <c r="Y300" s="38">
        <f t="shared" si="89"/>
        <v>0</v>
      </c>
      <c r="Z300" s="52">
        <f t="shared" si="90"/>
        <v>0</v>
      </c>
      <c r="AA300" s="51">
        <f t="shared" si="91"/>
        <v>0</v>
      </c>
      <c r="AB300" s="35">
        <f t="shared" si="92"/>
        <v>0</v>
      </c>
      <c r="AC300" s="35">
        <f t="shared" si="93"/>
        <v>0</v>
      </c>
      <c r="AD300" s="38">
        <f t="shared" si="94"/>
        <v>0</v>
      </c>
      <c r="AE300" s="54">
        <f t="shared" si="95"/>
        <v>0</v>
      </c>
      <c r="AF300" s="10">
        <f t="shared" si="96"/>
        <v>0</v>
      </c>
      <c r="AG300" s="35">
        <f t="shared" si="97"/>
        <v>0</v>
      </c>
      <c r="AH300" s="35">
        <f t="shared" si="98"/>
        <v>0</v>
      </c>
      <c r="AI300" s="38">
        <f t="shared" si="99"/>
        <v>0</v>
      </c>
      <c r="AJ300" s="54">
        <f t="shared" si="100"/>
        <v>99.999999999999972</v>
      </c>
      <c r="AK300" s="10">
        <f t="shared" si="101"/>
        <v>1</v>
      </c>
      <c r="AL300" s="35">
        <f t="shared" si="102"/>
        <v>1</v>
      </c>
      <c r="AM300" s="35">
        <f t="shared" si="103"/>
        <v>1</v>
      </c>
      <c r="AN300" s="38">
        <f t="shared" si="104"/>
        <v>1</v>
      </c>
      <c r="AO300" s="10"/>
    </row>
    <row r="301" spans="1:41" x14ac:dyDescent="0.25">
      <c r="A301" s="4" t="s">
        <v>246</v>
      </c>
      <c r="B301" s="4" t="s">
        <v>306</v>
      </c>
      <c r="C301" s="4" t="s">
        <v>316</v>
      </c>
      <c r="D301" s="5">
        <v>10789567</v>
      </c>
      <c r="E301" s="5">
        <v>3056.6592000000001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2192.0255999999999</v>
      </c>
      <c r="N301" s="6">
        <v>42.4512</v>
      </c>
      <c r="O301" s="6">
        <v>0</v>
      </c>
      <c r="P301" s="6">
        <v>819.41759999999999</v>
      </c>
      <c r="Q301" s="6">
        <v>0.34560000000000002</v>
      </c>
      <c r="R301" s="6">
        <v>2.4192</v>
      </c>
      <c r="S301" s="6">
        <v>0</v>
      </c>
      <c r="T301" s="34">
        <f t="shared" si="84"/>
        <v>2192.0255999999999</v>
      </c>
      <c r="U301" s="54">
        <f t="shared" si="85"/>
        <v>0</v>
      </c>
      <c r="V301" s="51">
        <f t="shared" si="86"/>
        <v>0</v>
      </c>
      <c r="W301" s="35">
        <f t="shared" si="87"/>
        <v>0</v>
      </c>
      <c r="X301" s="35">
        <f t="shared" si="88"/>
        <v>0</v>
      </c>
      <c r="Y301" s="38">
        <f t="shared" si="89"/>
        <v>0</v>
      </c>
      <c r="Z301" s="52">
        <f t="shared" si="90"/>
        <v>0</v>
      </c>
      <c r="AA301" s="51">
        <f t="shared" si="91"/>
        <v>0</v>
      </c>
      <c r="AB301" s="35">
        <f t="shared" si="92"/>
        <v>0</v>
      </c>
      <c r="AC301" s="35">
        <f t="shared" si="93"/>
        <v>0</v>
      </c>
      <c r="AD301" s="38">
        <f t="shared" si="94"/>
        <v>0</v>
      </c>
      <c r="AE301" s="54">
        <f t="shared" si="95"/>
        <v>0</v>
      </c>
      <c r="AF301" s="10">
        <f t="shared" si="96"/>
        <v>0</v>
      </c>
      <c r="AG301" s="35">
        <f t="shared" si="97"/>
        <v>0</v>
      </c>
      <c r="AH301" s="35">
        <f t="shared" si="98"/>
        <v>0</v>
      </c>
      <c r="AI301" s="38">
        <f t="shared" si="99"/>
        <v>0</v>
      </c>
      <c r="AJ301" s="54">
        <f t="shared" si="100"/>
        <v>100</v>
      </c>
      <c r="AK301" s="10">
        <f t="shared" si="101"/>
        <v>1</v>
      </c>
      <c r="AL301" s="35">
        <f t="shared" si="102"/>
        <v>1</v>
      </c>
      <c r="AM301" s="35">
        <f t="shared" si="103"/>
        <v>1</v>
      </c>
      <c r="AN301" s="38">
        <f t="shared" si="104"/>
        <v>1</v>
      </c>
      <c r="AO301" s="10"/>
    </row>
    <row r="302" spans="1:41" x14ac:dyDescent="0.25">
      <c r="A302" s="4" t="s">
        <v>246</v>
      </c>
      <c r="B302" s="4" t="s">
        <v>306</v>
      </c>
      <c r="C302" s="4" t="s">
        <v>317</v>
      </c>
      <c r="D302" s="5">
        <v>10789574</v>
      </c>
      <c r="E302" s="5">
        <v>2809.0367999999999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2029.7664</v>
      </c>
      <c r="N302" s="6">
        <v>14.9184</v>
      </c>
      <c r="O302" s="6">
        <v>0</v>
      </c>
      <c r="P302" s="6">
        <v>764.35199999999998</v>
      </c>
      <c r="Q302" s="6">
        <v>0</v>
      </c>
      <c r="R302" s="6">
        <v>0</v>
      </c>
      <c r="S302" s="6">
        <v>0</v>
      </c>
      <c r="T302" s="34">
        <f t="shared" si="84"/>
        <v>2029.7664</v>
      </c>
      <c r="U302" s="54">
        <f t="shared" si="85"/>
        <v>0</v>
      </c>
      <c r="V302" s="51">
        <f t="shared" si="86"/>
        <v>0</v>
      </c>
      <c r="W302" s="35">
        <f t="shared" si="87"/>
        <v>0</v>
      </c>
      <c r="X302" s="35">
        <f t="shared" si="88"/>
        <v>0</v>
      </c>
      <c r="Y302" s="38">
        <f t="shared" si="89"/>
        <v>0</v>
      </c>
      <c r="Z302" s="52">
        <f t="shared" si="90"/>
        <v>0</v>
      </c>
      <c r="AA302" s="51">
        <f t="shared" si="91"/>
        <v>0</v>
      </c>
      <c r="AB302" s="35">
        <f t="shared" si="92"/>
        <v>0</v>
      </c>
      <c r="AC302" s="35">
        <f t="shared" si="93"/>
        <v>0</v>
      </c>
      <c r="AD302" s="38">
        <f t="shared" si="94"/>
        <v>0</v>
      </c>
      <c r="AE302" s="54">
        <f t="shared" si="95"/>
        <v>0</v>
      </c>
      <c r="AF302" s="10">
        <f t="shared" si="96"/>
        <v>0</v>
      </c>
      <c r="AG302" s="35">
        <f t="shared" si="97"/>
        <v>0</v>
      </c>
      <c r="AH302" s="35">
        <f t="shared" si="98"/>
        <v>0</v>
      </c>
      <c r="AI302" s="38">
        <f t="shared" si="99"/>
        <v>0</v>
      </c>
      <c r="AJ302" s="54">
        <f t="shared" si="100"/>
        <v>100</v>
      </c>
      <c r="AK302" s="10">
        <f t="shared" si="101"/>
        <v>1</v>
      </c>
      <c r="AL302" s="35">
        <f t="shared" si="102"/>
        <v>1</v>
      </c>
      <c r="AM302" s="35">
        <f t="shared" si="103"/>
        <v>1</v>
      </c>
      <c r="AN302" s="38">
        <f t="shared" si="104"/>
        <v>1</v>
      </c>
      <c r="AO302" s="10"/>
    </row>
    <row r="303" spans="1:41" x14ac:dyDescent="0.25">
      <c r="A303" s="4" t="s">
        <v>318</v>
      </c>
      <c r="B303" s="4" t="s">
        <v>319</v>
      </c>
      <c r="C303" s="4" t="s">
        <v>319</v>
      </c>
      <c r="D303" s="5">
        <v>10791411</v>
      </c>
      <c r="E303" s="5">
        <v>1172.2175999999999</v>
      </c>
      <c r="F303" s="6">
        <v>0</v>
      </c>
      <c r="G303" s="6">
        <v>33.408000000000001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387.41759999999999</v>
      </c>
      <c r="N303" s="6">
        <v>40.607999999999997</v>
      </c>
      <c r="O303" s="6">
        <v>0</v>
      </c>
      <c r="P303" s="6">
        <v>706.40639999999996</v>
      </c>
      <c r="Q303" s="6">
        <v>0</v>
      </c>
      <c r="R303" s="6">
        <v>4.3776000000000002</v>
      </c>
      <c r="S303" s="6">
        <v>0</v>
      </c>
      <c r="T303" s="34">
        <f t="shared" si="84"/>
        <v>420.82560000000001</v>
      </c>
      <c r="U303" s="54">
        <f t="shared" si="85"/>
        <v>0</v>
      </c>
      <c r="V303" s="51">
        <f t="shared" si="86"/>
        <v>0</v>
      </c>
      <c r="W303" s="35">
        <f t="shared" si="87"/>
        <v>0</v>
      </c>
      <c r="X303" s="35">
        <f t="shared" si="88"/>
        <v>0</v>
      </c>
      <c r="Y303" s="38">
        <f t="shared" si="89"/>
        <v>0</v>
      </c>
      <c r="Z303" s="52">
        <f t="shared" si="90"/>
        <v>0</v>
      </c>
      <c r="AA303" s="51">
        <f t="shared" si="91"/>
        <v>0</v>
      </c>
      <c r="AB303" s="35">
        <f t="shared" si="92"/>
        <v>0</v>
      </c>
      <c r="AC303" s="35">
        <f t="shared" si="93"/>
        <v>0</v>
      </c>
      <c r="AD303" s="38">
        <f t="shared" si="94"/>
        <v>0</v>
      </c>
      <c r="AE303" s="54">
        <f t="shared" si="95"/>
        <v>7.9386805365453048</v>
      </c>
      <c r="AF303" s="10">
        <f t="shared" si="96"/>
        <v>0</v>
      </c>
      <c r="AG303" s="35">
        <f t="shared" si="97"/>
        <v>0</v>
      </c>
      <c r="AH303" s="35">
        <f t="shared" si="98"/>
        <v>0</v>
      </c>
      <c r="AI303" s="38">
        <f t="shared" si="99"/>
        <v>0</v>
      </c>
      <c r="AJ303" s="54">
        <f t="shared" si="100"/>
        <v>92.061319463454694</v>
      </c>
      <c r="AK303" s="10">
        <f t="shared" si="101"/>
        <v>1</v>
      </c>
      <c r="AL303" s="35">
        <f t="shared" si="102"/>
        <v>1</v>
      </c>
      <c r="AM303" s="35">
        <f t="shared" si="103"/>
        <v>1</v>
      </c>
      <c r="AN303" s="38">
        <f t="shared" si="104"/>
        <v>0</v>
      </c>
      <c r="AO303" s="10"/>
    </row>
    <row r="304" spans="1:41" x14ac:dyDescent="0.25">
      <c r="A304" s="4" t="s">
        <v>318</v>
      </c>
      <c r="B304" s="4" t="s">
        <v>319</v>
      </c>
      <c r="C304" s="4" t="s">
        <v>320</v>
      </c>
      <c r="D304" s="5">
        <v>10791423</v>
      </c>
      <c r="E304" s="5">
        <v>1915.6607999999999</v>
      </c>
      <c r="F304" s="6">
        <v>0</v>
      </c>
      <c r="G304" s="6">
        <v>35.712000000000003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918.43200000000002</v>
      </c>
      <c r="N304" s="6">
        <v>135.93600000000001</v>
      </c>
      <c r="O304" s="6">
        <v>0</v>
      </c>
      <c r="P304" s="6">
        <v>825.58079999999995</v>
      </c>
      <c r="Q304" s="6">
        <v>0</v>
      </c>
      <c r="R304" s="6">
        <v>0</v>
      </c>
      <c r="S304" s="6">
        <v>0</v>
      </c>
      <c r="T304" s="34">
        <f t="shared" si="84"/>
        <v>954.14399999999989</v>
      </c>
      <c r="U304" s="54">
        <f t="shared" si="85"/>
        <v>0</v>
      </c>
      <c r="V304" s="51">
        <f t="shared" si="86"/>
        <v>0</v>
      </c>
      <c r="W304" s="35">
        <f t="shared" si="87"/>
        <v>0</v>
      </c>
      <c r="X304" s="35">
        <f t="shared" si="88"/>
        <v>0</v>
      </c>
      <c r="Y304" s="38">
        <f t="shared" si="89"/>
        <v>0</v>
      </c>
      <c r="Z304" s="52">
        <f t="shared" si="90"/>
        <v>0</v>
      </c>
      <c r="AA304" s="51">
        <f t="shared" si="91"/>
        <v>0</v>
      </c>
      <c r="AB304" s="35">
        <f t="shared" si="92"/>
        <v>0</v>
      </c>
      <c r="AC304" s="35">
        <f t="shared" si="93"/>
        <v>0</v>
      </c>
      <c r="AD304" s="38">
        <f t="shared" si="94"/>
        <v>0</v>
      </c>
      <c r="AE304" s="54">
        <f t="shared" si="95"/>
        <v>3.7428312707515858</v>
      </c>
      <c r="AF304" s="10">
        <f t="shared" si="96"/>
        <v>0</v>
      </c>
      <c r="AG304" s="35">
        <f t="shared" si="97"/>
        <v>0</v>
      </c>
      <c r="AH304" s="35">
        <f t="shared" si="98"/>
        <v>0</v>
      </c>
      <c r="AI304" s="38">
        <f t="shared" si="99"/>
        <v>0</v>
      </c>
      <c r="AJ304" s="54">
        <f t="shared" si="100"/>
        <v>96.257168729248434</v>
      </c>
      <c r="AK304" s="10">
        <f t="shared" si="101"/>
        <v>1</v>
      </c>
      <c r="AL304" s="35">
        <f t="shared" si="102"/>
        <v>1</v>
      </c>
      <c r="AM304" s="35">
        <f t="shared" si="103"/>
        <v>1</v>
      </c>
      <c r="AN304" s="38">
        <f t="shared" si="104"/>
        <v>0</v>
      </c>
      <c r="AO304" s="10"/>
    </row>
    <row r="305" spans="1:41" x14ac:dyDescent="0.25">
      <c r="A305" s="4" t="s">
        <v>318</v>
      </c>
      <c r="B305" s="4" t="s">
        <v>319</v>
      </c>
      <c r="C305" s="4" t="s">
        <v>321</v>
      </c>
      <c r="D305" s="5">
        <v>10791435</v>
      </c>
      <c r="E305" s="5">
        <v>2264.7744000000002</v>
      </c>
      <c r="F305" s="6">
        <v>0</v>
      </c>
      <c r="G305" s="6">
        <v>35.366399999999999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1307.1744000000001</v>
      </c>
      <c r="N305" s="6">
        <v>7.0848000000000004</v>
      </c>
      <c r="O305" s="6">
        <v>0</v>
      </c>
      <c r="P305" s="6">
        <v>915.14880000000005</v>
      </c>
      <c r="Q305" s="6">
        <v>0</v>
      </c>
      <c r="R305" s="6">
        <v>0</v>
      </c>
      <c r="S305" s="6">
        <v>0</v>
      </c>
      <c r="T305" s="34">
        <f t="shared" si="84"/>
        <v>1342.5408000000002</v>
      </c>
      <c r="U305" s="54">
        <f t="shared" si="85"/>
        <v>0</v>
      </c>
      <c r="V305" s="51">
        <f t="shared" si="86"/>
        <v>0</v>
      </c>
      <c r="W305" s="35">
        <f t="shared" si="87"/>
        <v>0</v>
      </c>
      <c r="X305" s="35">
        <f t="shared" si="88"/>
        <v>0</v>
      </c>
      <c r="Y305" s="38">
        <f t="shared" si="89"/>
        <v>0</v>
      </c>
      <c r="Z305" s="52">
        <f t="shared" si="90"/>
        <v>0</v>
      </c>
      <c r="AA305" s="51">
        <f t="shared" si="91"/>
        <v>0</v>
      </c>
      <c r="AB305" s="35">
        <f t="shared" si="92"/>
        <v>0</v>
      </c>
      <c r="AC305" s="35">
        <f t="shared" si="93"/>
        <v>0</v>
      </c>
      <c r="AD305" s="38">
        <f t="shared" si="94"/>
        <v>0</v>
      </c>
      <c r="AE305" s="54">
        <f t="shared" si="95"/>
        <v>2.6342886562553627</v>
      </c>
      <c r="AF305" s="10">
        <f t="shared" si="96"/>
        <v>0</v>
      </c>
      <c r="AG305" s="35">
        <f t="shared" si="97"/>
        <v>0</v>
      </c>
      <c r="AH305" s="35">
        <f t="shared" si="98"/>
        <v>0</v>
      </c>
      <c r="AI305" s="38">
        <f t="shared" si="99"/>
        <v>0</v>
      </c>
      <c r="AJ305" s="54">
        <f t="shared" si="100"/>
        <v>97.365711343744636</v>
      </c>
      <c r="AK305" s="10">
        <f t="shared" si="101"/>
        <v>1</v>
      </c>
      <c r="AL305" s="35">
        <f t="shared" si="102"/>
        <v>1</v>
      </c>
      <c r="AM305" s="35">
        <f t="shared" si="103"/>
        <v>1</v>
      </c>
      <c r="AN305" s="38">
        <f t="shared" si="104"/>
        <v>0</v>
      </c>
      <c r="AO305" s="10"/>
    </row>
    <row r="306" spans="1:41" x14ac:dyDescent="0.25">
      <c r="A306" s="4" t="s">
        <v>318</v>
      </c>
      <c r="B306" s="4" t="s">
        <v>319</v>
      </c>
      <c r="C306" s="4" t="s">
        <v>322</v>
      </c>
      <c r="D306" s="5">
        <v>10791447</v>
      </c>
      <c r="E306" s="5">
        <v>2598.9119999999998</v>
      </c>
      <c r="F306" s="6">
        <v>0</v>
      </c>
      <c r="G306" s="6">
        <v>71.424000000000007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1513.3824</v>
      </c>
      <c r="N306" s="6">
        <v>8.4672000000000001</v>
      </c>
      <c r="O306" s="6">
        <v>0</v>
      </c>
      <c r="P306" s="6">
        <v>1003.968</v>
      </c>
      <c r="Q306" s="6">
        <v>0</v>
      </c>
      <c r="R306" s="6">
        <v>1.6704000000000001</v>
      </c>
      <c r="S306" s="6">
        <v>0</v>
      </c>
      <c r="T306" s="34">
        <f t="shared" si="84"/>
        <v>1584.8063999999999</v>
      </c>
      <c r="U306" s="54">
        <f t="shared" si="85"/>
        <v>0</v>
      </c>
      <c r="V306" s="51">
        <f t="shared" si="86"/>
        <v>0</v>
      </c>
      <c r="W306" s="35">
        <f t="shared" si="87"/>
        <v>0</v>
      </c>
      <c r="X306" s="35">
        <f t="shared" si="88"/>
        <v>0</v>
      </c>
      <c r="Y306" s="38">
        <f t="shared" si="89"/>
        <v>0</v>
      </c>
      <c r="Z306" s="52">
        <f t="shared" si="90"/>
        <v>0</v>
      </c>
      <c r="AA306" s="51">
        <f t="shared" si="91"/>
        <v>0</v>
      </c>
      <c r="AB306" s="35">
        <f t="shared" si="92"/>
        <v>0</v>
      </c>
      <c r="AC306" s="35">
        <f t="shared" si="93"/>
        <v>0</v>
      </c>
      <c r="AD306" s="38">
        <f t="shared" si="94"/>
        <v>0</v>
      </c>
      <c r="AE306" s="54">
        <f t="shared" si="95"/>
        <v>4.5067965399433021</v>
      </c>
      <c r="AF306" s="10">
        <f t="shared" si="96"/>
        <v>0</v>
      </c>
      <c r="AG306" s="35">
        <f t="shared" si="97"/>
        <v>0</v>
      </c>
      <c r="AH306" s="35">
        <f t="shared" si="98"/>
        <v>0</v>
      </c>
      <c r="AI306" s="38">
        <f t="shared" si="99"/>
        <v>0</v>
      </c>
      <c r="AJ306" s="54">
        <f t="shared" si="100"/>
        <v>95.493203460056691</v>
      </c>
      <c r="AK306" s="10">
        <f t="shared" si="101"/>
        <v>1</v>
      </c>
      <c r="AL306" s="35">
        <f t="shared" si="102"/>
        <v>1</v>
      </c>
      <c r="AM306" s="35">
        <f t="shared" si="103"/>
        <v>1</v>
      </c>
      <c r="AN306" s="38">
        <f t="shared" si="104"/>
        <v>0</v>
      </c>
      <c r="AO306" s="10"/>
    </row>
    <row r="307" spans="1:41" x14ac:dyDescent="0.25">
      <c r="A307" s="4" t="s">
        <v>318</v>
      </c>
      <c r="B307" s="4" t="s">
        <v>319</v>
      </c>
      <c r="C307" s="4" t="s">
        <v>323</v>
      </c>
      <c r="D307" s="5">
        <v>10791459</v>
      </c>
      <c r="E307" s="5">
        <v>2931.84</v>
      </c>
      <c r="F307" s="6">
        <v>0</v>
      </c>
      <c r="G307" s="6">
        <v>93.715199999999996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1757.1456000000001</v>
      </c>
      <c r="N307" s="6">
        <v>229.0752</v>
      </c>
      <c r="O307" s="6">
        <v>0</v>
      </c>
      <c r="P307" s="6">
        <v>851.904</v>
      </c>
      <c r="Q307" s="6">
        <v>0</v>
      </c>
      <c r="R307" s="6">
        <v>0</v>
      </c>
      <c r="S307" s="6">
        <v>0</v>
      </c>
      <c r="T307" s="34">
        <f t="shared" si="84"/>
        <v>1850.8608000000002</v>
      </c>
      <c r="U307" s="54">
        <f t="shared" si="85"/>
        <v>0</v>
      </c>
      <c r="V307" s="51">
        <f t="shared" si="86"/>
        <v>0</v>
      </c>
      <c r="W307" s="35">
        <f t="shared" si="87"/>
        <v>0</v>
      </c>
      <c r="X307" s="35">
        <f t="shared" si="88"/>
        <v>0</v>
      </c>
      <c r="Y307" s="38">
        <f t="shared" si="89"/>
        <v>0</v>
      </c>
      <c r="Z307" s="52">
        <f t="shared" si="90"/>
        <v>0</v>
      </c>
      <c r="AA307" s="51">
        <f t="shared" si="91"/>
        <v>0</v>
      </c>
      <c r="AB307" s="35">
        <f t="shared" si="92"/>
        <v>0</v>
      </c>
      <c r="AC307" s="35">
        <f t="shared" si="93"/>
        <v>0</v>
      </c>
      <c r="AD307" s="38">
        <f t="shared" si="94"/>
        <v>0</v>
      </c>
      <c r="AE307" s="54">
        <f t="shared" si="95"/>
        <v>5.0633305324744029</v>
      </c>
      <c r="AF307" s="10">
        <f t="shared" si="96"/>
        <v>0</v>
      </c>
      <c r="AG307" s="35">
        <f t="shared" si="97"/>
        <v>0</v>
      </c>
      <c r="AH307" s="35">
        <f t="shared" si="98"/>
        <v>0</v>
      </c>
      <c r="AI307" s="38">
        <f t="shared" si="99"/>
        <v>0</v>
      </c>
      <c r="AJ307" s="54">
        <f t="shared" si="100"/>
        <v>94.93666946752559</v>
      </c>
      <c r="AK307" s="10">
        <f t="shared" si="101"/>
        <v>1</v>
      </c>
      <c r="AL307" s="35">
        <f t="shared" si="102"/>
        <v>1</v>
      </c>
      <c r="AM307" s="35">
        <f t="shared" si="103"/>
        <v>1</v>
      </c>
      <c r="AN307" s="38">
        <f t="shared" si="104"/>
        <v>0</v>
      </c>
      <c r="AO307" s="10"/>
    </row>
    <row r="308" spans="1:41" x14ac:dyDescent="0.25">
      <c r="A308" s="4" t="s">
        <v>318</v>
      </c>
      <c r="B308" s="4" t="s">
        <v>319</v>
      </c>
      <c r="C308" s="4" t="s">
        <v>324</v>
      </c>
      <c r="D308" s="5">
        <v>10791471</v>
      </c>
      <c r="E308" s="5">
        <v>2322.9504000000002</v>
      </c>
      <c r="F308" s="6">
        <v>0</v>
      </c>
      <c r="G308" s="6">
        <v>31.391999999999999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851.2704</v>
      </c>
      <c r="N308" s="6">
        <v>655.60320000000002</v>
      </c>
      <c r="O308" s="6">
        <v>0</v>
      </c>
      <c r="P308" s="6">
        <v>784.6848</v>
      </c>
      <c r="Q308" s="6">
        <v>0</v>
      </c>
      <c r="R308" s="6">
        <v>0</v>
      </c>
      <c r="S308" s="6">
        <v>0</v>
      </c>
      <c r="T308" s="34">
        <f t="shared" si="84"/>
        <v>882.66240000000016</v>
      </c>
      <c r="U308" s="54">
        <f t="shared" si="85"/>
        <v>0</v>
      </c>
      <c r="V308" s="51">
        <f t="shared" si="86"/>
        <v>0</v>
      </c>
      <c r="W308" s="35">
        <f t="shared" si="87"/>
        <v>0</v>
      </c>
      <c r="X308" s="35">
        <f t="shared" si="88"/>
        <v>0</v>
      </c>
      <c r="Y308" s="38">
        <f t="shared" si="89"/>
        <v>0</v>
      </c>
      <c r="Z308" s="52">
        <f t="shared" si="90"/>
        <v>0</v>
      </c>
      <c r="AA308" s="51">
        <f t="shared" si="91"/>
        <v>0</v>
      </c>
      <c r="AB308" s="35">
        <f t="shared" si="92"/>
        <v>0</v>
      </c>
      <c r="AC308" s="35">
        <f t="shared" si="93"/>
        <v>0</v>
      </c>
      <c r="AD308" s="38">
        <f t="shared" si="94"/>
        <v>0</v>
      </c>
      <c r="AE308" s="54">
        <f t="shared" si="95"/>
        <v>3.5565126598799264</v>
      </c>
      <c r="AF308" s="10">
        <f t="shared" si="96"/>
        <v>0</v>
      </c>
      <c r="AG308" s="35">
        <f t="shared" si="97"/>
        <v>0</v>
      </c>
      <c r="AH308" s="35">
        <f t="shared" si="98"/>
        <v>0</v>
      </c>
      <c r="AI308" s="38">
        <f t="shared" si="99"/>
        <v>0</v>
      </c>
      <c r="AJ308" s="54">
        <f t="shared" si="100"/>
        <v>96.443487340120058</v>
      </c>
      <c r="AK308" s="10">
        <f t="shared" si="101"/>
        <v>1</v>
      </c>
      <c r="AL308" s="35">
        <f t="shared" si="102"/>
        <v>1</v>
      </c>
      <c r="AM308" s="35">
        <f t="shared" si="103"/>
        <v>1</v>
      </c>
      <c r="AN308" s="38">
        <f t="shared" si="104"/>
        <v>0</v>
      </c>
      <c r="AO308" s="10"/>
    </row>
    <row r="309" spans="1:41" x14ac:dyDescent="0.25">
      <c r="A309" s="4" t="s">
        <v>318</v>
      </c>
      <c r="B309" s="4" t="s">
        <v>319</v>
      </c>
      <c r="C309" s="4" t="s">
        <v>325</v>
      </c>
      <c r="D309" s="5">
        <v>10791483</v>
      </c>
      <c r="E309" s="5">
        <v>3110.1120000000001</v>
      </c>
      <c r="F309" s="6">
        <v>0</v>
      </c>
      <c r="G309" s="6">
        <v>50.918399999999998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1507.2192</v>
      </c>
      <c r="N309" s="6">
        <v>893.3184</v>
      </c>
      <c r="O309" s="6">
        <v>0</v>
      </c>
      <c r="P309" s="6">
        <v>658.65599999999995</v>
      </c>
      <c r="Q309" s="6">
        <v>0</v>
      </c>
      <c r="R309" s="6">
        <v>0</v>
      </c>
      <c r="S309" s="6">
        <v>0</v>
      </c>
      <c r="T309" s="34">
        <f t="shared" si="84"/>
        <v>1558.1376</v>
      </c>
      <c r="U309" s="54">
        <f t="shared" si="85"/>
        <v>0</v>
      </c>
      <c r="V309" s="51">
        <f t="shared" si="86"/>
        <v>0</v>
      </c>
      <c r="W309" s="35">
        <f t="shared" si="87"/>
        <v>0</v>
      </c>
      <c r="X309" s="35">
        <f t="shared" si="88"/>
        <v>0</v>
      </c>
      <c r="Y309" s="38">
        <f t="shared" si="89"/>
        <v>0</v>
      </c>
      <c r="Z309" s="52">
        <f t="shared" si="90"/>
        <v>0</v>
      </c>
      <c r="AA309" s="51">
        <f t="shared" si="91"/>
        <v>0</v>
      </c>
      <c r="AB309" s="35">
        <f t="shared" si="92"/>
        <v>0</v>
      </c>
      <c r="AC309" s="35">
        <f t="shared" si="93"/>
        <v>0</v>
      </c>
      <c r="AD309" s="38">
        <f t="shared" si="94"/>
        <v>0</v>
      </c>
      <c r="AE309" s="54">
        <f t="shared" si="95"/>
        <v>3.2679013714834939</v>
      </c>
      <c r="AF309" s="10">
        <f t="shared" si="96"/>
        <v>0</v>
      </c>
      <c r="AG309" s="35">
        <f t="shared" si="97"/>
        <v>0</v>
      </c>
      <c r="AH309" s="35">
        <f t="shared" si="98"/>
        <v>0</v>
      </c>
      <c r="AI309" s="38">
        <f t="shared" si="99"/>
        <v>0</v>
      </c>
      <c r="AJ309" s="54">
        <f t="shared" si="100"/>
        <v>96.732098628516511</v>
      </c>
      <c r="AK309" s="10">
        <f t="shared" si="101"/>
        <v>1</v>
      </c>
      <c r="AL309" s="35">
        <f t="shared" si="102"/>
        <v>1</v>
      </c>
      <c r="AM309" s="35">
        <f t="shared" si="103"/>
        <v>1</v>
      </c>
      <c r="AN309" s="38">
        <f t="shared" si="104"/>
        <v>0</v>
      </c>
      <c r="AO309" s="10"/>
    </row>
    <row r="310" spans="1:41" x14ac:dyDescent="0.25">
      <c r="A310" s="4" t="s">
        <v>318</v>
      </c>
      <c r="B310" s="4" t="s">
        <v>326</v>
      </c>
      <c r="C310" s="4" t="s">
        <v>327</v>
      </c>
      <c r="D310" s="5">
        <v>10794715</v>
      </c>
      <c r="E310" s="5">
        <v>1351.4688000000001</v>
      </c>
      <c r="F310" s="6">
        <v>0</v>
      </c>
      <c r="G310" s="6">
        <v>71.539199999999994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538.55999999999995</v>
      </c>
      <c r="N310" s="6">
        <v>405.33120000000002</v>
      </c>
      <c r="O310" s="6">
        <v>0</v>
      </c>
      <c r="P310" s="6">
        <v>333.73439999999999</v>
      </c>
      <c r="Q310" s="6">
        <v>0</v>
      </c>
      <c r="R310" s="6">
        <v>2.3039999999999998</v>
      </c>
      <c r="S310" s="6">
        <v>0</v>
      </c>
      <c r="T310" s="34">
        <f t="shared" si="84"/>
        <v>610.09920000000011</v>
      </c>
      <c r="U310" s="54">
        <f t="shared" si="85"/>
        <v>0</v>
      </c>
      <c r="V310" s="51">
        <f t="shared" si="86"/>
        <v>0</v>
      </c>
      <c r="W310" s="35">
        <f t="shared" si="87"/>
        <v>0</v>
      </c>
      <c r="X310" s="35">
        <f t="shared" si="88"/>
        <v>0</v>
      </c>
      <c r="Y310" s="38">
        <f t="shared" si="89"/>
        <v>0</v>
      </c>
      <c r="Z310" s="52">
        <f t="shared" si="90"/>
        <v>0</v>
      </c>
      <c r="AA310" s="51">
        <f t="shared" si="91"/>
        <v>0</v>
      </c>
      <c r="AB310" s="35">
        <f t="shared" si="92"/>
        <v>0</v>
      </c>
      <c r="AC310" s="35">
        <f t="shared" si="93"/>
        <v>0</v>
      </c>
      <c r="AD310" s="38">
        <f t="shared" si="94"/>
        <v>0</v>
      </c>
      <c r="AE310" s="54">
        <f t="shared" si="95"/>
        <v>11.725830815709967</v>
      </c>
      <c r="AF310" s="10">
        <f t="shared" si="96"/>
        <v>0</v>
      </c>
      <c r="AG310" s="35">
        <f t="shared" si="97"/>
        <v>0</v>
      </c>
      <c r="AH310" s="35">
        <f t="shared" si="98"/>
        <v>0</v>
      </c>
      <c r="AI310" s="38">
        <f t="shared" si="99"/>
        <v>0</v>
      </c>
      <c r="AJ310" s="54">
        <f t="shared" si="100"/>
        <v>88.274169184290002</v>
      </c>
      <c r="AK310" s="10">
        <f t="shared" si="101"/>
        <v>1</v>
      </c>
      <c r="AL310" s="35">
        <f t="shared" si="102"/>
        <v>1</v>
      </c>
      <c r="AM310" s="35">
        <f t="shared" si="103"/>
        <v>0</v>
      </c>
      <c r="AN310" s="38">
        <f t="shared" si="104"/>
        <v>0</v>
      </c>
      <c r="AO310" s="10"/>
    </row>
    <row r="311" spans="1:41" x14ac:dyDescent="0.25">
      <c r="A311" s="4" t="s">
        <v>318</v>
      </c>
      <c r="B311" s="4" t="s">
        <v>326</v>
      </c>
      <c r="C311" s="4" t="s">
        <v>328</v>
      </c>
      <c r="D311" s="5">
        <v>10794731</v>
      </c>
      <c r="E311" s="5">
        <v>1601.9136000000001</v>
      </c>
      <c r="F311" s="6">
        <v>0</v>
      </c>
      <c r="G311" s="6">
        <v>49.247999999999998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618.50879999999995</v>
      </c>
      <c r="N311" s="6">
        <v>306.60480000000001</v>
      </c>
      <c r="O311" s="6">
        <v>0</v>
      </c>
      <c r="P311" s="6">
        <v>626.80319999999995</v>
      </c>
      <c r="Q311" s="6">
        <v>0</v>
      </c>
      <c r="R311" s="6">
        <v>0.74880000000000002</v>
      </c>
      <c r="S311" s="6">
        <v>0</v>
      </c>
      <c r="T311" s="34">
        <f t="shared" si="84"/>
        <v>667.75680000000023</v>
      </c>
      <c r="U311" s="54">
        <f t="shared" si="85"/>
        <v>0</v>
      </c>
      <c r="V311" s="51">
        <f t="shared" si="86"/>
        <v>0</v>
      </c>
      <c r="W311" s="35">
        <f t="shared" si="87"/>
        <v>0</v>
      </c>
      <c r="X311" s="35">
        <f t="shared" si="88"/>
        <v>0</v>
      </c>
      <c r="Y311" s="38">
        <f t="shared" si="89"/>
        <v>0</v>
      </c>
      <c r="Z311" s="52">
        <f t="shared" si="90"/>
        <v>0</v>
      </c>
      <c r="AA311" s="51">
        <f t="shared" si="91"/>
        <v>0</v>
      </c>
      <c r="AB311" s="35">
        <f t="shared" si="92"/>
        <v>0</v>
      </c>
      <c r="AC311" s="35">
        <f t="shared" si="93"/>
        <v>0</v>
      </c>
      <c r="AD311" s="38">
        <f t="shared" si="94"/>
        <v>0</v>
      </c>
      <c r="AE311" s="54">
        <f t="shared" si="95"/>
        <v>7.3751401707927169</v>
      </c>
      <c r="AF311" s="10">
        <f t="shared" si="96"/>
        <v>0</v>
      </c>
      <c r="AG311" s="35">
        <f t="shared" si="97"/>
        <v>0</v>
      </c>
      <c r="AH311" s="35">
        <f t="shared" si="98"/>
        <v>0</v>
      </c>
      <c r="AI311" s="38">
        <f t="shared" si="99"/>
        <v>0</v>
      </c>
      <c r="AJ311" s="54">
        <f t="shared" si="100"/>
        <v>92.624859829207239</v>
      </c>
      <c r="AK311" s="10">
        <f t="shared" si="101"/>
        <v>1</v>
      </c>
      <c r="AL311" s="35">
        <f t="shared" si="102"/>
        <v>1</v>
      </c>
      <c r="AM311" s="35">
        <f t="shared" si="103"/>
        <v>1</v>
      </c>
      <c r="AN311" s="38">
        <f t="shared" si="104"/>
        <v>0</v>
      </c>
      <c r="AO311" s="10"/>
    </row>
    <row r="312" spans="1:41" x14ac:dyDescent="0.25">
      <c r="A312" s="4" t="s">
        <v>318</v>
      </c>
      <c r="B312" s="4" t="s">
        <v>326</v>
      </c>
      <c r="C312" s="4" t="s">
        <v>326</v>
      </c>
      <c r="D312" s="5">
        <v>10794747</v>
      </c>
      <c r="E312" s="5">
        <v>2105.2800000000002</v>
      </c>
      <c r="F312" s="6">
        <v>0</v>
      </c>
      <c r="G312" s="6">
        <v>67.968000000000004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967.2192</v>
      </c>
      <c r="N312" s="6">
        <v>44.121600000000001</v>
      </c>
      <c r="O312" s="6">
        <v>0</v>
      </c>
      <c r="P312" s="6">
        <v>1025.1648</v>
      </c>
      <c r="Q312" s="6">
        <v>0</v>
      </c>
      <c r="R312" s="6">
        <v>0.80640000000000001</v>
      </c>
      <c r="S312" s="6">
        <v>0</v>
      </c>
      <c r="T312" s="34">
        <f t="shared" si="84"/>
        <v>1035.1872000000003</v>
      </c>
      <c r="U312" s="54">
        <f t="shared" si="85"/>
        <v>0</v>
      </c>
      <c r="V312" s="51">
        <f t="shared" si="86"/>
        <v>0</v>
      </c>
      <c r="W312" s="35">
        <f t="shared" si="87"/>
        <v>0</v>
      </c>
      <c r="X312" s="35">
        <f t="shared" si="88"/>
        <v>0</v>
      </c>
      <c r="Y312" s="38">
        <f t="shared" si="89"/>
        <v>0</v>
      </c>
      <c r="Z312" s="52">
        <f t="shared" si="90"/>
        <v>0</v>
      </c>
      <c r="AA312" s="51">
        <f t="shared" si="91"/>
        <v>0</v>
      </c>
      <c r="AB312" s="35">
        <f t="shared" si="92"/>
        <v>0</v>
      </c>
      <c r="AC312" s="35">
        <f t="shared" si="93"/>
        <v>0</v>
      </c>
      <c r="AD312" s="38">
        <f t="shared" si="94"/>
        <v>0</v>
      </c>
      <c r="AE312" s="54">
        <f t="shared" si="95"/>
        <v>6.5657689739594902</v>
      </c>
      <c r="AF312" s="10">
        <f t="shared" si="96"/>
        <v>0</v>
      </c>
      <c r="AG312" s="35">
        <f t="shared" si="97"/>
        <v>0</v>
      </c>
      <c r="AH312" s="35">
        <f t="shared" si="98"/>
        <v>0</v>
      </c>
      <c r="AI312" s="38">
        <f t="shared" si="99"/>
        <v>0</v>
      </c>
      <c r="AJ312" s="54">
        <f t="shared" si="100"/>
        <v>93.434231026040479</v>
      </c>
      <c r="AK312" s="10">
        <f t="shared" si="101"/>
        <v>1</v>
      </c>
      <c r="AL312" s="35">
        <f t="shared" si="102"/>
        <v>1</v>
      </c>
      <c r="AM312" s="35">
        <f t="shared" si="103"/>
        <v>1</v>
      </c>
      <c r="AN312" s="38">
        <f t="shared" si="104"/>
        <v>0</v>
      </c>
      <c r="AO312" s="10"/>
    </row>
    <row r="313" spans="1:41" x14ac:dyDescent="0.25">
      <c r="A313" s="4" t="s">
        <v>318</v>
      </c>
      <c r="B313" s="4" t="s">
        <v>326</v>
      </c>
      <c r="C313" s="4" t="s">
        <v>329</v>
      </c>
      <c r="D313" s="5">
        <v>10794763</v>
      </c>
      <c r="E313" s="5">
        <v>1365.4079999999999</v>
      </c>
      <c r="F313" s="6">
        <v>0</v>
      </c>
      <c r="G313" s="6">
        <v>26.726400000000002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656.75519999999995</v>
      </c>
      <c r="N313" s="6">
        <v>119.28959999999999</v>
      </c>
      <c r="O313" s="6">
        <v>0</v>
      </c>
      <c r="P313" s="6">
        <v>562.34879999999998</v>
      </c>
      <c r="Q313" s="6">
        <v>0</v>
      </c>
      <c r="R313" s="6">
        <v>0.28799999999999998</v>
      </c>
      <c r="S313" s="6">
        <v>0</v>
      </c>
      <c r="T313" s="34">
        <f t="shared" si="84"/>
        <v>683.48159999999996</v>
      </c>
      <c r="U313" s="54">
        <f t="shared" si="85"/>
        <v>0</v>
      </c>
      <c r="V313" s="51">
        <f t="shared" si="86"/>
        <v>0</v>
      </c>
      <c r="W313" s="35">
        <f t="shared" si="87"/>
        <v>0</v>
      </c>
      <c r="X313" s="35">
        <f t="shared" si="88"/>
        <v>0</v>
      </c>
      <c r="Y313" s="38">
        <f t="shared" si="89"/>
        <v>0</v>
      </c>
      <c r="Z313" s="52">
        <f t="shared" si="90"/>
        <v>0</v>
      </c>
      <c r="AA313" s="51">
        <f t="shared" si="91"/>
        <v>0</v>
      </c>
      <c r="AB313" s="35">
        <f t="shared" si="92"/>
        <v>0</v>
      </c>
      <c r="AC313" s="35">
        <f t="shared" si="93"/>
        <v>0</v>
      </c>
      <c r="AD313" s="38">
        <f t="shared" si="94"/>
        <v>0</v>
      </c>
      <c r="AE313" s="54">
        <f t="shared" si="95"/>
        <v>3.9103320411259066</v>
      </c>
      <c r="AF313" s="10">
        <f t="shared" si="96"/>
        <v>0</v>
      </c>
      <c r="AG313" s="35">
        <f t="shared" si="97"/>
        <v>0</v>
      </c>
      <c r="AH313" s="35">
        <f t="shared" si="98"/>
        <v>0</v>
      </c>
      <c r="AI313" s="38">
        <f t="shared" si="99"/>
        <v>0</v>
      </c>
      <c r="AJ313" s="54">
        <f t="shared" si="100"/>
        <v>96.089667958874088</v>
      </c>
      <c r="AK313" s="10">
        <f t="shared" si="101"/>
        <v>1</v>
      </c>
      <c r="AL313" s="35">
        <f t="shared" si="102"/>
        <v>1</v>
      </c>
      <c r="AM313" s="35">
        <f t="shared" si="103"/>
        <v>1</v>
      </c>
      <c r="AN313" s="38">
        <f t="shared" si="104"/>
        <v>0</v>
      </c>
      <c r="AO313" s="10"/>
    </row>
    <row r="314" spans="1:41" x14ac:dyDescent="0.25">
      <c r="A314" s="4" t="s">
        <v>318</v>
      </c>
      <c r="B314" s="4" t="s">
        <v>326</v>
      </c>
      <c r="C314" s="4" t="s">
        <v>330</v>
      </c>
      <c r="D314" s="5">
        <v>10794779</v>
      </c>
      <c r="E314" s="5">
        <v>1594.0224000000001</v>
      </c>
      <c r="F314" s="6">
        <v>0</v>
      </c>
      <c r="G314" s="6">
        <v>37.843200000000003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620.58240000000001</v>
      </c>
      <c r="N314" s="6">
        <v>318.98880000000003</v>
      </c>
      <c r="O314" s="6">
        <v>0</v>
      </c>
      <c r="P314" s="6">
        <v>615.68640000000005</v>
      </c>
      <c r="Q314" s="6">
        <v>0</v>
      </c>
      <c r="R314" s="6">
        <v>0.92159999999999997</v>
      </c>
      <c r="S314" s="6">
        <v>0</v>
      </c>
      <c r="T314" s="34">
        <f t="shared" si="84"/>
        <v>658.42559999999992</v>
      </c>
      <c r="U314" s="54">
        <f t="shared" si="85"/>
        <v>0</v>
      </c>
      <c r="V314" s="51">
        <f t="shared" si="86"/>
        <v>0</v>
      </c>
      <c r="W314" s="35">
        <f t="shared" si="87"/>
        <v>0</v>
      </c>
      <c r="X314" s="35">
        <f t="shared" si="88"/>
        <v>0</v>
      </c>
      <c r="Y314" s="38">
        <f t="shared" si="89"/>
        <v>0</v>
      </c>
      <c r="Z314" s="52">
        <f t="shared" si="90"/>
        <v>0</v>
      </c>
      <c r="AA314" s="51">
        <f t="shared" si="91"/>
        <v>0</v>
      </c>
      <c r="AB314" s="35">
        <f t="shared" si="92"/>
        <v>0</v>
      </c>
      <c r="AC314" s="35">
        <f t="shared" si="93"/>
        <v>0</v>
      </c>
      <c r="AD314" s="38">
        <f t="shared" si="94"/>
        <v>0</v>
      </c>
      <c r="AE314" s="54">
        <f t="shared" si="95"/>
        <v>5.7475286501618417</v>
      </c>
      <c r="AF314" s="10">
        <f t="shared" si="96"/>
        <v>0</v>
      </c>
      <c r="AG314" s="35">
        <f t="shared" si="97"/>
        <v>0</v>
      </c>
      <c r="AH314" s="35">
        <f t="shared" si="98"/>
        <v>0</v>
      </c>
      <c r="AI314" s="38">
        <f t="shared" si="99"/>
        <v>0</v>
      </c>
      <c r="AJ314" s="54">
        <f t="shared" si="100"/>
        <v>94.252471349838174</v>
      </c>
      <c r="AK314" s="10">
        <f t="shared" si="101"/>
        <v>1</v>
      </c>
      <c r="AL314" s="35">
        <f t="shared" si="102"/>
        <v>1</v>
      </c>
      <c r="AM314" s="35">
        <f t="shared" si="103"/>
        <v>1</v>
      </c>
      <c r="AN314" s="38">
        <f t="shared" si="104"/>
        <v>0</v>
      </c>
      <c r="AO314" s="10"/>
    </row>
    <row r="315" spans="1:41" x14ac:dyDescent="0.25">
      <c r="A315" s="4" t="s">
        <v>318</v>
      </c>
      <c r="B315" s="4" t="s">
        <v>331</v>
      </c>
      <c r="C315" s="4" t="s">
        <v>301</v>
      </c>
      <c r="D315" s="5">
        <v>10795815</v>
      </c>
      <c r="E315" s="5">
        <v>3334.5792000000001</v>
      </c>
      <c r="F315" s="6">
        <v>0</v>
      </c>
      <c r="G315" s="6">
        <v>2.88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2322.3168000000001</v>
      </c>
      <c r="N315" s="6">
        <v>34.271999999999998</v>
      </c>
      <c r="O315" s="6">
        <v>0</v>
      </c>
      <c r="P315" s="6">
        <v>975.11040000000003</v>
      </c>
      <c r="Q315" s="6">
        <v>0</v>
      </c>
      <c r="R315" s="6">
        <v>0</v>
      </c>
      <c r="S315" s="6">
        <v>0</v>
      </c>
      <c r="T315" s="34">
        <f t="shared" si="84"/>
        <v>2325.1968000000002</v>
      </c>
      <c r="U315" s="54">
        <f t="shared" si="85"/>
        <v>0</v>
      </c>
      <c r="V315" s="51">
        <f t="shared" si="86"/>
        <v>0</v>
      </c>
      <c r="W315" s="35">
        <f t="shared" si="87"/>
        <v>0</v>
      </c>
      <c r="X315" s="35">
        <f t="shared" si="88"/>
        <v>0</v>
      </c>
      <c r="Y315" s="38">
        <f t="shared" si="89"/>
        <v>0</v>
      </c>
      <c r="Z315" s="52">
        <f t="shared" si="90"/>
        <v>0</v>
      </c>
      <c r="AA315" s="51">
        <f t="shared" si="91"/>
        <v>0</v>
      </c>
      <c r="AB315" s="35">
        <f t="shared" si="92"/>
        <v>0</v>
      </c>
      <c r="AC315" s="35">
        <f t="shared" si="93"/>
        <v>0</v>
      </c>
      <c r="AD315" s="38">
        <f t="shared" si="94"/>
        <v>0</v>
      </c>
      <c r="AE315" s="54">
        <f t="shared" si="95"/>
        <v>0.12386048355132777</v>
      </c>
      <c r="AF315" s="10">
        <f t="shared" si="96"/>
        <v>0</v>
      </c>
      <c r="AG315" s="35">
        <f t="shared" si="97"/>
        <v>0</v>
      </c>
      <c r="AH315" s="35">
        <f t="shared" si="98"/>
        <v>0</v>
      </c>
      <c r="AI315" s="38">
        <f t="shared" si="99"/>
        <v>0</v>
      </c>
      <c r="AJ315" s="54">
        <f t="shared" si="100"/>
        <v>99.876139516448674</v>
      </c>
      <c r="AK315" s="10">
        <f t="shared" si="101"/>
        <v>1</v>
      </c>
      <c r="AL315" s="35">
        <f t="shared" si="102"/>
        <v>1</v>
      </c>
      <c r="AM315" s="35">
        <f t="shared" si="103"/>
        <v>1</v>
      </c>
      <c r="AN315" s="38">
        <f t="shared" si="104"/>
        <v>1</v>
      </c>
      <c r="AO315" s="10"/>
    </row>
    <row r="316" spans="1:41" x14ac:dyDescent="0.25">
      <c r="A316" s="4" t="s">
        <v>318</v>
      </c>
      <c r="B316" s="4" t="s">
        <v>331</v>
      </c>
      <c r="C316" s="4" t="s">
        <v>332</v>
      </c>
      <c r="D316" s="5">
        <v>10795817</v>
      </c>
      <c r="E316" s="5">
        <v>2378.9952000000003</v>
      </c>
      <c r="F316" s="6">
        <v>0</v>
      </c>
      <c r="G316" s="6">
        <v>1.3824000000000001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993.19680000000005</v>
      </c>
      <c r="N316" s="6">
        <v>871.89120000000003</v>
      </c>
      <c r="O316" s="6">
        <v>0</v>
      </c>
      <c r="P316" s="6">
        <v>512.17920000000004</v>
      </c>
      <c r="Q316" s="6">
        <v>0</v>
      </c>
      <c r="R316" s="6">
        <v>0.34560000000000002</v>
      </c>
      <c r="S316" s="6">
        <v>0</v>
      </c>
      <c r="T316" s="34">
        <f t="shared" si="84"/>
        <v>994.57920000000013</v>
      </c>
      <c r="U316" s="54">
        <f t="shared" si="85"/>
        <v>0</v>
      </c>
      <c r="V316" s="51">
        <f t="shared" si="86"/>
        <v>0</v>
      </c>
      <c r="W316" s="35">
        <f t="shared" si="87"/>
        <v>0</v>
      </c>
      <c r="X316" s="35">
        <f t="shared" si="88"/>
        <v>0</v>
      </c>
      <c r="Y316" s="38">
        <f t="shared" si="89"/>
        <v>0</v>
      </c>
      <c r="Z316" s="52">
        <f t="shared" si="90"/>
        <v>0</v>
      </c>
      <c r="AA316" s="51">
        <f t="shared" si="91"/>
        <v>0</v>
      </c>
      <c r="AB316" s="35">
        <f t="shared" si="92"/>
        <v>0</v>
      </c>
      <c r="AC316" s="35">
        <f t="shared" si="93"/>
        <v>0</v>
      </c>
      <c r="AD316" s="38">
        <f t="shared" si="94"/>
        <v>0</v>
      </c>
      <c r="AE316" s="54">
        <f t="shared" si="95"/>
        <v>0.13899345572479294</v>
      </c>
      <c r="AF316" s="10">
        <f t="shared" si="96"/>
        <v>0</v>
      </c>
      <c r="AG316" s="35">
        <f t="shared" si="97"/>
        <v>0</v>
      </c>
      <c r="AH316" s="35">
        <f t="shared" si="98"/>
        <v>0</v>
      </c>
      <c r="AI316" s="38">
        <f t="shared" si="99"/>
        <v>0</v>
      </c>
      <c r="AJ316" s="54">
        <f t="shared" si="100"/>
        <v>99.861006544275199</v>
      </c>
      <c r="AK316" s="10">
        <f t="shared" si="101"/>
        <v>1</v>
      </c>
      <c r="AL316" s="35">
        <f t="shared" si="102"/>
        <v>1</v>
      </c>
      <c r="AM316" s="35">
        <f t="shared" si="103"/>
        <v>1</v>
      </c>
      <c r="AN316" s="38">
        <f t="shared" si="104"/>
        <v>1</v>
      </c>
      <c r="AO316" s="10"/>
    </row>
    <row r="317" spans="1:41" x14ac:dyDescent="0.25">
      <c r="A317" s="4" t="s">
        <v>318</v>
      </c>
      <c r="B317" s="4" t="s">
        <v>331</v>
      </c>
      <c r="C317" s="4" t="s">
        <v>333</v>
      </c>
      <c r="D317" s="5">
        <v>10795825</v>
      </c>
      <c r="E317" s="5">
        <v>3116.2752</v>
      </c>
      <c r="F317" s="6">
        <v>0</v>
      </c>
      <c r="G317" s="6">
        <v>4.9535999999999998</v>
      </c>
      <c r="H317" s="6">
        <v>0</v>
      </c>
      <c r="I317" s="6">
        <v>113.7024</v>
      </c>
      <c r="J317" s="6">
        <v>0</v>
      </c>
      <c r="K317" s="6">
        <v>0</v>
      </c>
      <c r="L317" s="6">
        <v>0</v>
      </c>
      <c r="M317" s="6">
        <v>1706.6880000000001</v>
      </c>
      <c r="N317" s="6">
        <v>395.42399999999998</v>
      </c>
      <c r="O317" s="6">
        <v>0</v>
      </c>
      <c r="P317" s="6">
        <v>894.5856</v>
      </c>
      <c r="Q317" s="6">
        <v>0</v>
      </c>
      <c r="R317" s="6">
        <v>0.92159999999999997</v>
      </c>
      <c r="S317" s="6">
        <v>0</v>
      </c>
      <c r="T317" s="34">
        <f t="shared" si="84"/>
        <v>1825.3440000000003</v>
      </c>
      <c r="U317" s="54">
        <f t="shared" si="85"/>
        <v>0</v>
      </c>
      <c r="V317" s="51">
        <f t="shared" si="86"/>
        <v>0</v>
      </c>
      <c r="W317" s="35">
        <f t="shared" si="87"/>
        <v>0</v>
      </c>
      <c r="X317" s="35">
        <f t="shared" si="88"/>
        <v>0</v>
      </c>
      <c r="Y317" s="38">
        <f t="shared" si="89"/>
        <v>0</v>
      </c>
      <c r="Z317" s="52">
        <f t="shared" si="90"/>
        <v>0</v>
      </c>
      <c r="AA317" s="51">
        <f t="shared" si="91"/>
        <v>0</v>
      </c>
      <c r="AB317" s="35">
        <f t="shared" si="92"/>
        <v>0</v>
      </c>
      <c r="AC317" s="35">
        <f t="shared" si="93"/>
        <v>0</v>
      </c>
      <c r="AD317" s="38">
        <f t="shared" si="94"/>
        <v>0</v>
      </c>
      <c r="AE317" s="54">
        <f t="shared" si="95"/>
        <v>0.27137898390659509</v>
      </c>
      <c r="AF317" s="10">
        <f t="shared" si="96"/>
        <v>0</v>
      </c>
      <c r="AG317" s="35">
        <f t="shared" si="97"/>
        <v>0</v>
      </c>
      <c r="AH317" s="35">
        <f t="shared" si="98"/>
        <v>0</v>
      </c>
      <c r="AI317" s="38">
        <f t="shared" si="99"/>
        <v>0</v>
      </c>
      <c r="AJ317" s="54">
        <f t="shared" si="100"/>
        <v>93.49952666456295</v>
      </c>
      <c r="AK317" s="10">
        <f t="shared" si="101"/>
        <v>1</v>
      </c>
      <c r="AL317" s="35">
        <f t="shared" si="102"/>
        <v>1</v>
      </c>
      <c r="AM317" s="35">
        <f t="shared" si="103"/>
        <v>1</v>
      </c>
      <c r="AN317" s="38">
        <f t="shared" si="104"/>
        <v>0</v>
      </c>
      <c r="AO317" s="10"/>
    </row>
    <row r="318" spans="1:41" x14ac:dyDescent="0.25">
      <c r="A318" s="4" t="s">
        <v>318</v>
      </c>
      <c r="B318" s="4" t="s">
        <v>331</v>
      </c>
      <c r="C318" s="4" t="s">
        <v>334</v>
      </c>
      <c r="D318" s="5">
        <v>10795834</v>
      </c>
      <c r="E318" s="5">
        <v>3015.9360000000001</v>
      </c>
      <c r="F318" s="6">
        <v>0</v>
      </c>
      <c r="G318" s="6">
        <v>19.295999999999999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1966.9248</v>
      </c>
      <c r="N318" s="6">
        <v>33.062399999999997</v>
      </c>
      <c r="O318" s="6">
        <v>0</v>
      </c>
      <c r="P318" s="6">
        <v>996.65279999999996</v>
      </c>
      <c r="Q318" s="6">
        <v>0</v>
      </c>
      <c r="R318" s="6">
        <v>0</v>
      </c>
      <c r="S318" s="6">
        <v>0</v>
      </c>
      <c r="T318" s="34">
        <f t="shared" si="84"/>
        <v>1986.2208000000003</v>
      </c>
      <c r="U318" s="54">
        <f t="shared" si="85"/>
        <v>0</v>
      </c>
      <c r="V318" s="51">
        <f t="shared" si="86"/>
        <v>0</v>
      </c>
      <c r="W318" s="35">
        <f t="shared" si="87"/>
        <v>0</v>
      </c>
      <c r="X318" s="35">
        <f t="shared" si="88"/>
        <v>0</v>
      </c>
      <c r="Y318" s="38">
        <f t="shared" si="89"/>
        <v>0</v>
      </c>
      <c r="Z318" s="52">
        <f t="shared" si="90"/>
        <v>0</v>
      </c>
      <c r="AA318" s="51">
        <f t="shared" si="91"/>
        <v>0</v>
      </c>
      <c r="AB318" s="35">
        <f t="shared" si="92"/>
        <v>0</v>
      </c>
      <c r="AC318" s="35">
        <f t="shared" si="93"/>
        <v>0</v>
      </c>
      <c r="AD318" s="38">
        <f t="shared" si="94"/>
        <v>0</v>
      </c>
      <c r="AE318" s="54">
        <f t="shared" si="95"/>
        <v>0.97149319954760294</v>
      </c>
      <c r="AF318" s="10">
        <f t="shared" si="96"/>
        <v>0</v>
      </c>
      <c r="AG318" s="35">
        <f t="shared" si="97"/>
        <v>0</v>
      </c>
      <c r="AH318" s="35">
        <f t="shared" si="98"/>
        <v>0</v>
      </c>
      <c r="AI318" s="38">
        <f t="shared" si="99"/>
        <v>0</v>
      </c>
      <c r="AJ318" s="54">
        <f t="shared" si="100"/>
        <v>99.028506800452391</v>
      </c>
      <c r="AK318" s="10">
        <f t="shared" si="101"/>
        <v>1</v>
      </c>
      <c r="AL318" s="35">
        <f t="shared" si="102"/>
        <v>1</v>
      </c>
      <c r="AM318" s="35">
        <f t="shared" si="103"/>
        <v>1</v>
      </c>
      <c r="AN318" s="38">
        <f t="shared" si="104"/>
        <v>1</v>
      </c>
      <c r="AO318" s="10"/>
    </row>
    <row r="319" spans="1:41" x14ac:dyDescent="0.25">
      <c r="A319" s="21" t="s">
        <v>318</v>
      </c>
      <c r="B319" s="21" t="s">
        <v>331</v>
      </c>
      <c r="C319" s="21" t="s">
        <v>335</v>
      </c>
      <c r="D319" s="22">
        <v>10795843</v>
      </c>
      <c r="E319" s="22">
        <v>3091.6224000000002</v>
      </c>
      <c r="F319" s="23">
        <v>0</v>
      </c>
      <c r="G319" s="23">
        <v>86.169600000000003</v>
      </c>
      <c r="H319" s="23">
        <v>0</v>
      </c>
      <c r="I319" s="23">
        <v>0</v>
      </c>
      <c r="J319" s="23">
        <v>0</v>
      </c>
      <c r="K319" s="23">
        <v>0</v>
      </c>
      <c r="L319" s="23">
        <v>0</v>
      </c>
      <c r="M319" s="23">
        <v>1855.1808000000001</v>
      </c>
      <c r="N319" s="23">
        <v>25.862400000000001</v>
      </c>
      <c r="O319" s="23">
        <v>0</v>
      </c>
      <c r="P319" s="23">
        <v>1123.8912</v>
      </c>
      <c r="Q319" s="23">
        <v>0</v>
      </c>
      <c r="R319" s="23">
        <v>0.51839999999999997</v>
      </c>
      <c r="S319" s="23">
        <v>0</v>
      </c>
      <c r="T319" s="34">
        <f t="shared" si="84"/>
        <v>1941.3504000000003</v>
      </c>
      <c r="U319" s="54">
        <f t="shared" si="85"/>
        <v>0</v>
      </c>
      <c r="V319" s="51">
        <f t="shared" si="86"/>
        <v>0</v>
      </c>
      <c r="W319" s="35">
        <f t="shared" si="87"/>
        <v>0</v>
      </c>
      <c r="X319" s="35">
        <f t="shared" si="88"/>
        <v>0</v>
      </c>
      <c r="Y319" s="38">
        <f t="shared" si="89"/>
        <v>0</v>
      </c>
      <c r="Z319" s="52">
        <f t="shared" si="90"/>
        <v>0</v>
      </c>
      <c r="AA319" s="51">
        <f t="shared" si="91"/>
        <v>0</v>
      </c>
      <c r="AB319" s="35">
        <f t="shared" si="92"/>
        <v>0</v>
      </c>
      <c r="AC319" s="35">
        <f t="shared" si="93"/>
        <v>0</v>
      </c>
      <c r="AD319" s="38">
        <f t="shared" si="94"/>
        <v>0</v>
      </c>
      <c r="AE319" s="54">
        <f t="shared" si="95"/>
        <v>4.4386422976501301</v>
      </c>
      <c r="AF319" s="10">
        <f t="shared" si="96"/>
        <v>0</v>
      </c>
      <c r="AG319" s="35">
        <f t="shared" si="97"/>
        <v>0</v>
      </c>
      <c r="AH319" s="35">
        <f t="shared" si="98"/>
        <v>0</v>
      </c>
      <c r="AI319" s="38">
        <f t="shared" si="99"/>
        <v>0</v>
      </c>
      <c r="AJ319" s="54">
        <f t="shared" si="100"/>
        <v>95.561357702349852</v>
      </c>
      <c r="AK319" s="10">
        <f t="shared" si="101"/>
        <v>1</v>
      </c>
      <c r="AL319" s="35">
        <f t="shared" si="102"/>
        <v>1</v>
      </c>
      <c r="AM319" s="35">
        <f t="shared" si="103"/>
        <v>1</v>
      </c>
      <c r="AN319" s="38">
        <f t="shared" si="104"/>
        <v>0</v>
      </c>
      <c r="AO319" s="10"/>
    </row>
    <row r="320" spans="1:41" x14ac:dyDescent="0.25">
      <c r="A320" s="4" t="s">
        <v>318</v>
      </c>
      <c r="B320" s="4" t="s">
        <v>331</v>
      </c>
      <c r="C320" s="4" t="s">
        <v>336</v>
      </c>
      <c r="D320" s="5">
        <v>10795851</v>
      </c>
      <c r="E320" s="5">
        <v>2831.3856000000001</v>
      </c>
      <c r="F320" s="6">
        <v>0</v>
      </c>
      <c r="G320" s="6">
        <v>22.0608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1984.896</v>
      </c>
      <c r="N320" s="6">
        <v>7.2</v>
      </c>
      <c r="O320" s="6">
        <v>0</v>
      </c>
      <c r="P320" s="6">
        <v>817.22879999999998</v>
      </c>
      <c r="Q320" s="6">
        <v>0</v>
      </c>
      <c r="R320" s="6">
        <v>0</v>
      </c>
      <c r="S320" s="6">
        <v>0</v>
      </c>
      <c r="T320" s="34">
        <f t="shared" si="84"/>
        <v>2006.9567999999999</v>
      </c>
      <c r="U320" s="54">
        <f t="shared" si="85"/>
        <v>0</v>
      </c>
      <c r="V320" s="51">
        <f t="shared" si="86"/>
        <v>0</v>
      </c>
      <c r="W320" s="35">
        <f t="shared" si="87"/>
        <v>0</v>
      </c>
      <c r="X320" s="35">
        <f t="shared" si="88"/>
        <v>0</v>
      </c>
      <c r="Y320" s="38">
        <f t="shared" si="89"/>
        <v>0</v>
      </c>
      <c r="Z320" s="52">
        <f t="shared" si="90"/>
        <v>0</v>
      </c>
      <c r="AA320" s="51">
        <f t="shared" si="91"/>
        <v>0</v>
      </c>
      <c r="AB320" s="35">
        <f t="shared" si="92"/>
        <v>0</v>
      </c>
      <c r="AC320" s="35">
        <f t="shared" si="93"/>
        <v>0</v>
      </c>
      <c r="AD320" s="38">
        <f t="shared" si="94"/>
        <v>0</v>
      </c>
      <c r="AE320" s="54">
        <f t="shared" si="95"/>
        <v>1.0992164853772639</v>
      </c>
      <c r="AF320" s="10">
        <f t="shared" si="96"/>
        <v>0</v>
      </c>
      <c r="AG320" s="35">
        <f t="shared" si="97"/>
        <v>0</v>
      </c>
      <c r="AH320" s="35">
        <f t="shared" si="98"/>
        <v>0</v>
      </c>
      <c r="AI320" s="38">
        <f t="shared" si="99"/>
        <v>0</v>
      </c>
      <c r="AJ320" s="54">
        <f t="shared" si="100"/>
        <v>98.900783514622731</v>
      </c>
      <c r="AK320" s="10">
        <f t="shared" si="101"/>
        <v>1</v>
      </c>
      <c r="AL320" s="35">
        <f t="shared" si="102"/>
        <v>1</v>
      </c>
      <c r="AM320" s="35">
        <f t="shared" si="103"/>
        <v>1</v>
      </c>
      <c r="AN320" s="38">
        <f t="shared" si="104"/>
        <v>0</v>
      </c>
      <c r="AO320" s="10"/>
    </row>
    <row r="321" spans="1:41" x14ac:dyDescent="0.25">
      <c r="A321" s="4" t="s">
        <v>318</v>
      </c>
      <c r="B321" s="4" t="s">
        <v>331</v>
      </c>
      <c r="C321" s="4" t="s">
        <v>331</v>
      </c>
      <c r="D321" s="5">
        <v>10795860</v>
      </c>
      <c r="E321" s="5">
        <v>2138.1119999999996</v>
      </c>
      <c r="F321" s="6">
        <v>0</v>
      </c>
      <c r="G321" s="6">
        <v>4.4352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1315.6992</v>
      </c>
      <c r="N321" s="6">
        <v>2.4767999999999999</v>
      </c>
      <c r="O321" s="6">
        <v>0</v>
      </c>
      <c r="P321" s="6">
        <v>627.89760000000001</v>
      </c>
      <c r="Q321" s="6">
        <v>186.50880000000001</v>
      </c>
      <c r="R321" s="6">
        <v>1.0944</v>
      </c>
      <c r="S321" s="6">
        <v>0</v>
      </c>
      <c r="T321" s="34">
        <f t="shared" si="84"/>
        <v>1320.1343999999997</v>
      </c>
      <c r="U321" s="54">
        <f t="shared" si="85"/>
        <v>0</v>
      </c>
      <c r="V321" s="51">
        <f t="shared" si="86"/>
        <v>0</v>
      </c>
      <c r="W321" s="35">
        <f t="shared" si="87"/>
        <v>0</v>
      </c>
      <c r="X321" s="35">
        <f t="shared" si="88"/>
        <v>0</v>
      </c>
      <c r="Y321" s="38">
        <f t="shared" si="89"/>
        <v>0</v>
      </c>
      <c r="Z321" s="52">
        <f t="shared" si="90"/>
        <v>0</v>
      </c>
      <c r="AA321" s="51">
        <f t="shared" si="91"/>
        <v>0</v>
      </c>
      <c r="AB321" s="35">
        <f t="shared" si="92"/>
        <v>0</v>
      </c>
      <c r="AC321" s="35">
        <f t="shared" si="93"/>
        <v>0</v>
      </c>
      <c r="AD321" s="38">
        <f t="shared" si="94"/>
        <v>0</v>
      </c>
      <c r="AE321" s="54">
        <f t="shared" si="95"/>
        <v>0.33596579257384712</v>
      </c>
      <c r="AF321" s="10">
        <f t="shared" si="96"/>
        <v>0</v>
      </c>
      <c r="AG321" s="35">
        <f t="shared" si="97"/>
        <v>0</v>
      </c>
      <c r="AH321" s="35">
        <f t="shared" si="98"/>
        <v>0</v>
      </c>
      <c r="AI321" s="38">
        <f t="shared" si="99"/>
        <v>0</v>
      </c>
      <c r="AJ321" s="54">
        <f t="shared" si="100"/>
        <v>99.664034207426184</v>
      </c>
      <c r="AK321" s="10">
        <f t="shared" si="101"/>
        <v>1</v>
      </c>
      <c r="AL321" s="35">
        <f t="shared" si="102"/>
        <v>1</v>
      </c>
      <c r="AM321" s="35">
        <f t="shared" si="103"/>
        <v>1</v>
      </c>
      <c r="AN321" s="38">
        <f t="shared" si="104"/>
        <v>1</v>
      </c>
      <c r="AO321" s="10"/>
    </row>
    <row r="322" spans="1:41" x14ac:dyDescent="0.25">
      <c r="A322" s="4" t="s">
        <v>318</v>
      </c>
      <c r="B322" s="4" t="s">
        <v>331</v>
      </c>
      <c r="C322" s="4" t="s">
        <v>337</v>
      </c>
      <c r="D322" s="5">
        <v>10795869</v>
      </c>
      <c r="E322" s="5">
        <v>3235.2768000000005</v>
      </c>
      <c r="F322" s="6">
        <v>0</v>
      </c>
      <c r="G322" s="6">
        <v>196.2432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1994.8032000000001</v>
      </c>
      <c r="N322" s="6">
        <v>23.731200000000001</v>
      </c>
      <c r="O322" s="6">
        <v>0</v>
      </c>
      <c r="P322" s="6">
        <v>1020.4992</v>
      </c>
      <c r="Q322" s="6">
        <v>0</v>
      </c>
      <c r="R322" s="6">
        <v>0</v>
      </c>
      <c r="S322" s="6">
        <v>0</v>
      </c>
      <c r="T322" s="34">
        <f t="shared" si="84"/>
        <v>2191.0464000000006</v>
      </c>
      <c r="U322" s="54">
        <f t="shared" si="85"/>
        <v>0</v>
      </c>
      <c r="V322" s="51">
        <f t="shared" si="86"/>
        <v>0</v>
      </c>
      <c r="W322" s="35">
        <f t="shared" si="87"/>
        <v>0</v>
      </c>
      <c r="X322" s="35">
        <f t="shared" si="88"/>
        <v>0</v>
      </c>
      <c r="Y322" s="38">
        <f t="shared" si="89"/>
        <v>0</v>
      </c>
      <c r="Z322" s="52">
        <f t="shared" si="90"/>
        <v>0</v>
      </c>
      <c r="AA322" s="51">
        <f t="shared" si="91"/>
        <v>0</v>
      </c>
      <c r="AB322" s="35">
        <f t="shared" si="92"/>
        <v>0</v>
      </c>
      <c r="AC322" s="35">
        <f t="shared" si="93"/>
        <v>0</v>
      </c>
      <c r="AD322" s="38">
        <f t="shared" si="94"/>
        <v>0</v>
      </c>
      <c r="AE322" s="54">
        <f t="shared" si="95"/>
        <v>8.9565971765819263</v>
      </c>
      <c r="AF322" s="10">
        <f t="shared" si="96"/>
        <v>0</v>
      </c>
      <c r="AG322" s="35">
        <f t="shared" si="97"/>
        <v>0</v>
      </c>
      <c r="AH322" s="35">
        <f t="shared" si="98"/>
        <v>0</v>
      </c>
      <c r="AI322" s="38">
        <f t="shared" si="99"/>
        <v>0</v>
      </c>
      <c r="AJ322" s="54">
        <f t="shared" si="100"/>
        <v>91.043402823418049</v>
      </c>
      <c r="AK322" s="10">
        <f t="shared" si="101"/>
        <v>1</v>
      </c>
      <c r="AL322" s="35">
        <f t="shared" si="102"/>
        <v>1</v>
      </c>
      <c r="AM322" s="35">
        <f t="shared" si="103"/>
        <v>1</v>
      </c>
      <c r="AN322" s="38">
        <f t="shared" si="104"/>
        <v>0</v>
      </c>
      <c r="AO322" s="10"/>
    </row>
    <row r="323" spans="1:41" x14ac:dyDescent="0.25">
      <c r="A323" s="4" t="s">
        <v>318</v>
      </c>
      <c r="B323" s="4" t="s">
        <v>331</v>
      </c>
      <c r="C323" s="4" t="s">
        <v>338</v>
      </c>
      <c r="D323" s="5">
        <v>10795877</v>
      </c>
      <c r="E323" s="5">
        <v>6216.9408000000003</v>
      </c>
      <c r="F323" s="6">
        <v>0</v>
      </c>
      <c r="G323" s="6">
        <v>2.016</v>
      </c>
      <c r="H323" s="6">
        <v>0</v>
      </c>
      <c r="I323" s="6">
        <v>6.4512</v>
      </c>
      <c r="J323" s="6">
        <v>0</v>
      </c>
      <c r="K323" s="6">
        <v>0</v>
      </c>
      <c r="L323" s="6">
        <v>0</v>
      </c>
      <c r="M323" s="6">
        <v>3627.0720000000001</v>
      </c>
      <c r="N323" s="6">
        <v>1170.6623999999999</v>
      </c>
      <c r="O323" s="6">
        <v>0</v>
      </c>
      <c r="P323" s="6">
        <v>1410.5663999999999</v>
      </c>
      <c r="Q323" s="6">
        <v>0</v>
      </c>
      <c r="R323" s="6">
        <v>0.17280000000000001</v>
      </c>
      <c r="S323" s="6">
        <v>0</v>
      </c>
      <c r="T323" s="34">
        <f t="shared" si="84"/>
        <v>3635.5392000000006</v>
      </c>
      <c r="U323" s="54">
        <f t="shared" si="85"/>
        <v>0</v>
      </c>
      <c r="V323" s="51">
        <f t="shared" si="86"/>
        <v>0</v>
      </c>
      <c r="W323" s="35">
        <f t="shared" si="87"/>
        <v>0</v>
      </c>
      <c r="X323" s="35">
        <f t="shared" si="88"/>
        <v>0</v>
      </c>
      <c r="Y323" s="38">
        <f t="shared" si="89"/>
        <v>0</v>
      </c>
      <c r="Z323" s="52">
        <f t="shared" si="90"/>
        <v>0</v>
      </c>
      <c r="AA323" s="51">
        <f t="shared" si="91"/>
        <v>0</v>
      </c>
      <c r="AB323" s="35">
        <f t="shared" si="92"/>
        <v>0</v>
      </c>
      <c r="AC323" s="35">
        <f t="shared" si="93"/>
        <v>0</v>
      </c>
      <c r="AD323" s="38">
        <f t="shared" si="94"/>
        <v>0</v>
      </c>
      <c r="AE323" s="54">
        <f t="shared" si="95"/>
        <v>5.54525722071708E-2</v>
      </c>
      <c r="AF323" s="10">
        <f t="shared" si="96"/>
        <v>0</v>
      </c>
      <c r="AG323" s="35">
        <f t="shared" si="97"/>
        <v>0</v>
      </c>
      <c r="AH323" s="35">
        <f t="shared" si="98"/>
        <v>0</v>
      </c>
      <c r="AI323" s="38">
        <f t="shared" si="99"/>
        <v>0</v>
      </c>
      <c r="AJ323" s="54">
        <f t="shared" si="100"/>
        <v>99.767099196729873</v>
      </c>
      <c r="AK323" s="10">
        <f t="shared" si="101"/>
        <v>1</v>
      </c>
      <c r="AL323" s="35">
        <f t="shared" si="102"/>
        <v>1</v>
      </c>
      <c r="AM323" s="35">
        <f t="shared" si="103"/>
        <v>1</v>
      </c>
      <c r="AN323" s="38">
        <f t="shared" si="104"/>
        <v>1</v>
      </c>
      <c r="AO323" s="10"/>
    </row>
    <row r="324" spans="1:41" x14ac:dyDescent="0.25">
      <c r="A324" s="4" t="s">
        <v>318</v>
      </c>
      <c r="B324" s="4" t="s">
        <v>331</v>
      </c>
      <c r="C324" s="4" t="s">
        <v>339</v>
      </c>
      <c r="D324" s="5">
        <v>10795886</v>
      </c>
      <c r="E324" s="5">
        <v>3083.2128000000002</v>
      </c>
      <c r="F324" s="6">
        <v>0</v>
      </c>
      <c r="G324" s="6">
        <v>24.9984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2058.2208000000001</v>
      </c>
      <c r="N324" s="6">
        <v>31.507200000000001</v>
      </c>
      <c r="O324" s="6">
        <v>0</v>
      </c>
      <c r="P324" s="6">
        <v>883.52639999999997</v>
      </c>
      <c r="Q324" s="6">
        <v>84.499200000000002</v>
      </c>
      <c r="R324" s="6">
        <v>0.46079999999999999</v>
      </c>
      <c r="S324" s="6">
        <v>0</v>
      </c>
      <c r="T324" s="34">
        <f t="shared" si="84"/>
        <v>2083.2192000000005</v>
      </c>
      <c r="U324" s="54">
        <f t="shared" si="85"/>
        <v>0</v>
      </c>
      <c r="V324" s="51">
        <f t="shared" si="86"/>
        <v>0</v>
      </c>
      <c r="W324" s="35">
        <f t="shared" si="87"/>
        <v>0</v>
      </c>
      <c r="X324" s="35">
        <f t="shared" si="88"/>
        <v>0</v>
      </c>
      <c r="Y324" s="38">
        <f t="shared" si="89"/>
        <v>0</v>
      </c>
      <c r="Z324" s="52">
        <f t="shared" si="90"/>
        <v>0</v>
      </c>
      <c r="AA324" s="51">
        <f t="shared" si="91"/>
        <v>0</v>
      </c>
      <c r="AB324" s="35">
        <f t="shared" si="92"/>
        <v>0</v>
      </c>
      <c r="AC324" s="35">
        <f t="shared" si="93"/>
        <v>0</v>
      </c>
      <c r="AD324" s="38">
        <f t="shared" si="94"/>
        <v>0</v>
      </c>
      <c r="AE324" s="54">
        <f t="shared" si="95"/>
        <v>1.1999889401940993</v>
      </c>
      <c r="AF324" s="10">
        <f t="shared" si="96"/>
        <v>0</v>
      </c>
      <c r="AG324" s="35">
        <f t="shared" si="97"/>
        <v>0</v>
      </c>
      <c r="AH324" s="35">
        <f t="shared" si="98"/>
        <v>0</v>
      </c>
      <c r="AI324" s="38">
        <f t="shared" si="99"/>
        <v>0</v>
      </c>
      <c r="AJ324" s="54">
        <f t="shared" si="100"/>
        <v>98.800011059805882</v>
      </c>
      <c r="AK324" s="10">
        <f t="shared" si="101"/>
        <v>1</v>
      </c>
      <c r="AL324" s="35">
        <f t="shared" si="102"/>
        <v>1</v>
      </c>
      <c r="AM324" s="35">
        <f t="shared" si="103"/>
        <v>1</v>
      </c>
      <c r="AN324" s="38">
        <f t="shared" si="104"/>
        <v>0</v>
      </c>
      <c r="AO324" s="10"/>
    </row>
    <row r="325" spans="1:41" x14ac:dyDescent="0.25">
      <c r="A325" s="4" t="s">
        <v>318</v>
      </c>
      <c r="B325" s="4" t="s">
        <v>331</v>
      </c>
      <c r="C325" s="4" t="s">
        <v>340</v>
      </c>
      <c r="D325" s="5">
        <v>10795894</v>
      </c>
      <c r="E325" s="5">
        <v>2128.0895999999998</v>
      </c>
      <c r="F325" s="6">
        <v>0</v>
      </c>
      <c r="G325" s="6">
        <v>12.153600000000001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909.5616</v>
      </c>
      <c r="N325" s="6">
        <v>492.82560000000001</v>
      </c>
      <c r="O325" s="6">
        <v>0</v>
      </c>
      <c r="P325" s="6">
        <v>713.08799999999997</v>
      </c>
      <c r="Q325" s="6">
        <v>0</v>
      </c>
      <c r="R325" s="6">
        <v>0.46079999999999999</v>
      </c>
      <c r="S325" s="6">
        <v>0</v>
      </c>
      <c r="T325" s="34">
        <f t="shared" si="84"/>
        <v>921.71519999999987</v>
      </c>
      <c r="U325" s="54">
        <f t="shared" si="85"/>
        <v>0</v>
      </c>
      <c r="V325" s="51">
        <f t="shared" si="86"/>
        <v>0</v>
      </c>
      <c r="W325" s="35">
        <f t="shared" si="87"/>
        <v>0</v>
      </c>
      <c r="X325" s="35">
        <f t="shared" si="88"/>
        <v>0</v>
      </c>
      <c r="Y325" s="38">
        <f t="shared" si="89"/>
        <v>0</v>
      </c>
      <c r="Z325" s="52">
        <f t="shared" si="90"/>
        <v>0</v>
      </c>
      <c r="AA325" s="51">
        <f t="shared" si="91"/>
        <v>0</v>
      </c>
      <c r="AB325" s="35">
        <f t="shared" si="92"/>
        <v>0</v>
      </c>
      <c r="AC325" s="35">
        <f t="shared" si="93"/>
        <v>0</v>
      </c>
      <c r="AD325" s="38">
        <f t="shared" si="94"/>
        <v>0</v>
      </c>
      <c r="AE325" s="54">
        <f t="shared" si="95"/>
        <v>1.3185851768528938</v>
      </c>
      <c r="AF325" s="10">
        <f t="shared" si="96"/>
        <v>0</v>
      </c>
      <c r="AG325" s="35">
        <f t="shared" si="97"/>
        <v>0</v>
      </c>
      <c r="AH325" s="35">
        <f t="shared" si="98"/>
        <v>0</v>
      </c>
      <c r="AI325" s="38">
        <f t="shared" si="99"/>
        <v>0</v>
      </c>
      <c r="AJ325" s="54">
        <f t="shared" si="100"/>
        <v>98.681414823147122</v>
      </c>
      <c r="AK325" s="10">
        <f t="shared" si="101"/>
        <v>1</v>
      </c>
      <c r="AL325" s="35">
        <f t="shared" si="102"/>
        <v>1</v>
      </c>
      <c r="AM325" s="35">
        <f t="shared" si="103"/>
        <v>1</v>
      </c>
      <c r="AN325" s="38">
        <f t="shared" si="104"/>
        <v>0</v>
      </c>
      <c r="AO325" s="10"/>
    </row>
    <row r="326" spans="1:41" x14ac:dyDescent="0.25">
      <c r="A326" s="4" t="s">
        <v>318</v>
      </c>
      <c r="B326" s="4" t="s">
        <v>128</v>
      </c>
      <c r="C326" s="4" t="s">
        <v>341</v>
      </c>
      <c r="D326" s="5">
        <v>10797610</v>
      </c>
      <c r="E326" s="5">
        <v>2459.8656000000001</v>
      </c>
      <c r="F326" s="6">
        <v>0</v>
      </c>
      <c r="G326" s="6">
        <v>1369.2672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345.08159999999998</v>
      </c>
      <c r="N326" s="6">
        <v>115.43040000000001</v>
      </c>
      <c r="O326" s="6">
        <v>0</v>
      </c>
      <c r="P326" s="6">
        <v>629.68320000000006</v>
      </c>
      <c r="Q326" s="6">
        <v>0</v>
      </c>
      <c r="R326" s="6">
        <v>0.4032</v>
      </c>
      <c r="S326" s="6">
        <v>0</v>
      </c>
      <c r="T326" s="34">
        <f t="shared" si="84"/>
        <v>1714.3488000000002</v>
      </c>
      <c r="U326" s="54">
        <f t="shared" si="85"/>
        <v>0</v>
      </c>
      <c r="V326" s="51">
        <f t="shared" si="86"/>
        <v>0</v>
      </c>
      <c r="W326" s="35">
        <f t="shared" si="87"/>
        <v>0</v>
      </c>
      <c r="X326" s="35">
        <f t="shared" si="88"/>
        <v>0</v>
      </c>
      <c r="Y326" s="38">
        <f t="shared" si="89"/>
        <v>0</v>
      </c>
      <c r="Z326" s="52">
        <f t="shared" si="90"/>
        <v>0</v>
      </c>
      <c r="AA326" s="51">
        <f t="shared" si="91"/>
        <v>0</v>
      </c>
      <c r="AB326" s="35">
        <f t="shared" si="92"/>
        <v>0</v>
      </c>
      <c r="AC326" s="35">
        <f t="shared" si="93"/>
        <v>0</v>
      </c>
      <c r="AD326" s="38">
        <f t="shared" si="94"/>
        <v>0</v>
      </c>
      <c r="AE326" s="54">
        <f t="shared" si="95"/>
        <v>79.870980747908476</v>
      </c>
      <c r="AF326" s="10">
        <f t="shared" si="96"/>
        <v>1</v>
      </c>
      <c r="AG326" s="35">
        <f t="shared" si="97"/>
        <v>0</v>
      </c>
      <c r="AH326" s="35">
        <f t="shared" si="98"/>
        <v>0</v>
      </c>
      <c r="AI326" s="38">
        <f t="shared" si="99"/>
        <v>0</v>
      </c>
      <c r="AJ326" s="54">
        <f t="shared" si="100"/>
        <v>20.129019252091521</v>
      </c>
      <c r="AK326" s="10">
        <f t="shared" si="101"/>
        <v>0</v>
      </c>
      <c r="AL326" s="35">
        <f t="shared" si="102"/>
        <v>0</v>
      </c>
      <c r="AM326" s="35">
        <f t="shared" si="103"/>
        <v>0</v>
      </c>
      <c r="AN326" s="38">
        <f t="shared" si="104"/>
        <v>0</v>
      </c>
      <c r="AO326" s="10"/>
    </row>
    <row r="327" spans="1:41" x14ac:dyDescent="0.25">
      <c r="A327" s="4" t="s">
        <v>318</v>
      </c>
      <c r="B327" s="4" t="s">
        <v>128</v>
      </c>
      <c r="C327" s="4" t="s">
        <v>342</v>
      </c>
      <c r="D327" s="5">
        <v>10797621</v>
      </c>
      <c r="E327" s="5">
        <v>4914.7776000000003</v>
      </c>
      <c r="F327" s="6">
        <v>0</v>
      </c>
      <c r="G327" s="6">
        <v>2017.0368000000001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1963.6415999999999</v>
      </c>
      <c r="N327" s="6">
        <v>137.43360000000001</v>
      </c>
      <c r="O327" s="6">
        <v>0</v>
      </c>
      <c r="P327" s="6">
        <v>796.66560000000004</v>
      </c>
      <c r="Q327" s="6">
        <v>0</v>
      </c>
      <c r="R327" s="6">
        <v>0</v>
      </c>
      <c r="S327" s="6">
        <v>0</v>
      </c>
      <c r="T327" s="34">
        <f t="shared" ref="T327:T390" si="105">E327-(L327+N327+O327+P327+Q327+R327+S327)</f>
        <v>3980.6784000000002</v>
      </c>
      <c r="U327" s="54">
        <f t="shared" ref="U327:U390" si="106">F327/T327*100</f>
        <v>0</v>
      </c>
      <c r="V327" s="51">
        <f t="shared" ref="V327:V390" si="107">IF(U327&gt;=70, 1, 0)</f>
        <v>0</v>
      </c>
      <c r="W327" s="35">
        <f t="shared" ref="W327:W390" si="108">IF(U327&gt;=80, 1, 0)</f>
        <v>0</v>
      </c>
      <c r="X327" s="35">
        <f t="shared" ref="X327:X390" si="109">IF(U327&gt;=90, 1, 0)</f>
        <v>0</v>
      </c>
      <c r="Y327" s="38">
        <f t="shared" ref="Y327:Y390" si="110">IF(U327&gt;=99, 1, 0)</f>
        <v>0</v>
      </c>
      <c r="Z327" s="52">
        <f t="shared" ref="Z327:Z390" si="111">(H327+J327+K327)/T327*100</f>
        <v>0</v>
      </c>
      <c r="AA327" s="51">
        <f t="shared" ref="AA327:AA390" si="112">IF(Z327&gt;=70, 1, 0)</f>
        <v>0</v>
      </c>
      <c r="AB327" s="35">
        <f t="shared" ref="AB327:AB390" si="113">IF(Z327&gt;=80, 1, 0)</f>
        <v>0</v>
      </c>
      <c r="AC327" s="35">
        <f t="shared" ref="AC327:AC390" si="114">IF(Z327&gt;=90, 1, 0)</f>
        <v>0</v>
      </c>
      <c r="AD327" s="38">
        <f t="shared" ref="AD327:AD390" si="115">IF(Z327&gt;=99, 1, 0)</f>
        <v>0</v>
      </c>
      <c r="AE327" s="54">
        <f t="shared" ref="AE327:AE390" si="116">G327/T327*100</f>
        <v>50.670679650986131</v>
      </c>
      <c r="AF327" s="10">
        <f t="shared" ref="AF327:AF390" si="117">IF(AE327&gt;=70, 1, 0)</f>
        <v>0</v>
      </c>
      <c r="AG327" s="35">
        <f t="shared" ref="AG327:AG390" si="118">IF(AE327&gt;=80, 1, 0)</f>
        <v>0</v>
      </c>
      <c r="AH327" s="35">
        <f t="shared" ref="AH327:AH390" si="119">IF(AE327&gt;=90, 1, 0)</f>
        <v>0</v>
      </c>
      <c r="AI327" s="38">
        <f t="shared" ref="AI327:AI390" si="120">IF(AE327&gt;=99, 1, 0)</f>
        <v>0</v>
      </c>
      <c r="AJ327" s="54">
        <f t="shared" ref="AJ327:AJ390" si="121">M327/T327*100</f>
        <v>49.329320349013869</v>
      </c>
      <c r="AK327" s="10">
        <f t="shared" ref="AK327:AK390" si="122">IF(AJ327&gt;=70, 1, 0)</f>
        <v>0</v>
      </c>
      <c r="AL327" s="35">
        <f t="shared" ref="AL327:AL390" si="123">IF(AJ327&gt;=80, 1, 0)</f>
        <v>0</v>
      </c>
      <c r="AM327" s="35">
        <f t="shared" ref="AM327:AM390" si="124">IF(AJ327&gt;=90, 1, 0)</f>
        <v>0</v>
      </c>
      <c r="AN327" s="38">
        <f t="shared" ref="AN327:AN390" si="125">IF(AJ327&gt;=99, 1, 0)</f>
        <v>0</v>
      </c>
      <c r="AO327" s="10"/>
    </row>
    <row r="328" spans="1:41" x14ac:dyDescent="0.25">
      <c r="A328" s="4" t="s">
        <v>318</v>
      </c>
      <c r="B328" s="4" t="s">
        <v>128</v>
      </c>
      <c r="C328" s="4" t="s">
        <v>343</v>
      </c>
      <c r="D328" s="5">
        <v>10797631</v>
      </c>
      <c r="E328" s="5">
        <v>3092.7744000000002</v>
      </c>
      <c r="F328" s="6">
        <v>0</v>
      </c>
      <c r="G328" s="6">
        <v>2296.6848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107.02079999999999</v>
      </c>
      <c r="N328" s="6">
        <v>152.2944</v>
      </c>
      <c r="O328" s="6">
        <v>0</v>
      </c>
      <c r="P328" s="6">
        <v>536.42880000000002</v>
      </c>
      <c r="Q328" s="6">
        <v>0</v>
      </c>
      <c r="R328" s="6">
        <v>0.34560000000000002</v>
      </c>
      <c r="S328" s="6">
        <v>0</v>
      </c>
      <c r="T328" s="34">
        <f t="shared" si="105"/>
        <v>2403.7056000000002</v>
      </c>
      <c r="U328" s="54">
        <f t="shared" si="106"/>
        <v>0</v>
      </c>
      <c r="V328" s="51">
        <f t="shared" si="107"/>
        <v>0</v>
      </c>
      <c r="W328" s="35">
        <f t="shared" si="108"/>
        <v>0</v>
      </c>
      <c r="X328" s="35">
        <f t="shared" si="109"/>
        <v>0</v>
      </c>
      <c r="Y328" s="38">
        <f t="shared" si="110"/>
        <v>0</v>
      </c>
      <c r="Z328" s="52">
        <f t="shared" si="111"/>
        <v>0</v>
      </c>
      <c r="AA328" s="51">
        <f t="shared" si="112"/>
        <v>0</v>
      </c>
      <c r="AB328" s="35">
        <f t="shared" si="113"/>
        <v>0</v>
      </c>
      <c r="AC328" s="35">
        <f t="shared" si="114"/>
        <v>0</v>
      </c>
      <c r="AD328" s="38">
        <f t="shared" si="115"/>
        <v>0</v>
      </c>
      <c r="AE328" s="54">
        <f t="shared" si="116"/>
        <v>95.547674390740696</v>
      </c>
      <c r="AF328" s="10">
        <f t="shared" si="117"/>
        <v>1</v>
      </c>
      <c r="AG328" s="35">
        <f t="shared" si="118"/>
        <v>1</v>
      </c>
      <c r="AH328" s="35">
        <f t="shared" si="119"/>
        <v>1</v>
      </c>
      <c r="AI328" s="38">
        <f t="shared" si="120"/>
        <v>0</v>
      </c>
      <c r="AJ328" s="54">
        <f t="shared" si="121"/>
        <v>4.4523256092593027</v>
      </c>
      <c r="AK328" s="10">
        <f t="shared" si="122"/>
        <v>0</v>
      </c>
      <c r="AL328" s="35">
        <f t="shared" si="123"/>
        <v>0</v>
      </c>
      <c r="AM328" s="35">
        <f t="shared" si="124"/>
        <v>0</v>
      </c>
      <c r="AN328" s="38">
        <f t="shared" si="125"/>
        <v>0</v>
      </c>
      <c r="AO328" s="10"/>
    </row>
    <row r="329" spans="1:41" x14ac:dyDescent="0.25">
      <c r="A329" s="4" t="s">
        <v>318</v>
      </c>
      <c r="B329" s="4" t="s">
        <v>128</v>
      </c>
      <c r="C329" s="4" t="s">
        <v>344</v>
      </c>
      <c r="D329" s="5">
        <v>10797642</v>
      </c>
      <c r="E329" s="5">
        <v>2379.8591999999999</v>
      </c>
      <c r="F329" s="6">
        <v>0</v>
      </c>
      <c r="G329" s="6">
        <v>931.33439999999996</v>
      </c>
      <c r="H329" s="6">
        <v>0</v>
      </c>
      <c r="I329" s="6">
        <v>0</v>
      </c>
      <c r="J329" s="6">
        <v>0</v>
      </c>
      <c r="K329" s="6">
        <v>9.5616000000000003</v>
      </c>
      <c r="L329" s="6">
        <v>0</v>
      </c>
      <c r="M329" s="6">
        <v>771.89760000000001</v>
      </c>
      <c r="N329" s="6">
        <v>95.270399999999995</v>
      </c>
      <c r="O329" s="6">
        <v>0</v>
      </c>
      <c r="P329" s="6">
        <v>571.44960000000003</v>
      </c>
      <c r="Q329" s="6">
        <v>0</v>
      </c>
      <c r="R329" s="6">
        <v>0.34560000000000002</v>
      </c>
      <c r="S329" s="6">
        <v>0</v>
      </c>
      <c r="T329" s="34">
        <f t="shared" si="105"/>
        <v>1712.7936</v>
      </c>
      <c r="U329" s="54">
        <f t="shared" si="106"/>
        <v>0</v>
      </c>
      <c r="V329" s="51">
        <f t="shared" si="107"/>
        <v>0</v>
      </c>
      <c r="W329" s="35">
        <f t="shared" si="108"/>
        <v>0</v>
      </c>
      <c r="X329" s="35">
        <f t="shared" si="109"/>
        <v>0</v>
      </c>
      <c r="Y329" s="38">
        <f t="shared" si="110"/>
        <v>0</v>
      </c>
      <c r="Z329" s="52">
        <f t="shared" si="111"/>
        <v>0.55824589722894813</v>
      </c>
      <c r="AA329" s="51">
        <f t="shared" si="112"/>
        <v>0</v>
      </c>
      <c r="AB329" s="35">
        <f t="shared" si="113"/>
        <v>0</v>
      </c>
      <c r="AC329" s="35">
        <f t="shared" si="114"/>
        <v>0</v>
      </c>
      <c r="AD329" s="38">
        <f t="shared" si="115"/>
        <v>0</v>
      </c>
      <c r="AE329" s="54">
        <f t="shared" si="116"/>
        <v>54.375168146354589</v>
      </c>
      <c r="AF329" s="10">
        <f t="shared" si="117"/>
        <v>0</v>
      </c>
      <c r="AG329" s="35">
        <f t="shared" si="118"/>
        <v>0</v>
      </c>
      <c r="AH329" s="35">
        <f t="shared" si="119"/>
        <v>0</v>
      </c>
      <c r="AI329" s="38">
        <f t="shared" si="120"/>
        <v>0</v>
      </c>
      <c r="AJ329" s="54">
        <f t="shared" si="121"/>
        <v>45.066585956416468</v>
      </c>
      <c r="AK329" s="10">
        <f t="shared" si="122"/>
        <v>0</v>
      </c>
      <c r="AL329" s="35">
        <f t="shared" si="123"/>
        <v>0</v>
      </c>
      <c r="AM329" s="35">
        <f t="shared" si="124"/>
        <v>0</v>
      </c>
      <c r="AN329" s="38">
        <f t="shared" si="125"/>
        <v>0</v>
      </c>
      <c r="AO329" s="10"/>
    </row>
    <row r="330" spans="1:41" x14ac:dyDescent="0.25">
      <c r="A330" s="4" t="s">
        <v>318</v>
      </c>
      <c r="B330" s="4" t="s">
        <v>128</v>
      </c>
      <c r="C330" s="4" t="s">
        <v>128</v>
      </c>
      <c r="D330" s="5">
        <v>10797652</v>
      </c>
      <c r="E330" s="5">
        <v>2127.5712000000003</v>
      </c>
      <c r="F330" s="6">
        <v>0</v>
      </c>
      <c r="G330" s="6">
        <v>1174.4064000000001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291.3408</v>
      </c>
      <c r="N330" s="6">
        <v>45.619199999999999</v>
      </c>
      <c r="O330" s="6">
        <v>0</v>
      </c>
      <c r="P330" s="6">
        <v>616.08960000000002</v>
      </c>
      <c r="Q330" s="6">
        <v>0</v>
      </c>
      <c r="R330" s="6">
        <v>0.1152</v>
      </c>
      <c r="S330" s="6">
        <v>0</v>
      </c>
      <c r="T330" s="34">
        <f t="shared" si="105"/>
        <v>1465.7472000000002</v>
      </c>
      <c r="U330" s="54">
        <f t="shared" si="106"/>
        <v>0</v>
      </c>
      <c r="V330" s="51">
        <f t="shared" si="107"/>
        <v>0</v>
      </c>
      <c r="W330" s="35">
        <f t="shared" si="108"/>
        <v>0</v>
      </c>
      <c r="X330" s="35">
        <f t="shared" si="109"/>
        <v>0</v>
      </c>
      <c r="Y330" s="38">
        <f t="shared" si="110"/>
        <v>0</v>
      </c>
      <c r="Z330" s="52">
        <f t="shared" si="111"/>
        <v>0</v>
      </c>
      <c r="AA330" s="51">
        <f t="shared" si="112"/>
        <v>0</v>
      </c>
      <c r="AB330" s="35">
        <f t="shared" si="113"/>
        <v>0</v>
      </c>
      <c r="AC330" s="35">
        <f t="shared" si="114"/>
        <v>0</v>
      </c>
      <c r="AD330" s="38">
        <f t="shared" si="115"/>
        <v>0</v>
      </c>
      <c r="AE330" s="54">
        <f t="shared" si="116"/>
        <v>80.123393720281371</v>
      </c>
      <c r="AF330" s="10">
        <f t="shared" si="117"/>
        <v>1</v>
      </c>
      <c r="AG330" s="35">
        <f t="shared" si="118"/>
        <v>1</v>
      </c>
      <c r="AH330" s="35">
        <f t="shared" si="119"/>
        <v>0</v>
      </c>
      <c r="AI330" s="38">
        <f t="shared" si="120"/>
        <v>0</v>
      </c>
      <c r="AJ330" s="54">
        <f t="shared" si="121"/>
        <v>19.876606279718629</v>
      </c>
      <c r="AK330" s="10">
        <f t="shared" si="122"/>
        <v>0</v>
      </c>
      <c r="AL330" s="35">
        <f t="shared" si="123"/>
        <v>0</v>
      </c>
      <c r="AM330" s="35">
        <f t="shared" si="124"/>
        <v>0</v>
      </c>
      <c r="AN330" s="38">
        <f t="shared" si="125"/>
        <v>0</v>
      </c>
      <c r="AO330" s="10"/>
    </row>
    <row r="331" spans="1:41" x14ac:dyDescent="0.25">
      <c r="A331" s="4" t="s">
        <v>318</v>
      </c>
      <c r="B331" s="4" t="s">
        <v>128</v>
      </c>
      <c r="C331" s="4" t="s">
        <v>345</v>
      </c>
      <c r="D331" s="5">
        <v>10797663</v>
      </c>
      <c r="E331" s="5">
        <v>2719.7568000000001</v>
      </c>
      <c r="F331" s="6">
        <v>0</v>
      </c>
      <c r="G331" s="6">
        <v>420.13440000000003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1460.7360000000001</v>
      </c>
      <c r="N331" s="6">
        <v>53.1648</v>
      </c>
      <c r="O331" s="6">
        <v>0</v>
      </c>
      <c r="P331" s="6">
        <v>785.72159999999997</v>
      </c>
      <c r="Q331" s="6">
        <v>0</v>
      </c>
      <c r="R331" s="6">
        <v>0</v>
      </c>
      <c r="S331" s="6">
        <v>0</v>
      </c>
      <c r="T331" s="34">
        <f t="shared" si="105"/>
        <v>1880.8704000000002</v>
      </c>
      <c r="U331" s="54">
        <f t="shared" si="106"/>
        <v>0</v>
      </c>
      <c r="V331" s="51">
        <f t="shared" si="107"/>
        <v>0</v>
      </c>
      <c r="W331" s="35">
        <f t="shared" si="108"/>
        <v>0</v>
      </c>
      <c r="X331" s="35">
        <f t="shared" si="109"/>
        <v>0</v>
      </c>
      <c r="Y331" s="38">
        <f t="shared" si="110"/>
        <v>0</v>
      </c>
      <c r="Z331" s="52">
        <f t="shared" si="111"/>
        <v>0</v>
      </c>
      <c r="AA331" s="51">
        <f t="shared" si="112"/>
        <v>0</v>
      </c>
      <c r="AB331" s="35">
        <f t="shared" si="113"/>
        <v>0</v>
      </c>
      <c r="AC331" s="35">
        <f t="shared" si="114"/>
        <v>0</v>
      </c>
      <c r="AD331" s="38">
        <f t="shared" si="115"/>
        <v>0</v>
      </c>
      <c r="AE331" s="54">
        <f t="shared" si="116"/>
        <v>22.337232804556866</v>
      </c>
      <c r="AF331" s="10">
        <f t="shared" si="117"/>
        <v>0</v>
      </c>
      <c r="AG331" s="35">
        <f t="shared" si="118"/>
        <v>0</v>
      </c>
      <c r="AH331" s="35">
        <f t="shared" si="119"/>
        <v>0</v>
      </c>
      <c r="AI331" s="38">
        <f t="shared" si="120"/>
        <v>0</v>
      </c>
      <c r="AJ331" s="54">
        <f t="shared" si="121"/>
        <v>77.662767195443124</v>
      </c>
      <c r="AK331" s="10">
        <f t="shared" si="122"/>
        <v>1</v>
      </c>
      <c r="AL331" s="35">
        <f t="shared" si="123"/>
        <v>0</v>
      </c>
      <c r="AM331" s="35">
        <f t="shared" si="124"/>
        <v>0</v>
      </c>
      <c r="AN331" s="38">
        <f t="shared" si="125"/>
        <v>0</v>
      </c>
      <c r="AO331" s="10"/>
    </row>
    <row r="332" spans="1:41" x14ac:dyDescent="0.25">
      <c r="A332" s="4" t="s">
        <v>318</v>
      </c>
      <c r="B332" s="4" t="s">
        <v>128</v>
      </c>
      <c r="C332" s="4" t="s">
        <v>346</v>
      </c>
      <c r="D332" s="5">
        <v>10797673</v>
      </c>
      <c r="E332" s="5">
        <v>2464.3584000000001</v>
      </c>
      <c r="F332" s="6">
        <v>0</v>
      </c>
      <c r="G332" s="6">
        <v>1613.5488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229.88159999999999</v>
      </c>
      <c r="N332" s="6">
        <v>199.584</v>
      </c>
      <c r="O332" s="6">
        <v>0</v>
      </c>
      <c r="P332" s="6">
        <v>421.11360000000002</v>
      </c>
      <c r="Q332" s="6">
        <v>0</v>
      </c>
      <c r="R332" s="6">
        <v>0.23039999999999999</v>
      </c>
      <c r="S332" s="6">
        <v>0</v>
      </c>
      <c r="T332" s="34">
        <f t="shared" si="105"/>
        <v>1843.4304000000002</v>
      </c>
      <c r="U332" s="54">
        <f t="shared" si="106"/>
        <v>0</v>
      </c>
      <c r="V332" s="51">
        <f t="shared" si="107"/>
        <v>0</v>
      </c>
      <c r="W332" s="35">
        <f t="shared" si="108"/>
        <v>0</v>
      </c>
      <c r="X332" s="35">
        <f t="shared" si="109"/>
        <v>0</v>
      </c>
      <c r="Y332" s="38">
        <f t="shared" si="110"/>
        <v>0</v>
      </c>
      <c r="Z332" s="52">
        <f t="shared" si="111"/>
        <v>0</v>
      </c>
      <c r="AA332" s="51">
        <f t="shared" si="112"/>
        <v>0</v>
      </c>
      <c r="AB332" s="35">
        <f t="shared" si="113"/>
        <v>0</v>
      </c>
      <c r="AC332" s="35">
        <f t="shared" si="114"/>
        <v>0</v>
      </c>
      <c r="AD332" s="38">
        <f t="shared" si="115"/>
        <v>0</v>
      </c>
      <c r="AE332" s="54">
        <f t="shared" si="116"/>
        <v>87.529683789526302</v>
      </c>
      <c r="AF332" s="10">
        <f t="shared" si="117"/>
        <v>1</v>
      </c>
      <c r="AG332" s="35">
        <f t="shared" si="118"/>
        <v>1</v>
      </c>
      <c r="AH332" s="35">
        <f t="shared" si="119"/>
        <v>0</v>
      </c>
      <c r="AI332" s="38">
        <f t="shared" si="120"/>
        <v>0</v>
      </c>
      <c r="AJ332" s="54">
        <f t="shared" si="121"/>
        <v>12.470316210473689</v>
      </c>
      <c r="AK332" s="10">
        <f t="shared" si="122"/>
        <v>0</v>
      </c>
      <c r="AL332" s="35">
        <f t="shared" si="123"/>
        <v>0</v>
      </c>
      <c r="AM332" s="35">
        <f t="shared" si="124"/>
        <v>0</v>
      </c>
      <c r="AN332" s="38">
        <f t="shared" si="125"/>
        <v>0</v>
      </c>
      <c r="AO332" s="10"/>
    </row>
    <row r="333" spans="1:41" x14ac:dyDescent="0.25">
      <c r="A333" s="4" t="s">
        <v>318</v>
      </c>
      <c r="B333" s="4" t="s">
        <v>128</v>
      </c>
      <c r="C333" s="4" t="s">
        <v>347</v>
      </c>
      <c r="D333" s="5">
        <v>10797684</v>
      </c>
      <c r="E333" s="5">
        <v>2510.3232000000003</v>
      </c>
      <c r="F333" s="6">
        <v>0</v>
      </c>
      <c r="G333" s="6">
        <v>1005.6384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589.88160000000005</v>
      </c>
      <c r="N333" s="6">
        <v>144.46080000000001</v>
      </c>
      <c r="O333" s="6">
        <v>0</v>
      </c>
      <c r="P333" s="6">
        <v>767.69280000000003</v>
      </c>
      <c r="Q333" s="6">
        <v>0</v>
      </c>
      <c r="R333" s="6">
        <v>2.6496</v>
      </c>
      <c r="S333" s="6">
        <v>0</v>
      </c>
      <c r="T333" s="34">
        <f t="shared" si="105"/>
        <v>1595.5200000000002</v>
      </c>
      <c r="U333" s="54">
        <f t="shared" si="106"/>
        <v>0</v>
      </c>
      <c r="V333" s="51">
        <f t="shared" si="107"/>
        <v>0</v>
      </c>
      <c r="W333" s="35">
        <f t="shared" si="108"/>
        <v>0</v>
      </c>
      <c r="X333" s="35">
        <f t="shared" si="109"/>
        <v>0</v>
      </c>
      <c r="Y333" s="38">
        <f t="shared" si="110"/>
        <v>0</v>
      </c>
      <c r="Z333" s="52">
        <f t="shared" si="111"/>
        <v>0</v>
      </c>
      <c r="AA333" s="51">
        <f t="shared" si="112"/>
        <v>0</v>
      </c>
      <c r="AB333" s="35">
        <f t="shared" si="113"/>
        <v>0</v>
      </c>
      <c r="AC333" s="35">
        <f t="shared" si="114"/>
        <v>0</v>
      </c>
      <c r="AD333" s="38">
        <f t="shared" si="115"/>
        <v>0</v>
      </c>
      <c r="AE333" s="54">
        <f t="shared" si="116"/>
        <v>63.028880866425986</v>
      </c>
      <c r="AF333" s="10">
        <f t="shared" si="117"/>
        <v>0</v>
      </c>
      <c r="AG333" s="35">
        <f t="shared" si="118"/>
        <v>0</v>
      </c>
      <c r="AH333" s="35">
        <f t="shared" si="119"/>
        <v>0</v>
      </c>
      <c r="AI333" s="38">
        <f t="shared" si="120"/>
        <v>0</v>
      </c>
      <c r="AJ333" s="54">
        <f t="shared" si="121"/>
        <v>36.971119133574007</v>
      </c>
      <c r="AK333" s="10">
        <f t="shared" si="122"/>
        <v>0</v>
      </c>
      <c r="AL333" s="35">
        <f t="shared" si="123"/>
        <v>0</v>
      </c>
      <c r="AM333" s="35">
        <f t="shared" si="124"/>
        <v>0</v>
      </c>
      <c r="AN333" s="38">
        <f t="shared" si="125"/>
        <v>0</v>
      </c>
      <c r="AO333" s="10"/>
    </row>
    <row r="334" spans="1:41" x14ac:dyDescent="0.25">
      <c r="A334" s="4" t="s">
        <v>318</v>
      </c>
      <c r="B334" s="4" t="s">
        <v>348</v>
      </c>
      <c r="C334" s="4" t="s">
        <v>349</v>
      </c>
      <c r="D334" s="5">
        <v>10798017</v>
      </c>
      <c r="E334" s="5">
        <v>1826.3231999999998</v>
      </c>
      <c r="F334" s="6">
        <v>0</v>
      </c>
      <c r="G334" s="6">
        <v>970.04160000000002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183.91679999999999</v>
      </c>
      <c r="N334" s="6">
        <v>11.059200000000001</v>
      </c>
      <c r="O334" s="6">
        <v>0</v>
      </c>
      <c r="P334" s="6">
        <v>661.30560000000003</v>
      </c>
      <c r="Q334" s="6">
        <v>0</v>
      </c>
      <c r="R334" s="6">
        <v>0</v>
      </c>
      <c r="S334" s="6">
        <v>0</v>
      </c>
      <c r="T334" s="34">
        <f t="shared" si="105"/>
        <v>1153.9583999999998</v>
      </c>
      <c r="U334" s="54">
        <f t="shared" si="106"/>
        <v>0</v>
      </c>
      <c r="V334" s="51">
        <f t="shared" si="107"/>
        <v>0</v>
      </c>
      <c r="W334" s="35">
        <f t="shared" si="108"/>
        <v>0</v>
      </c>
      <c r="X334" s="35">
        <f t="shared" si="109"/>
        <v>0</v>
      </c>
      <c r="Y334" s="38">
        <f t="shared" si="110"/>
        <v>0</v>
      </c>
      <c r="Z334" s="52">
        <f t="shared" si="111"/>
        <v>0</v>
      </c>
      <c r="AA334" s="51">
        <f t="shared" si="112"/>
        <v>0</v>
      </c>
      <c r="AB334" s="35">
        <f t="shared" si="113"/>
        <v>0</v>
      </c>
      <c r="AC334" s="35">
        <f t="shared" si="114"/>
        <v>0</v>
      </c>
      <c r="AD334" s="38">
        <f t="shared" si="115"/>
        <v>0</v>
      </c>
      <c r="AE334" s="54">
        <f t="shared" si="116"/>
        <v>84.062094439452949</v>
      </c>
      <c r="AF334" s="10">
        <f t="shared" si="117"/>
        <v>1</v>
      </c>
      <c r="AG334" s="35">
        <f t="shared" si="118"/>
        <v>1</v>
      </c>
      <c r="AH334" s="35">
        <f t="shared" si="119"/>
        <v>0</v>
      </c>
      <c r="AI334" s="38">
        <f t="shared" si="120"/>
        <v>0</v>
      </c>
      <c r="AJ334" s="54">
        <f t="shared" si="121"/>
        <v>15.937905560547073</v>
      </c>
      <c r="AK334" s="10">
        <f t="shared" si="122"/>
        <v>0</v>
      </c>
      <c r="AL334" s="35">
        <f t="shared" si="123"/>
        <v>0</v>
      </c>
      <c r="AM334" s="35">
        <f t="shared" si="124"/>
        <v>0</v>
      </c>
      <c r="AN334" s="38">
        <f t="shared" si="125"/>
        <v>0</v>
      </c>
      <c r="AO334" s="10"/>
    </row>
    <row r="335" spans="1:41" x14ac:dyDescent="0.25">
      <c r="A335" s="4" t="s">
        <v>318</v>
      </c>
      <c r="B335" s="4" t="s">
        <v>348</v>
      </c>
      <c r="C335" s="4" t="s">
        <v>350</v>
      </c>
      <c r="D335" s="5">
        <v>10798025</v>
      </c>
      <c r="E335" s="5">
        <v>2328.9407999999999</v>
      </c>
      <c r="F335" s="6">
        <v>0</v>
      </c>
      <c r="G335" s="6">
        <v>732.15359999999998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643.44960000000003</v>
      </c>
      <c r="N335" s="6">
        <v>31.046399999999998</v>
      </c>
      <c r="O335" s="6">
        <v>0</v>
      </c>
      <c r="P335" s="6">
        <v>914.05439999999999</v>
      </c>
      <c r="Q335" s="6">
        <v>7.5456000000000003</v>
      </c>
      <c r="R335" s="6">
        <v>0.69120000000000004</v>
      </c>
      <c r="S335" s="6">
        <v>0</v>
      </c>
      <c r="T335" s="34">
        <f t="shared" si="105"/>
        <v>1375.6032</v>
      </c>
      <c r="U335" s="54">
        <f t="shared" si="106"/>
        <v>0</v>
      </c>
      <c r="V335" s="51">
        <f t="shared" si="107"/>
        <v>0</v>
      </c>
      <c r="W335" s="35">
        <f t="shared" si="108"/>
        <v>0</v>
      </c>
      <c r="X335" s="35">
        <f t="shared" si="109"/>
        <v>0</v>
      </c>
      <c r="Y335" s="38">
        <f t="shared" si="110"/>
        <v>0</v>
      </c>
      <c r="Z335" s="52">
        <f t="shared" si="111"/>
        <v>0</v>
      </c>
      <c r="AA335" s="51">
        <f t="shared" si="112"/>
        <v>0</v>
      </c>
      <c r="AB335" s="35">
        <f t="shared" si="113"/>
        <v>0</v>
      </c>
      <c r="AC335" s="35">
        <f t="shared" si="114"/>
        <v>0</v>
      </c>
      <c r="AD335" s="38">
        <f t="shared" si="115"/>
        <v>0</v>
      </c>
      <c r="AE335" s="54">
        <f t="shared" si="116"/>
        <v>53.224185579097224</v>
      </c>
      <c r="AF335" s="10">
        <f t="shared" si="117"/>
        <v>0</v>
      </c>
      <c r="AG335" s="35">
        <f t="shared" si="118"/>
        <v>0</v>
      </c>
      <c r="AH335" s="35">
        <f t="shared" si="119"/>
        <v>0</v>
      </c>
      <c r="AI335" s="38">
        <f t="shared" si="120"/>
        <v>0</v>
      </c>
      <c r="AJ335" s="54">
        <f t="shared" si="121"/>
        <v>46.775814420902776</v>
      </c>
      <c r="AK335" s="10">
        <f t="shared" si="122"/>
        <v>0</v>
      </c>
      <c r="AL335" s="35">
        <f t="shared" si="123"/>
        <v>0</v>
      </c>
      <c r="AM335" s="35">
        <f t="shared" si="124"/>
        <v>0</v>
      </c>
      <c r="AN335" s="38">
        <f t="shared" si="125"/>
        <v>0</v>
      </c>
      <c r="AO335" s="10"/>
    </row>
    <row r="336" spans="1:41" x14ac:dyDescent="0.25">
      <c r="A336" s="4" t="s">
        <v>318</v>
      </c>
      <c r="B336" s="4" t="s">
        <v>348</v>
      </c>
      <c r="C336" s="4" t="s">
        <v>351</v>
      </c>
      <c r="D336" s="5">
        <v>10798034</v>
      </c>
      <c r="E336" s="5">
        <v>1575.0719999999999</v>
      </c>
      <c r="F336" s="6">
        <v>0</v>
      </c>
      <c r="G336" s="6">
        <v>135.18719999999999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645.29280000000006</v>
      </c>
      <c r="N336" s="6">
        <v>292.03199999999998</v>
      </c>
      <c r="O336" s="6">
        <v>0</v>
      </c>
      <c r="P336" s="6">
        <v>502.56</v>
      </c>
      <c r="Q336" s="6">
        <v>0</v>
      </c>
      <c r="R336" s="6">
        <v>0</v>
      </c>
      <c r="S336" s="6">
        <v>0</v>
      </c>
      <c r="T336" s="34">
        <f t="shared" si="105"/>
        <v>780.4799999999999</v>
      </c>
      <c r="U336" s="54">
        <f t="shared" si="106"/>
        <v>0</v>
      </c>
      <c r="V336" s="51">
        <f t="shared" si="107"/>
        <v>0</v>
      </c>
      <c r="W336" s="35">
        <f t="shared" si="108"/>
        <v>0</v>
      </c>
      <c r="X336" s="35">
        <f t="shared" si="109"/>
        <v>0</v>
      </c>
      <c r="Y336" s="38">
        <f t="shared" si="110"/>
        <v>0</v>
      </c>
      <c r="Z336" s="52">
        <f t="shared" si="111"/>
        <v>0</v>
      </c>
      <c r="AA336" s="51">
        <f t="shared" si="112"/>
        <v>0</v>
      </c>
      <c r="AB336" s="35">
        <f t="shared" si="113"/>
        <v>0</v>
      </c>
      <c r="AC336" s="35">
        <f t="shared" si="114"/>
        <v>0</v>
      </c>
      <c r="AD336" s="38">
        <f t="shared" si="115"/>
        <v>0</v>
      </c>
      <c r="AE336" s="54">
        <f t="shared" si="116"/>
        <v>17.321033210332104</v>
      </c>
      <c r="AF336" s="10">
        <f t="shared" si="117"/>
        <v>0</v>
      </c>
      <c r="AG336" s="35">
        <f t="shared" si="118"/>
        <v>0</v>
      </c>
      <c r="AH336" s="35">
        <f t="shared" si="119"/>
        <v>0</v>
      </c>
      <c r="AI336" s="38">
        <f t="shared" si="120"/>
        <v>0</v>
      </c>
      <c r="AJ336" s="54">
        <f t="shared" si="121"/>
        <v>82.678966789667925</v>
      </c>
      <c r="AK336" s="10">
        <f t="shared" si="122"/>
        <v>1</v>
      </c>
      <c r="AL336" s="35">
        <f t="shared" si="123"/>
        <v>1</v>
      </c>
      <c r="AM336" s="35">
        <f t="shared" si="124"/>
        <v>0</v>
      </c>
      <c r="AN336" s="38">
        <f t="shared" si="125"/>
        <v>0</v>
      </c>
      <c r="AO336" s="10"/>
    </row>
    <row r="337" spans="1:41" x14ac:dyDescent="0.25">
      <c r="A337" s="4" t="s">
        <v>318</v>
      </c>
      <c r="B337" s="4" t="s">
        <v>348</v>
      </c>
      <c r="C337" s="4" t="s">
        <v>352</v>
      </c>
      <c r="D337" s="5">
        <v>10798069</v>
      </c>
      <c r="E337" s="5">
        <v>2588.6592000000001</v>
      </c>
      <c r="F337" s="6">
        <v>0</v>
      </c>
      <c r="G337" s="6">
        <v>110.9952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1183.4495999999999</v>
      </c>
      <c r="N337" s="6">
        <v>176.0256</v>
      </c>
      <c r="O337" s="6">
        <v>0</v>
      </c>
      <c r="P337" s="6">
        <v>1079.8271999999999</v>
      </c>
      <c r="Q337" s="6">
        <v>38.361600000000003</v>
      </c>
      <c r="R337" s="6">
        <v>0</v>
      </c>
      <c r="S337" s="6">
        <v>0</v>
      </c>
      <c r="T337" s="34">
        <f t="shared" si="105"/>
        <v>1294.4448000000002</v>
      </c>
      <c r="U337" s="54">
        <f t="shared" si="106"/>
        <v>0</v>
      </c>
      <c r="V337" s="51">
        <f t="shared" si="107"/>
        <v>0</v>
      </c>
      <c r="W337" s="35">
        <f t="shared" si="108"/>
        <v>0</v>
      </c>
      <c r="X337" s="35">
        <f t="shared" si="109"/>
        <v>0</v>
      </c>
      <c r="Y337" s="38">
        <f t="shared" si="110"/>
        <v>0</v>
      </c>
      <c r="Z337" s="52">
        <f t="shared" si="111"/>
        <v>0</v>
      </c>
      <c r="AA337" s="51">
        <f t="shared" si="112"/>
        <v>0</v>
      </c>
      <c r="AB337" s="35">
        <f t="shared" si="113"/>
        <v>0</v>
      </c>
      <c r="AC337" s="35">
        <f t="shared" si="114"/>
        <v>0</v>
      </c>
      <c r="AD337" s="38">
        <f t="shared" si="115"/>
        <v>0</v>
      </c>
      <c r="AE337" s="54">
        <f t="shared" si="116"/>
        <v>8.574734125394917</v>
      </c>
      <c r="AF337" s="10">
        <f t="shared" si="117"/>
        <v>0</v>
      </c>
      <c r="AG337" s="35">
        <f t="shared" si="118"/>
        <v>0</v>
      </c>
      <c r="AH337" s="35">
        <f t="shared" si="119"/>
        <v>0</v>
      </c>
      <c r="AI337" s="38">
        <f t="shared" si="120"/>
        <v>0</v>
      </c>
      <c r="AJ337" s="54">
        <f t="shared" si="121"/>
        <v>91.42526587460506</v>
      </c>
      <c r="AK337" s="10">
        <f t="shared" si="122"/>
        <v>1</v>
      </c>
      <c r="AL337" s="35">
        <f t="shared" si="123"/>
        <v>1</v>
      </c>
      <c r="AM337" s="35">
        <f t="shared" si="124"/>
        <v>1</v>
      </c>
      <c r="AN337" s="38">
        <f t="shared" si="125"/>
        <v>0</v>
      </c>
      <c r="AO337" s="10"/>
    </row>
    <row r="338" spans="1:41" x14ac:dyDescent="0.25">
      <c r="A338" s="4" t="s">
        <v>318</v>
      </c>
      <c r="B338" s="4" t="s">
        <v>348</v>
      </c>
      <c r="C338" s="4" t="s">
        <v>353</v>
      </c>
      <c r="D338" s="5">
        <v>10798077</v>
      </c>
      <c r="E338" s="5">
        <v>2440.3968</v>
      </c>
      <c r="F338" s="6">
        <v>0</v>
      </c>
      <c r="G338" s="6">
        <v>123.6096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911.80799999999999</v>
      </c>
      <c r="N338" s="6">
        <v>639.47519999999997</v>
      </c>
      <c r="O338" s="6">
        <v>0</v>
      </c>
      <c r="P338" s="6">
        <v>757.32479999999998</v>
      </c>
      <c r="Q338" s="6">
        <v>8.1791999999999998</v>
      </c>
      <c r="R338" s="6">
        <v>0</v>
      </c>
      <c r="S338" s="6">
        <v>0</v>
      </c>
      <c r="T338" s="34">
        <f t="shared" si="105"/>
        <v>1035.4176</v>
      </c>
      <c r="U338" s="54">
        <f t="shared" si="106"/>
        <v>0</v>
      </c>
      <c r="V338" s="51">
        <f t="shared" si="107"/>
        <v>0</v>
      </c>
      <c r="W338" s="35">
        <f t="shared" si="108"/>
        <v>0</v>
      </c>
      <c r="X338" s="35">
        <f t="shared" si="109"/>
        <v>0</v>
      </c>
      <c r="Y338" s="38">
        <f t="shared" si="110"/>
        <v>0</v>
      </c>
      <c r="Z338" s="52">
        <f t="shared" si="111"/>
        <v>0</v>
      </c>
      <c r="AA338" s="51">
        <f t="shared" si="112"/>
        <v>0</v>
      </c>
      <c r="AB338" s="35">
        <f t="shared" si="113"/>
        <v>0</v>
      </c>
      <c r="AC338" s="35">
        <f t="shared" si="114"/>
        <v>0</v>
      </c>
      <c r="AD338" s="38">
        <f t="shared" si="115"/>
        <v>0</v>
      </c>
      <c r="AE338" s="54">
        <f t="shared" si="116"/>
        <v>11.938139741878059</v>
      </c>
      <c r="AF338" s="10">
        <f t="shared" si="117"/>
        <v>0</v>
      </c>
      <c r="AG338" s="35">
        <f t="shared" si="118"/>
        <v>0</v>
      </c>
      <c r="AH338" s="35">
        <f t="shared" si="119"/>
        <v>0</v>
      </c>
      <c r="AI338" s="38">
        <f t="shared" si="120"/>
        <v>0</v>
      </c>
      <c r="AJ338" s="54">
        <f t="shared" si="121"/>
        <v>88.061860258121939</v>
      </c>
      <c r="AK338" s="10">
        <f t="shared" si="122"/>
        <v>1</v>
      </c>
      <c r="AL338" s="35">
        <f t="shared" si="123"/>
        <v>1</v>
      </c>
      <c r="AM338" s="35">
        <f t="shared" si="124"/>
        <v>0</v>
      </c>
      <c r="AN338" s="38">
        <f t="shared" si="125"/>
        <v>0</v>
      </c>
      <c r="AO338" s="10"/>
    </row>
    <row r="339" spans="1:41" x14ac:dyDescent="0.25">
      <c r="A339" s="4" t="s">
        <v>318</v>
      </c>
      <c r="B339" s="4" t="s">
        <v>348</v>
      </c>
      <c r="C339" s="4" t="s">
        <v>354</v>
      </c>
      <c r="D339" s="5">
        <v>10798086</v>
      </c>
      <c r="E339" s="5">
        <v>2354.2848000000004</v>
      </c>
      <c r="F339" s="6">
        <v>0</v>
      </c>
      <c r="G339" s="6">
        <v>769.65120000000002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718.44479999999999</v>
      </c>
      <c r="N339" s="6">
        <v>26.0352</v>
      </c>
      <c r="O339" s="6">
        <v>0</v>
      </c>
      <c r="P339" s="6">
        <v>839.4624</v>
      </c>
      <c r="Q339" s="6">
        <v>0</v>
      </c>
      <c r="R339" s="6">
        <v>0.69120000000000004</v>
      </c>
      <c r="S339" s="6">
        <v>0</v>
      </c>
      <c r="T339" s="34">
        <f t="shared" si="105"/>
        <v>1488.0960000000005</v>
      </c>
      <c r="U339" s="54">
        <f t="shared" si="106"/>
        <v>0</v>
      </c>
      <c r="V339" s="51">
        <f t="shared" si="107"/>
        <v>0</v>
      </c>
      <c r="W339" s="35">
        <f t="shared" si="108"/>
        <v>0</v>
      </c>
      <c r="X339" s="35">
        <f t="shared" si="109"/>
        <v>0</v>
      </c>
      <c r="Y339" s="38">
        <f t="shared" si="110"/>
        <v>0</v>
      </c>
      <c r="Z339" s="52">
        <f t="shared" si="111"/>
        <v>0</v>
      </c>
      <c r="AA339" s="51">
        <f t="shared" si="112"/>
        <v>0</v>
      </c>
      <c r="AB339" s="35">
        <f t="shared" si="113"/>
        <v>0</v>
      </c>
      <c r="AC339" s="35">
        <f t="shared" si="114"/>
        <v>0</v>
      </c>
      <c r="AD339" s="38">
        <f t="shared" si="115"/>
        <v>0</v>
      </c>
      <c r="AE339" s="54">
        <f t="shared" si="116"/>
        <v>51.720534159086498</v>
      </c>
      <c r="AF339" s="10">
        <f t="shared" si="117"/>
        <v>0</v>
      </c>
      <c r="AG339" s="35">
        <f t="shared" si="118"/>
        <v>0</v>
      </c>
      <c r="AH339" s="35">
        <f t="shared" si="119"/>
        <v>0</v>
      </c>
      <c r="AI339" s="38">
        <f t="shared" si="120"/>
        <v>0</v>
      </c>
      <c r="AJ339" s="54">
        <f t="shared" si="121"/>
        <v>48.279465840913474</v>
      </c>
      <c r="AK339" s="10">
        <f t="shared" si="122"/>
        <v>0</v>
      </c>
      <c r="AL339" s="35">
        <f t="shared" si="123"/>
        <v>0</v>
      </c>
      <c r="AM339" s="35">
        <f t="shared" si="124"/>
        <v>0</v>
      </c>
      <c r="AN339" s="38">
        <f t="shared" si="125"/>
        <v>0</v>
      </c>
      <c r="AO339" s="10"/>
    </row>
    <row r="340" spans="1:41" x14ac:dyDescent="0.25">
      <c r="A340" s="4" t="s">
        <v>318</v>
      </c>
      <c r="B340" s="4" t="s">
        <v>348</v>
      </c>
      <c r="C340" s="4" t="s">
        <v>355</v>
      </c>
      <c r="D340" s="5">
        <v>10798094</v>
      </c>
      <c r="E340" s="5">
        <v>1604.2176000000002</v>
      </c>
      <c r="F340" s="6">
        <v>0</v>
      </c>
      <c r="G340" s="6">
        <v>292.608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532.28160000000003</v>
      </c>
      <c r="N340" s="6">
        <v>32.7744</v>
      </c>
      <c r="O340" s="6">
        <v>0</v>
      </c>
      <c r="P340" s="6">
        <v>735.95519999999999</v>
      </c>
      <c r="Q340" s="6">
        <v>8.7552000000000003</v>
      </c>
      <c r="R340" s="6">
        <v>1.8431999999999999</v>
      </c>
      <c r="S340" s="6">
        <v>0</v>
      </c>
      <c r="T340" s="34">
        <f t="shared" si="105"/>
        <v>824.8896000000002</v>
      </c>
      <c r="U340" s="54">
        <f t="shared" si="106"/>
        <v>0</v>
      </c>
      <c r="V340" s="51">
        <f t="shared" si="107"/>
        <v>0</v>
      </c>
      <c r="W340" s="35">
        <f t="shared" si="108"/>
        <v>0</v>
      </c>
      <c r="X340" s="35">
        <f t="shared" si="109"/>
        <v>0</v>
      </c>
      <c r="Y340" s="38">
        <f t="shared" si="110"/>
        <v>0</v>
      </c>
      <c r="Z340" s="52">
        <f t="shared" si="111"/>
        <v>0</v>
      </c>
      <c r="AA340" s="51">
        <f t="shared" si="112"/>
        <v>0</v>
      </c>
      <c r="AB340" s="35">
        <f t="shared" si="113"/>
        <v>0</v>
      </c>
      <c r="AC340" s="35">
        <f t="shared" si="114"/>
        <v>0</v>
      </c>
      <c r="AD340" s="38">
        <f t="shared" si="115"/>
        <v>0</v>
      </c>
      <c r="AE340" s="54">
        <f t="shared" si="116"/>
        <v>35.472383213462741</v>
      </c>
      <c r="AF340" s="10">
        <f t="shared" si="117"/>
        <v>0</v>
      </c>
      <c r="AG340" s="35">
        <f t="shared" si="118"/>
        <v>0</v>
      </c>
      <c r="AH340" s="35">
        <f t="shared" si="119"/>
        <v>0</v>
      </c>
      <c r="AI340" s="38">
        <f t="shared" si="120"/>
        <v>0</v>
      </c>
      <c r="AJ340" s="54">
        <f t="shared" si="121"/>
        <v>64.527616786537251</v>
      </c>
      <c r="AK340" s="10">
        <f t="shared" si="122"/>
        <v>0</v>
      </c>
      <c r="AL340" s="35">
        <f t="shared" si="123"/>
        <v>0</v>
      </c>
      <c r="AM340" s="35">
        <f t="shared" si="124"/>
        <v>0</v>
      </c>
      <c r="AN340" s="38">
        <f t="shared" si="125"/>
        <v>0</v>
      </c>
      <c r="AO340" s="10"/>
    </row>
    <row r="341" spans="1:41" x14ac:dyDescent="0.25">
      <c r="A341" s="4" t="s">
        <v>318</v>
      </c>
      <c r="B341" s="4" t="s">
        <v>356</v>
      </c>
      <c r="C341" s="4" t="s">
        <v>357</v>
      </c>
      <c r="D341" s="5">
        <v>10798717</v>
      </c>
      <c r="E341" s="5">
        <v>1956.2688000000001</v>
      </c>
      <c r="F341" s="6">
        <v>0</v>
      </c>
      <c r="G341" s="6">
        <v>288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847.18079999999998</v>
      </c>
      <c r="N341" s="6">
        <v>38.476799999999997</v>
      </c>
      <c r="O341" s="6">
        <v>0</v>
      </c>
      <c r="P341" s="6">
        <v>782.61120000000005</v>
      </c>
      <c r="Q341" s="6">
        <v>0</v>
      </c>
      <c r="R341" s="6">
        <v>0</v>
      </c>
      <c r="S341" s="6">
        <v>0</v>
      </c>
      <c r="T341" s="34">
        <f t="shared" si="105"/>
        <v>1135.1808000000001</v>
      </c>
      <c r="U341" s="54">
        <f t="shared" si="106"/>
        <v>0</v>
      </c>
      <c r="V341" s="51">
        <f t="shared" si="107"/>
        <v>0</v>
      </c>
      <c r="W341" s="35">
        <f t="shared" si="108"/>
        <v>0</v>
      </c>
      <c r="X341" s="35">
        <f t="shared" si="109"/>
        <v>0</v>
      </c>
      <c r="Y341" s="38">
        <f t="shared" si="110"/>
        <v>0</v>
      </c>
      <c r="Z341" s="52">
        <f t="shared" si="111"/>
        <v>0</v>
      </c>
      <c r="AA341" s="51">
        <f t="shared" si="112"/>
        <v>0</v>
      </c>
      <c r="AB341" s="35">
        <f t="shared" si="113"/>
        <v>0</v>
      </c>
      <c r="AC341" s="35">
        <f t="shared" si="114"/>
        <v>0</v>
      </c>
      <c r="AD341" s="38">
        <f t="shared" si="115"/>
        <v>0</v>
      </c>
      <c r="AE341" s="54">
        <f t="shared" si="116"/>
        <v>25.370407956159934</v>
      </c>
      <c r="AF341" s="10">
        <f t="shared" si="117"/>
        <v>0</v>
      </c>
      <c r="AG341" s="35">
        <f t="shared" si="118"/>
        <v>0</v>
      </c>
      <c r="AH341" s="35">
        <f t="shared" si="119"/>
        <v>0</v>
      </c>
      <c r="AI341" s="38">
        <f t="shared" si="120"/>
        <v>0</v>
      </c>
      <c r="AJ341" s="54">
        <f t="shared" si="121"/>
        <v>74.629592043840049</v>
      </c>
      <c r="AK341" s="10">
        <f t="shared" si="122"/>
        <v>1</v>
      </c>
      <c r="AL341" s="35">
        <f t="shared" si="123"/>
        <v>0</v>
      </c>
      <c r="AM341" s="35">
        <f t="shared" si="124"/>
        <v>0</v>
      </c>
      <c r="AN341" s="38">
        <f t="shared" si="125"/>
        <v>0</v>
      </c>
      <c r="AO341" s="10"/>
    </row>
    <row r="342" spans="1:41" x14ac:dyDescent="0.25">
      <c r="A342" s="4" t="s">
        <v>318</v>
      </c>
      <c r="B342" s="4" t="s">
        <v>356</v>
      </c>
      <c r="C342" s="4" t="s">
        <v>358</v>
      </c>
      <c r="D342" s="5">
        <v>10798719</v>
      </c>
      <c r="E342" s="5">
        <v>2100.2112000000002</v>
      </c>
      <c r="F342" s="6">
        <v>0</v>
      </c>
      <c r="G342" s="6">
        <v>1224.0576000000001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53.971200000000003</v>
      </c>
      <c r="N342" s="6">
        <v>106.90560000000001</v>
      </c>
      <c r="O342" s="6">
        <v>0</v>
      </c>
      <c r="P342" s="6">
        <v>715.27679999999998</v>
      </c>
      <c r="Q342" s="6">
        <v>0</v>
      </c>
      <c r="R342" s="6">
        <v>0</v>
      </c>
      <c r="S342" s="6">
        <v>0</v>
      </c>
      <c r="T342" s="34">
        <f t="shared" si="105"/>
        <v>1278.0288</v>
      </c>
      <c r="U342" s="54">
        <f t="shared" si="106"/>
        <v>0</v>
      </c>
      <c r="V342" s="51">
        <f t="shared" si="107"/>
        <v>0</v>
      </c>
      <c r="W342" s="35">
        <f t="shared" si="108"/>
        <v>0</v>
      </c>
      <c r="X342" s="35">
        <f t="shared" si="109"/>
        <v>0</v>
      </c>
      <c r="Y342" s="38">
        <f t="shared" si="110"/>
        <v>0</v>
      </c>
      <c r="Z342" s="52">
        <f t="shared" si="111"/>
        <v>0</v>
      </c>
      <c r="AA342" s="51">
        <f t="shared" si="112"/>
        <v>0</v>
      </c>
      <c r="AB342" s="35">
        <f t="shared" si="113"/>
        <v>0</v>
      </c>
      <c r="AC342" s="35">
        <f t="shared" si="114"/>
        <v>0</v>
      </c>
      <c r="AD342" s="38">
        <f t="shared" si="115"/>
        <v>0</v>
      </c>
      <c r="AE342" s="54">
        <f t="shared" si="116"/>
        <v>95.776996574725075</v>
      </c>
      <c r="AF342" s="10">
        <f t="shared" si="117"/>
        <v>1</v>
      </c>
      <c r="AG342" s="35">
        <f t="shared" si="118"/>
        <v>1</v>
      </c>
      <c r="AH342" s="35">
        <f t="shared" si="119"/>
        <v>1</v>
      </c>
      <c r="AI342" s="38">
        <f t="shared" si="120"/>
        <v>0</v>
      </c>
      <c r="AJ342" s="54">
        <f t="shared" si="121"/>
        <v>4.223003425274924</v>
      </c>
      <c r="AK342" s="10">
        <f t="shared" si="122"/>
        <v>0</v>
      </c>
      <c r="AL342" s="35">
        <f t="shared" si="123"/>
        <v>0</v>
      </c>
      <c r="AM342" s="35">
        <f t="shared" si="124"/>
        <v>0</v>
      </c>
      <c r="AN342" s="38">
        <f t="shared" si="125"/>
        <v>0</v>
      </c>
      <c r="AO342" s="10"/>
    </row>
    <row r="343" spans="1:41" x14ac:dyDescent="0.25">
      <c r="A343" s="4" t="s">
        <v>318</v>
      </c>
      <c r="B343" s="4" t="s">
        <v>356</v>
      </c>
      <c r="C343" s="4" t="s">
        <v>359</v>
      </c>
      <c r="D343" s="5">
        <v>10798728</v>
      </c>
      <c r="E343" s="5">
        <v>1593.9072000000001</v>
      </c>
      <c r="F343" s="6">
        <v>0</v>
      </c>
      <c r="G343" s="6">
        <v>811.35360000000003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185.184</v>
      </c>
      <c r="N343" s="6">
        <v>103.6224</v>
      </c>
      <c r="O343" s="6">
        <v>0</v>
      </c>
      <c r="P343" s="6">
        <v>493.74720000000002</v>
      </c>
      <c r="Q343" s="6">
        <v>0</v>
      </c>
      <c r="R343" s="6">
        <v>0</v>
      </c>
      <c r="S343" s="6">
        <v>0</v>
      </c>
      <c r="T343" s="34">
        <f t="shared" si="105"/>
        <v>996.53760000000011</v>
      </c>
      <c r="U343" s="54">
        <f t="shared" si="106"/>
        <v>0</v>
      </c>
      <c r="V343" s="51">
        <f t="shared" si="107"/>
        <v>0</v>
      </c>
      <c r="W343" s="35">
        <f t="shared" si="108"/>
        <v>0</v>
      </c>
      <c r="X343" s="35">
        <f t="shared" si="109"/>
        <v>0</v>
      </c>
      <c r="Y343" s="38">
        <f t="shared" si="110"/>
        <v>0</v>
      </c>
      <c r="Z343" s="52">
        <f t="shared" si="111"/>
        <v>0</v>
      </c>
      <c r="AA343" s="51">
        <f t="shared" si="112"/>
        <v>0</v>
      </c>
      <c r="AB343" s="35">
        <f t="shared" si="113"/>
        <v>0</v>
      </c>
      <c r="AC343" s="35">
        <f t="shared" si="114"/>
        <v>0</v>
      </c>
      <c r="AD343" s="38">
        <f t="shared" si="115"/>
        <v>0</v>
      </c>
      <c r="AE343" s="54">
        <f t="shared" si="116"/>
        <v>81.417259117970048</v>
      </c>
      <c r="AF343" s="10">
        <f t="shared" si="117"/>
        <v>1</v>
      </c>
      <c r="AG343" s="35">
        <f t="shared" si="118"/>
        <v>1</v>
      </c>
      <c r="AH343" s="35">
        <f t="shared" si="119"/>
        <v>0</v>
      </c>
      <c r="AI343" s="38">
        <f t="shared" si="120"/>
        <v>0</v>
      </c>
      <c r="AJ343" s="54">
        <f t="shared" si="121"/>
        <v>18.582740882029938</v>
      </c>
      <c r="AK343" s="10">
        <f t="shared" si="122"/>
        <v>0</v>
      </c>
      <c r="AL343" s="35">
        <f t="shared" si="123"/>
        <v>0</v>
      </c>
      <c r="AM343" s="35">
        <f t="shared" si="124"/>
        <v>0</v>
      </c>
      <c r="AN343" s="38">
        <f t="shared" si="125"/>
        <v>0</v>
      </c>
      <c r="AO343" s="10"/>
    </row>
    <row r="344" spans="1:41" x14ac:dyDescent="0.25">
      <c r="A344" s="4" t="s">
        <v>318</v>
      </c>
      <c r="B344" s="4" t="s">
        <v>356</v>
      </c>
      <c r="C344" s="4" t="s">
        <v>360</v>
      </c>
      <c r="D344" s="5">
        <v>10798738</v>
      </c>
      <c r="E344" s="5">
        <v>2685.3696</v>
      </c>
      <c r="F344" s="6">
        <v>0</v>
      </c>
      <c r="G344" s="6">
        <v>337.93920000000003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1255.2192</v>
      </c>
      <c r="N344" s="6">
        <v>356.4864</v>
      </c>
      <c r="O344" s="6">
        <v>0</v>
      </c>
      <c r="P344" s="6">
        <v>735.72479999999996</v>
      </c>
      <c r="Q344" s="6">
        <v>0</v>
      </c>
      <c r="R344" s="6">
        <v>0</v>
      </c>
      <c r="S344" s="6">
        <v>0</v>
      </c>
      <c r="T344" s="34">
        <f t="shared" si="105"/>
        <v>1593.1584</v>
      </c>
      <c r="U344" s="54">
        <f t="shared" si="106"/>
        <v>0</v>
      </c>
      <c r="V344" s="51">
        <f t="shared" si="107"/>
        <v>0</v>
      </c>
      <c r="W344" s="35">
        <f t="shared" si="108"/>
        <v>0</v>
      </c>
      <c r="X344" s="35">
        <f t="shared" si="109"/>
        <v>0</v>
      </c>
      <c r="Y344" s="38">
        <f t="shared" si="110"/>
        <v>0</v>
      </c>
      <c r="Z344" s="52">
        <f t="shared" si="111"/>
        <v>0</v>
      </c>
      <c r="AA344" s="51">
        <f t="shared" si="112"/>
        <v>0</v>
      </c>
      <c r="AB344" s="35">
        <f t="shared" si="113"/>
        <v>0</v>
      </c>
      <c r="AC344" s="35">
        <f t="shared" si="114"/>
        <v>0</v>
      </c>
      <c r="AD344" s="38">
        <f t="shared" si="115"/>
        <v>0</v>
      </c>
      <c r="AE344" s="54">
        <f t="shared" si="116"/>
        <v>21.211902093351171</v>
      </c>
      <c r="AF344" s="10">
        <f t="shared" si="117"/>
        <v>0</v>
      </c>
      <c r="AG344" s="35">
        <f t="shared" si="118"/>
        <v>0</v>
      </c>
      <c r="AH344" s="35">
        <f t="shared" si="119"/>
        <v>0</v>
      </c>
      <c r="AI344" s="38">
        <f t="shared" si="120"/>
        <v>0</v>
      </c>
      <c r="AJ344" s="54">
        <f t="shared" si="121"/>
        <v>78.788097906648829</v>
      </c>
      <c r="AK344" s="10">
        <f t="shared" si="122"/>
        <v>1</v>
      </c>
      <c r="AL344" s="35">
        <f t="shared" si="123"/>
        <v>0</v>
      </c>
      <c r="AM344" s="35">
        <f t="shared" si="124"/>
        <v>0</v>
      </c>
      <c r="AN344" s="38">
        <f t="shared" si="125"/>
        <v>0</v>
      </c>
      <c r="AO344" s="10"/>
    </row>
    <row r="345" spans="1:41" x14ac:dyDescent="0.25">
      <c r="A345" s="4" t="s">
        <v>318</v>
      </c>
      <c r="B345" s="4" t="s">
        <v>356</v>
      </c>
      <c r="C345" s="4" t="s">
        <v>361</v>
      </c>
      <c r="D345" s="5">
        <v>10798747</v>
      </c>
      <c r="E345" s="5">
        <v>2681.1648</v>
      </c>
      <c r="F345" s="6">
        <v>0</v>
      </c>
      <c r="G345" s="6">
        <v>217.09440000000001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1220.5440000000001</v>
      </c>
      <c r="N345" s="6">
        <v>148.608</v>
      </c>
      <c r="O345" s="6">
        <v>0</v>
      </c>
      <c r="P345" s="6">
        <v>1067.3856000000001</v>
      </c>
      <c r="Q345" s="6">
        <v>27.532800000000002</v>
      </c>
      <c r="R345" s="6">
        <v>0</v>
      </c>
      <c r="S345" s="6">
        <v>0</v>
      </c>
      <c r="T345" s="34">
        <f t="shared" si="105"/>
        <v>1437.6384</v>
      </c>
      <c r="U345" s="54">
        <f t="shared" si="106"/>
        <v>0</v>
      </c>
      <c r="V345" s="51">
        <f t="shared" si="107"/>
        <v>0</v>
      </c>
      <c r="W345" s="35">
        <f t="shared" si="108"/>
        <v>0</v>
      </c>
      <c r="X345" s="35">
        <f t="shared" si="109"/>
        <v>0</v>
      </c>
      <c r="Y345" s="38">
        <f t="shared" si="110"/>
        <v>0</v>
      </c>
      <c r="Z345" s="52">
        <f t="shared" si="111"/>
        <v>0</v>
      </c>
      <c r="AA345" s="51">
        <f t="shared" si="112"/>
        <v>0</v>
      </c>
      <c r="AB345" s="35">
        <f t="shared" si="113"/>
        <v>0</v>
      </c>
      <c r="AC345" s="35">
        <f t="shared" si="114"/>
        <v>0</v>
      </c>
      <c r="AD345" s="38">
        <f t="shared" si="115"/>
        <v>0</v>
      </c>
      <c r="AE345" s="54">
        <f t="shared" si="116"/>
        <v>15.100765255018231</v>
      </c>
      <c r="AF345" s="10">
        <f t="shared" si="117"/>
        <v>0</v>
      </c>
      <c r="AG345" s="35">
        <f t="shared" si="118"/>
        <v>0</v>
      </c>
      <c r="AH345" s="35">
        <f t="shared" si="119"/>
        <v>0</v>
      </c>
      <c r="AI345" s="38">
        <f t="shared" si="120"/>
        <v>0</v>
      </c>
      <c r="AJ345" s="54">
        <f t="shared" si="121"/>
        <v>84.899234744981783</v>
      </c>
      <c r="AK345" s="10">
        <f t="shared" si="122"/>
        <v>1</v>
      </c>
      <c r="AL345" s="35">
        <f t="shared" si="123"/>
        <v>1</v>
      </c>
      <c r="AM345" s="35">
        <f t="shared" si="124"/>
        <v>0</v>
      </c>
      <c r="AN345" s="38">
        <f t="shared" si="125"/>
        <v>0</v>
      </c>
      <c r="AO345" s="10"/>
    </row>
    <row r="346" spans="1:41" x14ac:dyDescent="0.25">
      <c r="A346" s="4" t="s">
        <v>318</v>
      </c>
      <c r="B346" s="4" t="s">
        <v>356</v>
      </c>
      <c r="C346" s="4" t="s">
        <v>362</v>
      </c>
      <c r="D346" s="5">
        <v>10798757</v>
      </c>
      <c r="E346" s="5">
        <v>2633.8751999999999</v>
      </c>
      <c r="F346" s="6">
        <v>0</v>
      </c>
      <c r="G346" s="6">
        <v>208.9152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1358.3232</v>
      </c>
      <c r="N346" s="6">
        <v>229.88159999999999</v>
      </c>
      <c r="O346" s="6">
        <v>0</v>
      </c>
      <c r="P346" s="6">
        <v>836.75519999999995</v>
      </c>
      <c r="Q346" s="6">
        <v>0</v>
      </c>
      <c r="R346" s="6">
        <v>0</v>
      </c>
      <c r="S346" s="6">
        <v>0</v>
      </c>
      <c r="T346" s="34">
        <f t="shared" si="105"/>
        <v>1567.2384</v>
      </c>
      <c r="U346" s="54">
        <f t="shared" si="106"/>
        <v>0</v>
      </c>
      <c r="V346" s="51">
        <f t="shared" si="107"/>
        <v>0</v>
      </c>
      <c r="W346" s="35">
        <f t="shared" si="108"/>
        <v>0</v>
      </c>
      <c r="X346" s="35">
        <f t="shared" si="109"/>
        <v>0</v>
      </c>
      <c r="Y346" s="38">
        <f t="shared" si="110"/>
        <v>0</v>
      </c>
      <c r="Z346" s="52">
        <f t="shared" si="111"/>
        <v>0</v>
      </c>
      <c r="AA346" s="51">
        <f t="shared" si="112"/>
        <v>0</v>
      </c>
      <c r="AB346" s="35">
        <f t="shared" si="113"/>
        <v>0</v>
      </c>
      <c r="AC346" s="35">
        <f t="shared" si="114"/>
        <v>0</v>
      </c>
      <c r="AD346" s="38">
        <f t="shared" si="115"/>
        <v>0</v>
      </c>
      <c r="AE346" s="54">
        <f t="shared" si="116"/>
        <v>13.33014811275681</v>
      </c>
      <c r="AF346" s="10">
        <f t="shared" si="117"/>
        <v>0</v>
      </c>
      <c r="AG346" s="35">
        <f t="shared" si="118"/>
        <v>0</v>
      </c>
      <c r="AH346" s="35">
        <f t="shared" si="119"/>
        <v>0</v>
      </c>
      <c r="AI346" s="38">
        <f t="shared" si="120"/>
        <v>0</v>
      </c>
      <c r="AJ346" s="54">
        <f t="shared" si="121"/>
        <v>86.669851887243198</v>
      </c>
      <c r="AK346" s="10">
        <f t="shared" si="122"/>
        <v>1</v>
      </c>
      <c r="AL346" s="35">
        <f t="shared" si="123"/>
        <v>1</v>
      </c>
      <c r="AM346" s="35">
        <f t="shared" si="124"/>
        <v>0</v>
      </c>
      <c r="AN346" s="38">
        <f t="shared" si="125"/>
        <v>0</v>
      </c>
      <c r="AO346" s="10"/>
    </row>
    <row r="347" spans="1:41" x14ac:dyDescent="0.25">
      <c r="A347" s="4" t="s">
        <v>318</v>
      </c>
      <c r="B347" s="4" t="s">
        <v>356</v>
      </c>
      <c r="C347" s="4" t="s">
        <v>363</v>
      </c>
      <c r="D347" s="5">
        <v>10798766</v>
      </c>
      <c r="E347" s="5">
        <v>1355.3855999999998</v>
      </c>
      <c r="F347" s="6">
        <v>0</v>
      </c>
      <c r="G347" s="6">
        <v>277.86239999999998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403.89120000000003</v>
      </c>
      <c r="N347" s="6">
        <v>190.48320000000001</v>
      </c>
      <c r="O347" s="6">
        <v>0</v>
      </c>
      <c r="P347" s="6">
        <v>478.25279999999998</v>
      </c>
      <c r="Q347" s="6">
        <v>4.8959999999999999</v>
      </c>
      <c r="R347" s="6">
        <v>0</v>
      </c>
      <c r="S347" s="6">
        <v>0</v>
      </c>
      <c r="T347" s="34">
        <f t="shared" si="105"/>
        <v>681.75359999999989</v>
      </c>
      <c r="U347" s="54">
        <f t="shared" si="106"/>
        <v>0</v>
      </c>
      <c r="V347" s="51">
        <f t="shared" si="107"/>
        <v>0</v>
      </c>
      <c r="W347" s="35">
        <f t="shared" si="108"/>
        <v>0</v>
      </c>
      <c r="X347" s="35">
        <f t="shared" si="109"/>
        <v>0</v>
      </c>
      <c r="Y347" s="38">
        <f t="shared" si="110"/>
        <v>0</v>
      </c>
      <c r="Z347" s="52">
        <f t="shared" si="111"/>
        <v>0</v>
      </c>
      <c r="AA347" s="51">
        <f t="shared" si="112"/>
        <v>0</v>
      </c>
      <c r="AB347" s="35">
        <f t="shared" si="113"/>
        <v>0</v>
      </c>
      <c r="AC347" s="35">
        <f t="shared" si="114"/>
        <v>0</v>
      </c>
      <c r="AD347" s="38">
        <f t="shared" si="115"/>
        <v>0</v>
      </c>
      <c r="AE347" s="54">
        <f t="shared" si="116"/>
        <v>40.757012504224406</v>
      </c>
      <c r="AF347" s="10">
        <f t="shared" si="117"/>
        <v>0</v>
      </c>
      <c r="AG347" s="35">
        <f t="shared" si="118"/>
        <v>0</v>
      </c>
      <c r="AH347" s="35">
        <f t="shared" si="119"/>
        <v>0</v>
      </c>
      <c r="AI347" s="38">
        <f t="shared" si="120"/>
        <v>0</v>
      </c>
      <c r="AJ347" s="54">
        <f t="shared" si="121"/>
        <v>59.242987495775608</v>
      </c>
      <c r="AK347" s="10">
        <f t="shared" si="122"/>
        <v>0</v>
      </c>
      <c r="AL347" s="35">
        <f t="shared" si="123"/>
        <v>0</v>
      </c>
      <c r="AM347" s="35">
        <f t="shared" si="124"/>
        <v>0</v>
      </c>
      <c r="AN347" s="38">
        <f t="shared" si="125"/>
        <v>0</v>
      </c>
      <c r="AO347" s="10"/>
    </row>
    <row r="348" spans="1:41" x14ac:dyDescent="0.25">
      <c r="A348" s="4" t="s">
        <v>318</v>
      </c>
      <c r="B348" s="4" t="s">
        <v>356</v>
      </c>
      <c r="C348" s="4" t="s">
        <v>364</v>
      </c>
      <c r="D348" s="5">
        <v>10798776</v>
      </c>
      <c r="E348" s="5">
        <v>1012.9536000000001</v>
      </c>
      <c r="F348" s="6">
        <v>0</v>
      </c>
      <c r="G348" s="6">
        <v>224.58240000000001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25.747199999999999</v>
      </c>
      <c r="N348" s="6">
        <v>41.183999999999997</v>
      </c>
      <c r="O348" s="6">
        <v>0</v>
      </c>
      <c r="P348" s="6">
        <v>720.92160000000001</v>
      </c>
      <c r="Q348" s="6">
        <v>0</v>
      </c>
      <c r="R348" s="6">
        <v>0.51839999999999997</v>
      </c>
      <c r="S348" s="6">
        <v>0</v>
      </c>
      <c r="T348" s="34">
        <f t="shared" si="105"/>
        <v>250.32960000000003</v>
      </c>
      <c r="U348" s="54">
        <f t="shared" si="106"/>
        <v>0</v>
      </c>
      <c r="V348" s="51">
        <f t="shared" si="107"/>
        <v>0</v>
      </c>
      <c r="W348" s="35">
        <f t="shared" si="108"/>
        <v>0</v>
      </c>
      <c r="X348" s="35">
        <f t="shared" si="109"/>
        <v>0</v>
      </c>
      <c r="Y348" s="38">
        <f t="shared" si="110"/>
        <v>0</v>
      </c>
      <c r="Z348" s="52">
        <f t="shared" si="111"/>
        <v>0</v>
      </c>
      <c r="AA348" s="51">
        <f t="shared" si="112"/>
        <v>0</v>
      </c>
      <c r="AB348" s="35">
        <f t="shared" si="113"/>
        <v>0</v>
      </c>
      <c r="AC348" s="35">
        <f t="shared" si="114"/>
        <v>0</v>
      </c>
      <c r="AD348" s="38">
        <f t="shared" si="115"/>
        <v>0</v>
      </c>
      <c r="AE348" s="54">
        <f t="shared" si="116"/>
        <v>89.714680165669563</v>
      </c>
      <c r="AF348" s="10">
        <f t="shared" si="117"/>
        <v>1</v>
      </c>
      <c r="AG348" s="35">
        <f t="shared" si="118"/>
        <v>1</v>
      </c>
      <c r="AH348" s="35">
        <f t="shared" si="119"/>
        <v>0</v>
      </c>
      <c r="AI348" s="38">
        <f t="shared" si="120"/>
        <v>0</v>
      </c>
      <c r="AJ348" s="54">
        <f t="shared" si="121"/>
        <v>10.285319834330418</v>
      </c>
      <c r="AK348" s="10">
        <f t="shared" si="122"/>
        <v>0</v>
      </c>
      <c r="AL348" s="35">
        <f t="shared" si="123"/>
        <v>0</v>
      </c>
      <c r="AM348" s="35">
        <f t="shared" si="124"/>
        <v>0</v>
      </c>
      <c r="AN348" s="38">
        <f t="shared" si="125"/>
        <v>0</v>
      </c>
      <c r="AO348" s="10"/>
    </row>
    <row r="349" spans="1:41" x14ac:dyDescent="0.25">
      <c r="A349" s="4" t="s">
        <v>318</v>
      </c>
      <c r="B349" s="4" t="s">
        <v>356</v>
      </c>
      <c r="C349" s="4" t="s">
        <v>365</v>
      </c>
      <c r="D349" s="5">
        <v>10798785</v>
      </c>
      <c r="E349" s="5">
        <v>1205.28</v>
      </c>
      <c r="F349" s="6">
        <v>0</v>
      </c>
      <c r="G349" s="6">
        <v>303.95519999999999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42.9696</v>
      </c>
      <c r="N349" s="6">
        <v>196.07040000000001</v>
      </c>
      <c r="O349" s="6">
        <v>0</v>
      </c>
      <c r="P349" s="6">
        <v>659.80799999999999</v>
      </c>
      <c r="Q349" s="6">
        <v>2.4767999999999999</v>
      </c>
      <c r="R349" s="6">
        <v>0</v>
      </c>
      <c r="S349" s="6">
        <v>0</v>
      </c>
      <c r="T349" s="34">
        <f t="shared" si="105"/>
        <v>346.92479999999989</v>
      </c>
      <c r="U349" s="54">
        <f t="shared" si="106"/>
        <v>0</v>
      </c>
      <c r="V349" s="51">
        <f t="shared" si="107"/>
        <v>0</v>
      </c>
      <c r="W349" s="35">
        <f t="shared" si="108"/>
        <v>0</v>
      </c>
      <c r="X349" s="35">
        <f t="shared" si="109"/>
        <v>0</v>
      </c>
      <c r="Y349" s="38">
        <f t="shared" si="110"/>
        <v>0</v>
      </c>
      <c r="Z349" s="52">
        <f t="shared" si="111"/>
        <v>0</v>
      </c>
      <c r="AA349" s="51">
        <f t="shared" si="112"/>
        <v>0</v>
      </c>
      <c r="AB349" s="35">
        <f t="shared" si="113"/>
        <v>0</v>
      </c>
      <c r="AC349" s="35">
        <f t="shared" si="114"/>
        <v>0</v>
      </c>
      <c r="AD349" s="38">
        <f t="shared" si="115"/>
        <v>0</v>
      </c>
      <c r="AE349" s="54">
        <f t="shared" si="116"/>
        <v>87.614145774530996</v>
      </c>
      <c r="AF349" s="10">
        <f t="shared" si="117"/>
        <v>1</v>
      </c>
      <c r="AG349" s="35">
        <f t="shared" si="118"/>
        <v>1</v>
      </c>
      <c r="AH349" s="35">
        <f t="shared" si="119"/>
        <v>0</v>
      </c>
      <c r="AI349" s="38">
        <f t="shared" si="120"/>
        <v>0</v>
      </c>
      <c r="AJ349" s="54">
        <f t="shared" si="121"/>
        <v>12.385854225469039</v>
      </c>
      <c r="AK349" s="10">
        <f t="shared" si="122"/>
        <v>0</v>
      </c>
      <c r="AL349" s="35">
        <f t="shared" si="123"/>
        <v>0</v>
      </c>
      <c r="AM349" s="35">
        <f t="shared" si="124"/>
        <v>0</v>
      </c>
      <c r="AN349" s="38">
        <f t="shared" si="125"/>
        <v>0</v>
      </c>
      <c r="AO349" s="10"/>
    </row>
    <row r="350" spans="1:41" x14ac:dyDescent="0.25">
      <c r="A350" s="4" t="s">
        <v>318</v>
      </c>
      <c r="B350" s="4" t="s">
        <v>356</v>
      </c>
      <c r="C350" s="4" t="s">
        <v>356</v>
      </c>
      <c r="D350" s="5">
        <v>10798795</v>
      </c>
      <c r="E350" s="5">
        <v>784.80000000000007</v>
      </c>
      <c r="F350" s="6">
        <v>0</v>
      </c>
      <c r="G350" s="6">
        <v>101.664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70.041600000000003</v>
      </c>
      <c r="N350" s="6">
        <v>61.92</v>
      </c>
      <c r="O350" s="6">
        <v>0</v>
      </c>
      <c r="P350" s="6">
        <v>385.57440000000003</v>
      </c>
      <c r="Q350" s="6">
        <v>165.6</v>
      </c>
      <c r="R350" s="6">
        <v>0</v>
      </c>
      <c r="S350" s="6">
        <v>0</v>
      </c>
      <c r="T350" s="34">
        <f t="shared" si="105"/>
        <v>171.7056</v>
      </c>
      <c r="U350" s="54">
        <f t="shared" si="106"/>
        <v>0</v>
      </c>
      <c r="V350" s="51">
        <f t="shared" si="107"/>
        <v>0</v>
      </c>
      <c r="W350" s="35">
        <f t="shared" si="108"/>
        <v>0</v>
      </c>
      <c r="X350" s="35">
        <f t="shared" si="109"/>
        <v>0</v>
      </c>
      <c r="Y350" s="38">
        <f t="shared" si="110"/>
        <v>0</v>
      </c>
      <c r="Z350" s="52">
        <f t="shared" si="111"/>
        <v>0</v>
      </c>
      <c r="AA350" s="51">
        <f t="shared" si="112"/>
        <v>0</v>
      </c>
      <c r="AB350" s="35">
        <f t="shared" si="113"/>
        <v>0</v>
      </c>
      <c r="AC350" s="35">
        <f t="shared" si="114"/>
        <v>0</v>
      </c>
      <c r="AD350" s="38">
        <f t="shared" si="115"/>
        <v>0</v>
      </c>
      <c r="AE350" s="54">
        <f t="shared" si="116"/>
        <v>59.208319355920835</v>
      </c>
      <c r="AF350" s="10">
        <f t="shared" si="117"/>
        <v>0</v>
      </c>
      <c r="AG350" s="35">
        <f t="shared" si="118"/>
        <v>0</v>
      </c>
      <c r="AH350" s="35">
        <f t="shared" si="119"/>
        <v>0</v>
      </c>
      <c r="AI350" s="38">
        <f t="shared" si="120"/>
        <v>0</v>
      </c>
      <c r="AJ350" s="54">
        <f t="shared" si="121"/>
        <v>40.791680644079172</v>
      </c>
      <c r="AK350" s="10">
        <f t="shared" si="122"/>
        <v>0</v>
      </c>
      <c r="AL350" s="35">
        <f t="shared" si="123"/>
        <v>0</v>
      </c>
      <c r="AM350" s="35">
        <f t="shared" si="124"/>
        <v>0</v>
      </c>
      <c r="AN350" s="38">
        <f t="shared" si="125"/>
        <v>0</v>
      </c>
      <c r="AO350" s="10"/>
    </row>
    <row r="351" spans="1:41" x14ac:dyDescent="0.25">
      <c r="A351" s="4" t="s">
        <v>318</v>
      </c>
      <c r="B351" s="4" t="s">
        <v>366</v>
      </c>
      <c r="C351" s="4" t="s">
        <v>367</v>
      </c>
      <c r="D351" s="5">
        <v>10799015</v>
      </c>
      <c r="E351" s="5">
        <v>4198.7519999999995</v>
      </c>
      <c r="F351" s="6">
        <v>1.3824000000000001</v>
      </c>
      <c r="G351" s="6">
        <v>31.507200000000001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2091.8591999999999</v>
      </c>
      <c r="N351" s="6">
        <v>876.96</v>
      </c>
      <c r="O351" s="6">
        <v>0</v>
      </c>
      <c r="P351" s="6">
        <v>1196.5824</v>
      </c>
      <c r="Q351" s="6">
        <v>0</v>
      </c>
      <c r="R351" s="6">
        <v>0.46079999999999999</v>
      </c>
      <c r="S351" s="6">
        <v>0</v>
      </c>
      <c r="T351" s="34">
        <f t="shared" si="105"/>
        <v>2124.7487999999994</v>
      </c>
      <c r="U351" s="54">
        <f t="shared" si="106"/>
        <v>6.5061808718282391E-2</v>
      </c>
      <c r="V351" s="51">
        <f t="shared" si="107"/>
        <v>0</v>
      </c>
      <c r="W351" s="35">
        <f t="shared" si="108"/>
        <v>0</v>
      </c>
      <c r="X351" s="35">
        <f t="shared" si="109"/>
        <v>0</v>
      </c>
      <c r="Y351" s="38">
        <f t="shared" si="110"/>
        <v>0</v>
      </c>
      <c r="Z351" s="52">
        <f t="shared" si="111"/>
        <v>0</v>
      </c>
      <c r="AA351" s="51">
        <f t="shared" si="112"/>
        <v>0</v>
      </c>
      <c r="AB351" s="35">
        <f t="shared" si="113"/>
        <v>0</v>
      </c>
      <c r="AC351" s="35">
        <f t="shared" si="114"/>
        <v>0</v>
      </c>
      <c r="AD351" s="38">
        <f t="shared" si="115"/>
        <v>0</v>
      </c>
      <c r="AE351" s="54">
        <f t="shared" si="116"/>
        <v>1.4828670570375193</v>
      </c>
      <c r="AF351" s="10">
        <f t="shared" si="117"/>
        <v>0</v>
      </c>
      <c r="AG351" s="35">
        <f t="shared" si="118"/>
        <v>0</v>
      </c>
      <c r="AH351" s="35">
        <f t="shared" si="119"/>
        <v>0</v>
      </c>
      <c r="AI351" s="38">
        <f t="shared" si="120"/>
        <v>0</v>
      </c>
      <c r="AJ351" s="54">
        <f t="shared" si="121"/>
        <v>98.452071134244221</v>
      </c>
      <c r="AK351" s="10">
        <f t="shared" si="122"/>
        <v>1</v>
      </c>
      <c r="AL351" s="35">
        <f t="shared" si="123"/>
        <v>1</v>
      </c>
      <c r="AM351" s="35">
        <f t="shared" si="124"/>
        <v>1</v>
      </c>
      <c r="AN351" s="38">
        <f t="shared" si="125"/>
        <v>0</v>
      </c>
      <c r="AO351" s="10"/>
    </row>
    <row r="352" spans="1:41" x14ac:dyDescent="0.25">
      <c r="A352" s="4" t="s">
        <v>318</v>
      </c>
      <c r="B352" s="4" t="s">
        <v>366</v>
      </c>
      <c r="C352" s="4" t="s">
        <v>368</v>
      </c>
      <c r="D352" s="5">
        <v>10799043</v>
      </c>
      <c r="E352" s="5">
        <v>2271.0528000000004</v>
      </c>
      <c r="F352" s="6">
        <v>0</v>
      </c>
      <c r="G352" s="6">
        <v>177.81120000000001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1047.9168</v>
      </c>
      <c r="N352" s="6">
        <v>253.44</v>
      </c>
      <c r="O352" s="6">
        <v>0</v>
      </c>
      <c r="P352" s="6">
        <v>790.96320000000003</v>
      </c>
      <c r="Q352" s="6">
        <v>0</v>
      </c>
      <c r="R352" s="6">
        <v>0.92159999999999997</v>
      </c>
      <c r="S352" s="6">
        <v>0</v>
      </c>
      <c r="T352" s="34">
        <f t="shared" si="105"/>
        <v>1225.7280000000005</v>
      </c>
      <c r="U352" s="54">
        <f t="shared" si="106"/>
        <v>0</v>
      </c>
      <c r="V352" s="51">
        <f t="shared" si="107"/>
        <v>0</v>
      </c>
      <c r="W352" s="35">
        <f t="shared" si="108"/>
        <v>0</v>
      </c>
      <c r="X352" s="35">
        <f t="shared" si="109"/>
        <v>0</v>
      </c>
      <c r="Y352" s="38">
        <f t="shared" si="110"/>
        <v>0</v>
      </c>
      <c r="Z352" s="52">
        <f t="shared" si="111"/>
        <v>0</v>
      </c>
      <c r="AA352" s="51">
        <f t="shared" si="112"/>
        <v>0</v>
      </c>
      <c r="AB352" s="35">
        <f t="shared" si="113"/>
        <v>0</v>
      </c>
      <c r="AC352" s="35">
        <f t="shared" si="114"/>
        <v>0</v>
      </c>
      <c r="AD352" s="38">
        <f t="shared" si="115"/>
        <v>0</v>
      </c>
      <c r="AE352" s="54">
        <f t="shared" si="116"/>
        <v>14.506578947368414</v>
      </c>
      <c r="AF352" s="10">
        <f t="shared" si="117"/>
        <v>0</v>
      </c>
      <c r="AG352" s="35">
        <f t="shared" si="118"/>
        <v>0</v>
      </c>
      <c r="AH352" s="35">
        <f t="shared" si="119"/>
        <v>0</v>
      </c>
      <c r="AI352" s="38">
        <f t="shared" si="120"/>
        <v>0</v>
      </c>
      <c r="AJ352" s="54">
        <f t="shared" si="121"/>
        <v>85.493421052631533</v>
      </c>
      <c r="AK352" s="10">
        <f t="shared" si="122"/>
        <v>1</v>
      </c>
      <c r="AL352" s="35">
        <f t="shared" si="123"/>
        <v>1</v>
      </c>
      <c r="AM352" s="35">
        <f t="shared" si="124"/>
        <v>0</v>
      </c>
      <c r="AN352" s="38">
        <f t="shared" si="125"/>
        <v>0</v>
      </c>
      <c r="AO352" s="10"/>
    </row>
    <row r="353" spans="1:41" x14ac:dyDescent="0.25">
      <c r="A353" s="4" t="s">
        <v>318</v>
      </c>
      <c r="B353" s="4" t="s">
        <v>366</v>
      </c>
      <c r="C353" s="4" t="s">
        <v>369</v>
      </c>
      <c r="D353" s="5">
        <v>10799051</v>
      </c>
      <c r="E353" s="5">
        <v>3596.2559999999999</v>
      </c>
      <c r="F353" s="6">
        <v>0</v>
      </c>
      <c r="G353" s="6">
        <v>187.94880000000001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1778.6304</v>
      </c>
      <c r="N353" s="6">
        <v>418.69439999999997</v>
      </c>
      <c r="O353" s="6">
        <v>0</v>
      </c>
      <c r="P353" s="6">
        <v>1210.2336</v>
      </c>
      <c r="Q353" s="6">
        <v>0</v>
      </c>
      <c r="R353" s="6">
        <v>0.74880000000000002</v>
      </c>
      <c r="S353" s="6">
        <v>0</v>
      </c>
      <c r="T353" s="34">
        <f t="shared" si="105"/>
        <v>1966.5791999999999</v>
      </c>
      <c r="U353" s="54">
        <f t="shared" si="106"/>
        <v>0</v>
      </c>
      <c r="V353" s="51">
        <f t="shared" si="107"/>
        <v>0</v>
      </c>
      <c r="W353" s="35">
        <f t="shared" si="108"/>
        <v>0</v>
      </c>
      <c r="X353" s="35">
        <f t="shared" si="109"/>
        <v>0</v>
      </c>
      <c r="Y353" s="38">
        <f t="shared" si="110"/>
        <v>0</v>
      </c>
      <c r="Z353" s="52">
        <f t="shared" si="111"/>
        <v>0</v>
      </c>
      <c r="AA353" s="51">
        <f t="shared" si="112"/>
        <v>0</v>
      </c>
      <c r="AB353" s="35">
        <f t="shared" si="113"/>
        <v>0</v>
      </c>
      <c r="AC353" s="35">
        <f t="shared" si="114"/>
        <v>0</v>
      </c>
      <c r="AD353" s="38">
        <f t="shared" si="115"/>
        <v>0</v>
      </c>
      <c r="AE353" s="54">
        <f t="shared" si="116"/>
        <v>9.5571436939839511</v>
      </c>
      <c r="AF353" s="10">
        <f t="shared" si="117"/>
        <v>0</v>
      </c>
      <c r="AG353" s="35">
        <f t="shared" si="118"/>
        <v>0</v>
      </c>
      <c r="AH353" s="35">
        <f t="shared" si="119"/>
        <v>0</v>
      </c>
      <c r="AI353" s="38">
        <f t="shared" si="120"/>
        <v>0</v>
      </c>
      <c r="AJ353" s="54">
        <f t="shared" si="121"/>
        <v>90.442856306016054</v>
      </c>
      <c r="AK353" s="10">
        <f t="shared" si="122"/>
        <v>1</v>
      </c>
      <c r="AL353" s="35">
        <f t="shared" si="123"/>
        <v>1</v>
      </c>
      <c r="AM353" s="35">
        <f t="shared" si="124"/>
        <v>1</v>
      </c>
      <c r="AN353" s="38">
        <f t="shared" si="125"/>
        <v>0</v>
      </c>
      <c r="AO353" s="10"/>
    </row>
    <row r="354" spans="1:41" x14ac:dyDescent="0.25">
      <c r="A354" s="4" t="s">
        <v>370</v>
      </c>
      <c r="B354" s="4" t="s">
        <v>371</v>
      </c>
      <c r="C354" s="4" t="s">
        <v>372</v>
      </c>
      <c r="D354" s="5">
        <v>40010817</v>
      </c>
      <c r="E354" s="5">
        <v>3393.5616000000005</v>
      </c>
      <c r="F354" s="6">
        <v>0</v>
      </c>
      <c r="G354" s="6">
        <v>57.772799999999997</v>
      </c>
      <c r="H354" s="6">
        <v>0</v>
      </c>
      <c r="I354" s="6">
        <v>0</v>
      </c>
      <c r="J354" s="6">
        <v>1356.0192</v>
      </c>
      <c r="K354" s="6">
        <v>616.32000000000005</v>
      </c>
      <c r="L354" s="6">
        <v>0</v>
      </c>
      <c r="M354" s="6">
        <v>105.5808</v>
      </c>
      <c r="N354" s="6">
        <v>88.358400000000003</v>
      </c>
      <c r="O354" s="6">
        <v>0</v>
      </c>
      <c r="P354" s="6">
        <v>1167.7824000000001</v>
      </c>
      <c r="Q354" s="6">
        <v>0</v>
      </c>
      <c r="R354" s="6">
        <v>1.728</v>
      </c>
      <c r="S354" s="6">
        <v>0</v>
      </c>
      <c r="T354" s="34">
        <f t="shared" si="105"/>
        <v>2135.6928000000003</v>
      </c>
      <c r="U354" s="54">
        <f t="shared" si="106"/>
        <v>0</v>
      </c>
      <c r="V354" s="51">
        <f t="shared" si="107"/>
        <v>0</v>
      </c>
      <c r="W354" s="35">
        <f t="shared" si="108"/>
        <v>0</v>
      </c>
      <c r="X354" s="35">
        <f t="shared" si="109"/>
        <v>0</v>
      </c>
      <c r="Y354" s="38">
        <f t="shared" si="110"/>
        <v>0</v>
      </c>
      <c r="Z354" s="52">
        <f t="shared" si="111"/>
        <v>92.351259506985258</v>
      </c>
      <c r="AA354" s="51">
        <f t="shared" si="112"/>
        <v>1</v>
      </c>
      <c r="AB354" s="35">
        <f t="shared" si="113"/>
        <v>1</v>
      </c>
      <c r="AC354" s="35">
        <f t="shared" si="114"/>
        <v>1</v>
      </c>
      <c r="AD354" s="38">
        <f t="shared" si="115"/>
        <v>0</v>
      </c>
      <c r="AE354" s="54">
        <f t="shared" si="116"/>
        <v>2.7051081503856729</v>
      </c>
      <c r="AF354" s="10">
        <f t="shared" si="117"/>
        <v>0</v>
      </c>
      <c r="AG354" s="35">
        <f t="shared" si="118"/>
        <v>0</v>
      </c>
      <c r="AH354" s="35">
        <f t="shared" si="119"/>
        <v>0</v>
      </c>
      <c r="AI354" s="38">
        <f t="shared" si="120"/>
        <v>0</v>
      </c>
      <c r="AJ354" s="54">
        <f t="shared" si="121"/>
        <v>4.9436323426290514</v>
      </c>
      <c r="AK354" s="10">
        <f t="shared" si="122"/>
        <v>0</v>
      </c>
      <c r="AL354" s="35">
        <f t="shared" si="123"/>
        <v>0</v>
      </c>
      <c r="AM354" s="35">
        <f t="shared" si="124"/>
        <v>0</v>
      </c>
      <c r="AN354" s="38">
        <f t="shared" si="125"/>
        <v>0</v>
      </c>
      <c r="AO354" s="10"/>
    </row>
    <row r="355" spans="1:41" x14ac:dyDescent="0.25">
      <c r="A355" s="4" t="s">
        <v>370</v>
      </c>
      <c r="B355" s="4" t="s">
        <v>371</v>
      </c>
      <c r="C355" s="4" t="s">
        <v>373</v>
      </c>
      <c r="D355" s="5">
        <v>40010825</v>
      </c>
      <c r="E355" s="5">
        <v>3963.3984</v>
      </c>
      <c r="F355" s="6">
        <v>437.64479999999998</v>
      </c>
      <c r="G355" s="6">
        <v>12.441599999999999</v>
      </c>
      <c r="H355" s="6">
        <v>0</v>
      </c>
      <c r="I355" s="6">
        <v>0</v>
      </c>
      <c r="J355" s="6">
        <v>1343.9232</v>
      </c>
      <c r="K355" s="6">
        <v>29.8368</v>
      </c>
      <c r="L355" s="6">
        <v>0</v>
      </c>
      <c r="M355" s="6">
        <v>624.7296</v>
      </c>
      <c r="N355" s="6">
        <v>226.94399999999999</v>
      </c>
      <c r="O355" s="6">
        <v>0</v>
      </c>
      <c r="P355" s="6">
        <v>1264.3776</v>
      </c>
      <c r="Q355" s="6">
        <v>22.463999999999999</v>
      </c>
      <c r="R355" s="6">
        <v>1.0367999999999999</v>
      </c>
      <c r="S355" s="6">
        <v>0</v>
      </c>
      <c r="T355" s="34">
        <f t="shared" si="105"/>
        <v>2448.576</v>
      </c>
      <c r="U355" s="54">
        <f t="shared" si="106"/>
        <v>17.873441543166312</v>
      </c>
      <c r="V355" s="51">
        <f t="shared" si="107"/>
        <v>0</v>
      </c>
      <c r="W355" s="35">
        <f t="shared" si="108"/>
        <v>0</v>
      </c>
      <c r="X355" s="35">
        <f t="shared" si="109"/>
        <v>0</v>
      </c>
      <c r="Y355" s="38">
        <f t="shared" si="110"/>
        <v>0</v>
      </c>
      <c r="Z355" s="52">
        <f t="shared" si="111"/>
        <v>56.104446012702894</v>
      </c>
      <c r="AA355" s="51">
        <f t="shared" si="112"/>
        <v>0</v>
      </c>
      <c r="AB355" s="35">
        <f t="shared" si="113"/>
        <v>0</v>
      </c>
      <c r="AC355" s="35">
        <f t="shared" si="114"/>
        <v>0</v>
      </c>
      <c r="AD355" s="38">
        <f t="shared" si="115"/>
        <v>0</v>
      </c>
      <c r="AE355" s="54">
        <f t="shared" si="116"/>
        <v>0.50811573747353556</v>
      </c>
      <c r="AF355" s="10">
        <f t="shared" si="117"/>
        <v>0</v>
      </c>
      <c r="AG355" s="35">
        <f t="shared" si="118"/>
        <v>0</v>
      </c>
      <c r="AH355" s="35">
        <f t="shared" si="119"/>
        <v>0</v>
      </c>
      <c r="AI355" s="38">
        <f t="shared" si="120"/>
        <v>0</v>
      </c>
      <c r="AJ355" s="54">
        <f t="shared" si="121"/>
        <v>25.513996706657256</v>
      </c>
      <c r="AK355" s="10">
        <f t="shared" si="122"/>
        <v>0</v>
      </c>
      <c r="AL355" s="35">
        <f t="shared" si="123"/>
        <v>0</v>
      </c>
      <c r="AM355" s="35">
        <f t="shared" si="124"/>
        <v>0</v>
      </c>
      <c r="AN355" s="38">
        <f t="shared" si="125"/>
        <v>0</v>
      </c>
      <c r="AO355" s="10"/>
    </row>
    <row r="356" spans="1:41" x14ac:dyDescent="0.25">
      <c r="A356" s="4" t="s">
        <v>370</v>
      </c>
      <c r="B356" s="4" t="s">
        <v>371</v>
      </c>
      <c r="C356" s="4" t="s">
        <v>374</v>
      </c>
      <c r="D356" s="5">
        <v>40010834</v>
      </c>
      <c r="E356" s="5">
        <v>2915.424</v>
      </c>
      <c r="F356" s="6">
        <v>0</v>
      </c>
      <c r="G356" s="6">
        <v>24.192</v>
      </c>
      <c r="H356" s="6">
        <v>0</v>
      </c>
      <c r="I356" s="6">
        <v>0</v>
      </c>
      <c r="J356" s="6">
        <v>1625.9903999999999</v>
      </c>
      <c r="K356" s="6">
        <v>562.69439999999997</v>
      </c>
      <c r="L356" s="6">
        <v>0</v>
      </c>
      <c r="M356" s="6">
        <v>45.964799999999997</v>
      </c>
      <c r="N356" s="6">
        <v>74.7072</v>
      </c>
      <c r="O356" s="6">
        <v>0</v>
      </c>
      <c r="P356" s="6">
        <v>580.72320000000002</v>
      </c>
      <c r="Q356" s="6">
        <v>0</v>
      </c>
      <c r="R356" s="6">
        <v>1.1519999999999999</v>
      </c>
      <c r="S356" s="6">
        <v>0</v>
      </c>
      <c r="T356" s="34">
        <f t="shared" si="105"/>
        <v>2258.8415999999997</v>
      </c>
      <c r="U356" s="54">
        <f t="shared" si="106"/>
        <v>0</v>
      </c>
      <c r="V356" s="51">
        <f t="shared" si="107"/>
        <v>0</v>
      </c>
      <c r="W356" s="35">
        <f t="shared" si="108"/>
        <v>0</v>
      </c>
      <c r="X356" s="35">
        <f t="shared" si="109"/>
        <v>0</v>
      </c>
      <c r="Y356" s="38">
        <f t="shared" si="110"/>
        <v>0</v>
      </c>
      <c r="Z356" s="52">
        <f t="shared" si="111"/>
        <v>96.894124847001237</v>
      </c>
      <c r="AA356" s="51">
        <f t="shared" si="112"/>
        <v>1</v>
      </c>
      <c r="AB356" s="35">
        <f t="shared" si="113"/>
        <v>1</v>
      </c>
      <c r="AC356" s="35">
        <f t="shared" si="114"/>
        <v>1</v>
      </c>
      <c r="AD356" s="38">
        <f t="shared" si="115"/>
        <v>0</v>
      </c>
      <c r="AE356" s="54">
        <f t="shared" si="116"/>
        <v>1.0709914320685436</v>
      </c>
      <c r="AF356" s="10">
        <f t="shared" si="117"/>
        <v>0</v>
      </c>
      <c r="AG356" s="35">
        <f t="shared" si="118"/>
        <v>0</v>
      </c>
      <c r="AH356" s="35">
        <f t="shared" si="119"/>
        <v>0</v>
      </c>
      <c r="AI356" s="38">
        <f t="shared" si="120"/>
        <v>0</v>
      </c>
      <c r="AJ356" s="54">
        <f t="shared" si="121"/>
        <v>2.0348837209302326</v>
      </c>
      <c r="AK356" s="10">
        <f t="shared" si="122"/>
        <v>0</v>
      </c>
      <c r="AL356" s="35">
        <f t="shared" si="123"/>
        <v>0</v>
      </c>
      <c r="AM356" s="35">
        <f t="shared" si="124"/>
        <v>0</v>
      </c>
      <c r="AN356" s="38">
        <f t="shared" si="125"/>
        <v>0</v>
      </c>
      <c r="AO356" s="10"/>
    </row>
    <row r="357" spans="1:41" x14ac:dyDescent="0.25">
      <c r="A357" s="4" t="s">
        <v>370</v>
      </c>
      <c r="B357" s="4" t="s">
        <v>371</v>
      </c>
      <c r="C357" s="4" t="s">
        <v>375</v>
      </c>
      <c r="D357" s="5">
        <v>40010835</v>
      </c>
      <c r="E357" s="5">
        <v>4295.3472000000002</v>
      </c>
      <c r="F357" s="6">
        <v>1341.9648</v>
      </c>
      <c r="G357" s="6">
        <v>11.4048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2018.2464</v>
      </c>
      <c r="N357" s="6">
        <v>235.584</v>
      </c>
      <c r="O357" s="6">
        <v>0</v>
      </c>
      <c r="P357" s="6">
        <v>686.41920000000005</v>
      </c>
      <c r="Q357" s="6">
        <v>0</v>
      </c>
      <c r="R357" s="6">
        <v>1.728</v>
      </c>
      <c r="S357" s="6">
        <v>0</v>
      </c>
      <c r="T357" s="34">
        <f t="shared" si="105"/>
        <v>3371.616</v>
      </c>
      <c r="U357" s="54">
        <f t="shared" si="106"/>
        <v>39.801827966174081</v>
      </c>
      <c r="V357" s="51">
        <f t="shared" si="107"/>
        <v>0</v>
      </c>
      <c r="W357" s="35">
        <f t="shared" si="108"/>
        <v>0</v>
      </c>
      <c r="X357" s="35">
        <f t="shared" si="109"/>
        <v>0</v>
      </c>
      <c r="Y357" s="38">
        <f t="shared" si="110"/>
        <v>0</v>
      </c>
      <c r="Z357" s="52">
        <f t="shared" si="111"/>
        <v>0</v>
      </c>
      <c r="AA357" s="51">
        <f t="shared" si="112"/>
        <v>0</v>
      </c>
      <c r="AB357" s="35">
        <f t="shared" si="113"/>
        <v>0</v>
      </c>
      <c r="AC357" s="35">
        <f t="shared" si="114"/>
        <v>0</v>
      </c>
      <c r="AD357" s="38">
        <f t="shared" si="115"/>
        <v>0</v>
      </c>
      <c r="AE357" s="54">
        <f t="shared" si="116"/>
        <v>0.33825916118561544</v>
      </c>
      <c r="AF357" s="10">
        <f t="shared" si="117"/>
        <v>0</v>
      </c>
      <c r="AG357" s="35">
        <f t="shared" si="118"/>
        <v>0</v>
      </c>
      <c r="AH357" s="35">
        <f t="shared" si="119"/>
        <v>0</v>
      </c>
      <c r="AI357" s="38">
        <f t="shared" si="120"/>
        <v>0</v>
      </c>
      <c r="AJ357" s="54">
        <f t="shared" si="121"/>
        <v>59.859912872640294</v>
      </c>
      <c r="AK357" s="10">
        <f t="shared" si="122"/>
        <v>0</v>
      </c>
      <c r="AL357" s="35">
        <f t="shared" si="123"/>
        <v>0</v>
      </c>
      <c r="AM357" s="35">
        <f t="shared" si="124"/>
        <v>0</v>
      </c>
      <c r="AN357" s="38">
        <f t="shared" si="125"/>
        <v>0</v>
      </c>
      <c r="AO357" s="10"/>
    </row>
    <row r="358" spans="1:41" x14ac:dyDescent="0.25">
      <c r="A358" s="4" t="s">
        <v>370</v>
      </c>
      <c r="B358" s="4" t="s">
        <v>371</v>
      </c>
      <c r="C358" s="4" t="s">
        <v>376</v>
      </c>
      <c r="D358" s="5">
        <v>40010851</v>
      </c>
      <c r="E358" s="5">
        <v>2961.9071999999996</v>
      </c>
      <c r="F358" s="6">
        <v>0</v>
      </c>
      <c r="G358" s="6">
        <v>34.847999999999999</v>
      </c>
      <c r="H358" s="6">
        <v>0</v>
      </c>
      <c r="I358" s="6">
        <v>0</v>
      </c>
      <c r="J358" s="6">
        <v>1567.6415999999999</v>
      </c>
      <c r="K358" s="6">
        <v>187.7184</v>
      </c>
      <c r="L358" s="6">
        <v>0</v>
      </c>
      <c r="M358" s="6">
        <v>263.0016</v>
      </c>
      <c r="N358" s="6">
        <v>99.302400000000006</v>
      </c>
      <c r="O358" s="6">
        <v>0</v>
      </c>
      <c r="P358" s="6">
        <v>807.6096</v>
      </c>
      <c r="Q358" s="6">
        <v>0</v>
      </c>
      <c r="R358" s="6">
        <v>1.7856000000000001</v>
      </c>
      <c r="S358" s="6">
        <v>0</v>
      </c>
      <c r="T358" s="34">
        <f t="shared" si="105"/>
        <v>2053.2095999999997</v>
      </c>
      <c r="U358" s="54">
        <f t="shared" si="106"/>
        <v>0</v>
      </c>
      <c r="V358" s="51">
        <f t="shared" si="107"/>
        <v>0</v>
      </c>
      <c r="W358" s="35">
        <f t="shared" si="108"/>
        <v>0</v>
      </c>
      <c r="X358" s="35">
        <f t="shared" si="109"/>
        <v>0</v>
      </c>
      <c r="Y358" s="38">
        <f t="shared" si="110"/>
        <v>0</v>
      </c>
      <c r="Z358" s="52">
        <f t="shared" si="111"/>
        <v>85.493463502216244</v>
      </c>
      <c r="AA358" s="51">
        <f t="shared" si="112"/>
        <v>1</v>
      </c>
      <c r="AB358" s="35">
        <f t="shared" si="113"/>
        <v>1</v>
      </c>
      <c r="AC358" s="35">
        <f t="shared" si="114"/>
        <v>0</v>
      </c>
      <c r="AD358" s="38">
        <f t="shared" si="115"/>
        <v>0</v>
      </c>
      <c r="AE358" s="54">
        <f t="shared" si="116"/>
        <v>1.6972451326937106</v>
      </c>
      <c r="AF358" s="10">
        <f t="shared" si="117"/>
        <v>0</v>
      </c>
      <c r="AG358" s="35">
        <f t="shared" si="118"/>
        <v>0</v>
      </c>
      <c r="AH358" s="35">
        <f t="shared" si="119"/>
        <v>0</v>
      </c>
      <c r="AI358" s="38">
        <f t="shared" si="120"/>
        <v>0</v>
      </c>
      <c r="AJ358" s="54">
        <f t="shared" si="121"/>
        <v>12.809291365090052</v>
      </c>
      <c r="AK358" s="10">
        <f t="shared" si="122"/>
        <v>0</v>
      </c>
      <c r="AL358" s="35">
        <f t="shared" si="123"/>
        <v>0</v>
      </c>
      <c r="AM358" s="35">
        <f t="shared" si="124"/>
        <v>0</v>
      </c>
      <c r="AN358" s="38">
        <f t="shared" si="125"/>
        <v>0</v>
      </c>
      <c r="AO358" s="10"/>
    </row>
    <row r="359" spans="1:41" x14ac:dyDescent="0.25">
      <c r="A359" s="4" t="s">
        <v>370</v>
      </c>
      <c r="B359" s="4" t="s">
        <v>371</v>
      </c>
      <c r="C359" s="4" t="s">
        <v>377</v>
      </c>
      <c r="D359" s="5">
        <v>40010860</v>
      </c>
      <c r="E359" s="5">
        <v>2548.9151999999999</v>
      </c>
      <c r="F359" s="6">
        <v>0</v>
      </c>
      <c r="G359" s="6">
        <v>315.18720000000002</v>
      </c>
      <c r="H359" s="6">
        <v>0</v>
      </c>
      <c r="I359" s="6">
        <v>0</v>
      </c>
      <c r="J359" s="6">
        <v>670.9248</v>
      </c>
      <c r="K359" s="6">
        <v>71.654399999999995</v>
      </c>
      <c r="L359" s="6">
        <v>0</v>
      </c>
      <c r="M359" s="6">
        <v>114.1056</v>
      </c>
      <c r="N359" s="6">
        <v>64.972800000000007</v>
      </c>
      <c r="O359" s="6">
        <v>0</v>
      </c>
      <c r="P359" s="6">
        <v>1309.9967999999999</v>
      </c>
      <c r="Q359" s="6">
        <v>0</v>
      </c>
      <c r="R359" s="6">
        <v>2.0735999999999999</v>
      </c>
      <c r="S359" s="6">
        <v>0</v>
      </c>
      <c r="T359" s="34">
        <f t="shared" si="105"/>
        <v>1171.8720000000001</v>
      </c>
      <c r="U359" s="54">
        <f t="shared" si="106"/>
        <v>0</v>
      </c>
      <c r="V359" s="51">
        <f t="shared" si="107"/>
        <v>0</v>
      </c>
      <c r="W359" s="35">
        <f t="shared" si="108"/>
        <v>0</v>
      </c>
      <c r="X359" s="35">
        <f t="shared" si="109"/>
        <v>0</v>
      </c>
      <c r="Y359" s="38">
        <f t="shared" si="110"/>
        <v>0</v>
      </c>
      <c r="Z359" s="52">
        <f t="shared" si="111"/>
        <v>63.36692061931678</v>
      </c>
      <c r="AA359" s="51">
        <f t="shared" si="112"/>
        <v>0</v>
      </c>
      <c r="AB359" s="35">
        <f t="shared" si="113"/>
        <v>0</v>
      </c>
      <c r="AC359" s="35">
        <f t="shared" si="114"/>
        <v>0</v>
      </c>
      <c r="AD359" s="38">
        <f t="shared" si="115"/>
        <v>0</v>
      </c>
      <c r="AE359" s="54">
        <f t="shared" si="116"/>
        <v>26.896043253870726</v>
      </c>
      <c r="AF359" s="10">
        <f t="shared" si="117"/>
        <v>0</v>
      </c>
      <c r="AG359" s="35">
        <f t="shared" si="118"/>
        <v>0</v>
      </c>
      <c r="AH359" s="35">
        <f t="shared" si="119"/>
        <v>0</v>
      </c>
      <c r="AI359" s="38">
        <f t="shared" si="120"/>
        <v>0</v>
      </c>
      <c r="AJ359" s="54">
        <f t="shared" si="121"/>
        <v>9.7370361268124839</v>
      </c>
      <c r="AK359" s="10">
        <f t="shared" si="122"/>
        <v>0</v>
      </c>
      <c r="AL359" s="35">
        <f t="shared" si="123"/>
        <v>0</v>
      </c>
      <c r="AM359" s="35">
        <f t="shared" si="124"/>
        <v>0</v>
      </c>
      <c r="AN359" s="38">
        <f t="shared" si="125"/>
        <v>0</v>
      </c>
      <c r="AO359" s="10"/>
    </row>
    <row r="360" spans="1:41" x14ac:dyDescent="0.25">
      <c r="A360" s="4" t="s">
        <v>370</v>
      </c>
      <c r="B360" s="4" t="s">
        <v>371</v>
      </c>
      <c r="C360" s="4" t="s">
        <v>378</v>
      </c>
      <c r="D360" s="5">
        <v>40010869</v>
      </c>
      <c r="E360" s="5">
        <v>2534.6880000000001</v>
      </c>
      <c r="F360" s="6">
        <v>555.78240000000005</v>
      </c>
      <c r="G360" s="6">
        <v>58.636800000000001</v>
      </c>
      <c r="H360" s="6">
        <v>0</v>
      </c>
      <c r="I360" s="6">
        <v>0</v>
      </c>
      <c r="J360" s="6">
        <v>145.9008</v>
      </c>
      <c r="K360" s="6">
        <v>58.463999999999999</v>
      </c>
      <c r="L360" s="6">
        <v>0</v>
      </c>
      <c r="M360" s="6">
        <v>251.7696</v>
      </c>
      <c r="N360" s="6">
        <v>85.823999999999998</v>
      </c>
      <c r="O360" s="6">
        <v>0</v>
      </c>
      <c r="P360" s="6">
        <v>1148.6016</v>
      </c>
      <c r="Q360" s="6">
        <v>198.4896</v>
      </c>
      <c r="R360" s="6">
        <v>31.219200000000001</v>
      </c>
      <c r="S360" s="6">
        <v>0</v>
      </c>
      <c r="T360" s="34">
        <f t="shared" si="105"/>
        <v>1070.5536000000002</v>
      </c>
      <c r="U360" s="54">
        <f t="shared" si="106"/>
        <v>51.915420208759279</v>
      </c>
      <c r="V360" s="51">
        <f t="shared" si="107"/>
        <v>0</v>
      </c>
      <c r="W360" s="35">
        <f t="shared" si="108"/>
        <v>0</v>
      </c>
      <c r="X360" s="35">
        <f t="shared" si="109"/>
        <v>0</v>
      </c>
      <c r="Y360" s="38">
        <f t="shared" si="110"/>
        <v>0</v>
      </c>
      <c r="Z360" s="52">
        <f t="shared" si="111"/>
        <v>19.089637361454855</v>
      </c>
      <c r="AA360" s="51">
        <f t="shared" si="112"/>
        <v>0</v>
      </c>
      <c r="AB360" s="35">
        <f t="shared" si="113"/>
        <v>0</v>
      </c>
      <c r="AC360" s="35">
        <f t="shared" si="114"/>
        <v>0</v>
      </c>
      <c r="AD360" s="38">
        <f t="shared" si="115"/>
        <v>0</v>
      </c>
      <c r="AE360" s="54">
        <f t="shared" si="116"/>
        <v>5.4772409340363701</v>
      </c>
      <c r="AF360" s="10">
        <f t="shared" si="117"/>
        <v>0</v>
      </c>
      <c r="AG360" s="35">
        <f t="shared" si="118"/>
        <v>0</v>
      </c>
      <c r="AH360" s="35">
        <f t="shared" si="119"/>
        <v>0</v>
      </c>
      <c r="AI360" s="38">
        <f t="shared" si="120"/>
        <v>0</v>
      </c>
      <c r="AJ360" s="54">
        <f t="shared" si="121"/>
        <v>23.517701495749485</v>
      </c>
      <c r="AK360" s="10">
        <f t="shared" si="122"/>
        <v>0</v>
      </c>
      <c r="AL360" s="35">
        <f t="shared" si="123"/>
        <v>0</v>
      </c>
      <c r="AM360" s="35">
        <f t="shared" si="124"/>
        <v>0</v>
      </c>
      <c r="AN360" s="38">
        <f t="shared" si="125"/>
        <v>0</v>
      </c>
      <c r="AO360" s="10"/>
    </row>
    <row r="361" spans="1:41" x14ac:dyDescent="0.25">
      <c r="A361" s="4" t="s">
        <v>370</v>
      </c>
      <c r="B361" s="4" t="s">
        <v>371</v>
      </c>
      <c r="C361" s="4" t="s">
        <v>379</v>
      </c>
      <c r="D361" s="5">
        <v>40010877</v>
      </c>
      <c r="E361" s="5">
        <v>2140.3008</v>
      </c>
      <c r="F361" s="6">
        <v>5.6448</v>
      </c>
      <c r="G361" s="6">
        <v>596.56320000000005</v>
      </c>
      <c r="H361" s="6">
        <v>0</v>
      </c>
      <c r="I361" s="6">
        <v>0</v>
      </c>
      <c r="J361" s="6">
        <v>4.3776000000000002</v>
      </c>
      <c r="K361" s="6">
        <v>39.456000000000003</v>
      </c>
      <c r="L361" s="6">
        <v>0</v>
      </c>
      <c r="M361" s="6">
        <v>420.48</v>
      </c>
      <c r="N361" s="6">
        <v>33.926400000000001</v>
      </c>
      <c r="O361" s="6">
        <v>0</v>
      </c>
      <c r="P361" s="6">
        <v>1039.8527999999999</v>
      </c>
      <c r="Q361" s="6">
        <v>0</v>
      </c>
      <c r="R361" s="6">
        <v>0</v>
      </c>
      <c r="S361" s="6">
        <v>0</v>
      </c>
      <c r="T361" s="34">
        <f t="shared" si="105"/>
        <v>1066.5216</v>
      </c>
      <c r="U361" s="54">
        <f t="shared" si="106"/>
        <v>0.52927198098941453</v>
      </c>
      <c r="V361" s="51">
        <f t="shared" si="107"/>
        <v>0</v>
      </c>
      <c r="W361" s="35">
        <f t="shared" si="108"/>
        <v>0</v>
      </c>
      <c r="X361" s="35">
        <f t="shared" si="109"/>
        <v>0</v>
      </c>
      <c r="Y361" s="38">
        <f t="shared" si="110"/>
        <v>0</v>
      </c>
      <c r="Z361" s="52">
        <f t="shared" si="111"/>
        <v>4.1099589544178015</v>
      </c>
      <c r="AA361" s="51">
        <f t="shared" si="112"/>
        <v>0</v>
      </c>
      <c r="AB361" s="35">
        <f t="shared" si="113"/>
        <v>0</v>
      </c>
      <c r="AC361" s="35">
        <f t="shared" si="114"/>
        <v>0</v>
      </c>
      <c r="AD361" s="38">
        <f t="shared" si="115"/>
        <v>0</v>
      </c>
      <c r="AE361" s="54">
        <f t="shared" si="116"/>
        <v>55.935407215381296</v>
      </c>
      <c r="AF361" s="10">
        <f t="shared" si="117"/>
        <v>0</v>
      </c>
      <c r="AG361" s="35">
        <f t="shared" si="118"/>
        <v>0</v>
      </c>
      <c r="AH361" s="35">
        <f t="shared" si="119"/>
        <v>0</v>
      </c>
      <c r="AI361" s="38">
        <f t="shared" si="120"/>
        <v>0</v>
      </c>
      <c r="AJ361" s="54">
        <f t="shared" si="121"/>
        <v>39.425361849211491</v>
      </c>
      <c r="AK361" s="10">
        <f t="shared" si="122"/>
        <v>0</v>
      </c>
      <c r="AL361" s="35">
        <f t="shared" si="123"/>
        <v>0</v>
      </c>
      <c r="AM361" s="35">
        <f t="shared" si="124"/>
        <v>0</v>
      </c>
      <c r="AN361" s="38">
        <f t="shared" si="125"/>
        <v>0</v>
      </c>
      <c r="AO361" s="10"/>
    </row>
    <row r="362" spans="1:41" x14ac:dyDescent="0.25">
      <c r="A362" s="4" t="s">
        <v>370</v>
      </c>
      <c r="B362" s="4" t="s">
        <v>371</v>
      </c>
      <c r="C362" s="4" t="s">
        <v>380</v>
      </c>
      <c r="D362" s="5">
        <v>40010886</v>
      </c>
      <c r="E362" s="5">
        <v>1946.6496</v>
      </c>
      <c r="F362" s="6">
        <v>0</v>
      </c>
      <c r="G362" s="6">
        <v>865.9008</v>
      </c>
      <c r="H362" s="6">
        <v>0</v>
      </c>
      <c r="I362" s="6">
        <v>0</v>
      </c>
      <c r="J362" s="6">
        <v>42.4512</v>
      </c>
      <c r="K362" s="6">
        <v>8.2368000000000006</v>
      </c>
      <c r="L362" s="6">
        <v>0</v>
      </c>
      <c r="M362" s="6">
        <v>120.84480000000001</v>
      </c>
      <c r="N362" s="6">
        <v>15.6096</v>
      </c>
      <c r="O362" s="6">
        <v>0</v>
      </c>
      <c r="P362" s="6">
        <v>892.05119999999999</v>
      </c>
      <c r="Q362" s="6">
        <v>0</v>
      </c>
      <c r="R362" s="6">
        <v>1.5551999999999999</v>
      </c>
      <c r="S362" s="6">
        <v>0</v>
      </c>
      <c r="T362" s="34">
        <f t="shared" si="105"/>
        <v>1037.4335999999998</v>
      </c>
      <c r="U362" s="54">
        <f t="shared" si="106"/>
        <v>0</v>
      </c>
      <c r="V362" s="51">
        <f t="shared" si="107"/>
        <v>0</v>
      </c>
      <c r="W362" s="35">
        <f t="shared" si="108"/>
        <v>0</v>
      </c>
      <c r="X362" s="35">
        <f t="shared" si="109"/>
        <v>0</v>
      </c>
      <c r="Y362" s="38">
        <f t="shared" si="110"/>
        <v>0</v>
      </c>
      <c r="Z362" s="52">
        <f t="shared" si="111"/>
        <v>4.8859030592415751</v>
      </c>
      <c r="AA362" s="51">
        <f t="shared" si="112"/>
        <v>0</v>
      </c>
      <c r="AB362" s="35">
        <f t="shared" si="113"/>
        <v>0</v>
      </c>
      <c r="AC362" s="35">
        <f t="shared" si="114"/>
        <v>0</v>
      </c>
      <c r="AD362" s="38">
        <f t="shared" si="115"/>
        <v>0</v>
      </c>
      <c r="AE362" s="54">
        <f t="shared" si="116"/>
        <v>83.465659874521137</v>
      </c>
      <c r="AF362" s="10">
        <f t="shared" si="117"/>
        <v>1</v>
      </c>
      <c r="AG362" s="35">
        <f t="shared" si="118"/>
        <v>1</v>
      </c>
      <c r="AH362" s="35">
        <f t="shared" si="119"/>
        <v>0</v>
      </c>
      <c r="AI362" s="38">
        <f t="shared" si="120"/>
        <v>0</v>
      </c>
      <c r="AJ362" s="54">
        <f t="shared" si="121"/>
        <v>11.648437066237301</v>
      </c>
      <c r="AK362" s="10">
        <f t="shared" si="122"/>
        <v>0</v>
      </c>
      <c r="AL362" s="35">
        <f t="shared" si="123"/>
        <v>0</v>
      </c>
      <c r="AM362" s="35">
        <f t="shared" si="124"/>
        <v>0</v>
      </c>
      <c r="AN362" s="38">
        <f t="shared" si="125"/>
        <v>0</v>
      </c>
      <c r="AO362" s="10"/>
    </row>
    <row r="363" spans="1:41" x14ac:dyDescent="0.25">
      <c r="A363" s="4" t="s">
        <v>370</v>
      </c>
      <c r="B363" s="4" t="s">
        <v>371</v>
      </c>
      <c r="C363" s="4" t="s">
        <v>381</v>
      </c>
      <c r="D363" s="5">
        <v>40010894</v>
      </c>
      <c r="E363" s="5">
        <v>3644.8703999999998</v>
      </c>
      <c r="F363" s="6">
        <v>471.9744</v>
      </c>
      <c r="G363" s="6">
        <v>221.12639999999999</v>
      </c>
      <c r="H363" s="6">
        <v>0</v>
      </c>
      <c r="I363" s="6">
        <v>0</v>
      </c>
      <c r="J363" s="6">
        <v>789.17759999999998</v>
      </c>
      <c r="K363" s="6">
        <v>21.139199999999999</v>
      </c>
      <c r="L363" s="6">
        <v>0</v>
      </c>
      <c r="M363" s="6">
        <v>914.976</v>
      </c>
      <c r="N363" s="6">
        <v>14.6304</v>
      </c>
      <c r="O363" s="6">
        <v>0</v>
      </c>
      <c r="P363" s="6">
        <v>942.33600000000001</v>
      </c>
      <c r="Q363" s="6">
        <v>252.34559999999999</v>
      </c>
      <c r="R363" s="6">
        <v>17.1648</v>
      </c>
      <c r="S363" s="6">
        <v>0</v>
      </c>
      <c r="T363" s="34">
        <f t="shared" si="105"/>
        <v>2418.3935999999999</v>
      </c>
      <c r="U363" s="54">
        <f t="shared" si="106"/>
        <v>19.516029152574667</v>
      </c>
      <c r="V363" s="51">
        <f t="shared" si="107"/>
        <v>0</v>
      </c>
      <c r="W363" s="35">
        <f t="shared" si="108"/>
        <v>0</v>
      </c>
      <c r="X363" s="35">
        <f t="shared" si="109"/>
        <v>0</v>
      </c>
      <c r="Y363" s="38">
        <f t="shared" si="110"/>
        <v>0</v>
      </c>
      <c r="Z363" s="52">
        <f t="shared" si="111"/>
        <v>33.506406897537275</v>
      </c>
      <c r="AA363" s="51">
        <f t="shared" si="112"/>
        <v>0</v>
      </c>
      <c r="AB363" s="35">
        <f t="shared" si="113"/>
        <v>0</v>
      </c>
      <c r="AC363" s="35">
        <f t="shared" si="114"/>
        <v>0</v>
      </c>
      <c r="AD363" s="38">
        <f t="shared" si="115"/>
        <v>0</v>
      </c>
      <c r="AE363" s="54">
        <f t="shared" si="116"/>
        <v>9.1435240318201298</v>
      </c>
      <c r="AF363" s="10">
        <f t="shared" si="117"/>
        <v>0</v>
      </c>
      <c r="AG363" s="35">
        <f t="shared" si="118"/>
        <v>0</v>
      </c>
      <c r="AH363" s="35">
        <f t="shared" si="119"/>
        <v>0</v>
      </c>
      <c r="AI363" s="38">
        <f t="shared" si="120"/>
        <v>0</v>
      </c>
      <c r="AJ363" s="54">
        <f t="shared" si="121"/>
        <v>37.83403991806793</v>
      </c>
      <c r="AK363" s="10">
        <f t="shared" si="122"/>
        <v>0</v>
      </c>
      <c r="AL363" s="35">
        <f t="shared" si="123"/>
        <v>0</v>
      </c>
      <c r="AM363" s="35">
        <f t="shared" si="124"/>
        <v>0</v>
      </c>
      <c r="AN363" s="38">
        <f t="shared" si="125"/>
        <v>0</v>
      </c>
      <c r="AO363" s="10"/>
    </row>
    <row r="364" spans="1:41" x14ac:dyDescent="0.25">
      <c r="A364" s="4" t="s">
        <v>370</v>
      </c>
      <c r="B364" s="4" t="s">
        <v>382</v>
      </c>
      <c r="C364" s="4" t="s">
        <v>383</v>
      </c>
      <c r="D364" s="5">
        <v>40011415</v>
      </c>
      <c r="E364" s="5">
        <v>2337.5232000000001</v>
      </c>
      <c r="F364" s="6">
        <v>0</v>
      </c>
      <c r="G364" s="6">
        <v>705.6576</v>
      </c>
      <c r="H364" s="6">
        <v>0</v>
      </c>
      <c r="I364" s="6">
        <v>0</v>
      </c>
      <c r="J364" s="6">
        <v>61.113599999999998</v>
      </c>
      <c r="K364" s="6">
        <v>669.19680000000005</v>
      </c>
      <c r="L364" s="6">
        <v>0</v>
      </c>
      <c r="M364" s="6">
        <v>389.43360000000001</v>
      </c>
      <c r="N364" s="6">
        <v>33.8688</v>
      </c>
      <c r="O364" s="6">
        <v>0</v>
      </c>
      <c r="P364" s="6">
        <v>477.44639999999998</v>
      </c>
      <c r="Q364" s="6">
        <v>0</v>
      </c>
      <c r="R364" s="6">
        <v>0.80640000000000001</v>
      </c>
      <c r="S364" s="6">
        <v>0</v>
      </c>
      <c r="T364" s="34">
        <f t="shared" si="105"/>
        <v>1825.4016000000001</v>
      </c>
      <c r="U364" s="54">
        <f t="shared" si="106"/>
        <v>0</v>
      </c>
      <c r="V364" s="51">
        <f t="shared" si="107"/>
        <v>0</v>
      </c>
      <c r="W364" s="35">
        <f t="shared" si="108"/>
        <v>0</v>
      </c>
      <c r="X364" s="35">
        <f t="shared" si="109"/>
        <v>0</v>
      </c>
      <c r="Y364" s="38">
        <f t="shared" si="110"/>
        <v>0</v>
      </c>
      <c r="Z364" s="52">
        <f t="shared" si="111"/>
        <v>40.008204222018875</v>
      </c>
      <c r="AA364" s="51">
        <f t="shared" si="112"/>
        <v>0</v>
      </c>
      <c r="AB364" s="35">
        <f t="shared" si="113"/>
        <v>0</v>
      </c>
      <c r="AC364" s="35">
        <f t="shared" si="114"/>
        <v>0</v>
      </c>
      <c r="AD364" s="38">
        <f t="shared" si="115"/>
        <v>0</v>
      </c>
      <c r="AE364" s="54">
        <f t="shared" si="116"/>
        <v>38.657663058912625</v>
      </c>
      <c r="AF364" s="10">
        <f t="shared" si="117"/>
        <v>0</v>
      </c>
      <c r="AG364" s="35">
        <f t="shared" si="118"/>
        <v>0</v>
      </c>
      <c r="AH364" s="35">
        <f t="shared" si="119"/>
        <v>0</v>
      </c>
      <c r="AI364" s="38">
        <f t="shared" si="120"/>
        <v>0</v>
      </c>
      <c r="AJ364" s="54">
        <f t="shared" si="121"/>
        <v>21.334132719068506</v>
      </c>
      <c r="AK364" s="10">
        <f t="shared" si="122"/>
        <v>0</v>
      </c>
      <c r="AL364" s="35">
        <f t="shared" si="123"/>
        <v>0</v>
      </c>
      <c r="AM364" s="35">
        <f t="shared" si="124"/>
        <v>0</v>
      </c>
      <c r="AN364" s="38">
        <f t="shared" si="125"/>
        <v>0</v>
      </c>
      <c r="AO364" s="10"/>
    </row>
    <row r="365" spans="1:41" x14ac:dyDescent="0.25">
      <c r="A365" s="4" t="s">
        <v>370</v>
      </c>
      <c r="B365" s="4" t="s">
        <v>382</v>
      </c>
      <c r="C365" s="4" t="s">
        <v>384</v>
      </c>
      <c r="D365" s="5">
        <v>40011419</v>
      </c>
      <c r="E365" s="5">
        <v>3525.9839999999995</v>
      </c>
      <c r="F365" s="6">
        <v>0</v>
      </c>
      <c r="G365" s="6">
        <v>1746.6623999999999</v>
      </c>
      <c r="H365" s="6">
        <v>0</v>
      </c>
      <c r="I365" s="6">
        <v>0</v>
      </c>
      <c r="J365" s="6">
        <v>10.8864</v>
      </c>
      <c r="K365" s="6">
        <v>160.07040000000001</v>
      </c>
      <c r="L365" s="6">
        <v>0</v>
      </c>
      <c r="M365" s="6">
        <v>836.06399999999996</v>
      </c>
      <c r="N365" s="6">
        <v>58.694400000000002</v>
      </c>
      <c r="O365" s="6">
        <v>0</v>
      </c>
      <c r="P365" s="6">
        <v>709.22879999999998</v>
      </c>
      <c r="Q365" s="6">
        <v>0</v>
      </c>
      <c r="R365" s="6">
        <v>4.3776000000000002</v>
      </c>
      <c r="S365" s="6">
        <v>0</v>
      </c>
      <c r="T365" s="34">
        <f t="shared" si="105"/>
        <v>2753.6831999999995</v>
      </c>
      <c r="U365" s="54">
        <f t="shared" si="106"/>
        <v>0</v>
      </c>
      <c r="V365" s="51">
        <f t="shared" si="107"/>
        <v>0</v>
      </c>
      <c r="W365" s="35">
        <f t="shared" si="108"/>
        <v>0</v>
      </c>
      <c r="X365" s="35">
        <f t="shared" si="109"/>
        <v>0</v>
      </c>
      <c r="Y365" s="38">
        <f t="shared" si="110"/>
        <v>0</v>
      </c>
      <c r="Z365" s="52">
        <f t="shared" si="111"/>
        <v>6.2082958562553614</v>
      </c>
      <c r="AA365" s="51">
        <f t="shared" si="112"/>
        <v>0</v>
      </c>
      <c r="AB365" s="35">
        <f t="shared" si="113"/>
        <v>0</v>
      </c>
      <c r="AC365" s="35">
        <f t="shared" si="114"/>
        <v>0</v>
      </c>
      <c r="AD365" s="38">
        <f t="shared" si="115"/>
        <v>0</v>
      </c>
      <c r="AE365" s="54">
        <f t="shared" si="116"/>
        <v>63.43004162570336</v>
      </c>
      <c r="AF365" s="10">
        <f t="shared" si="117"/>
        <v>0</v>
      </c>
      <c r="AG365" s="35">
        <f t="shared" si="118"/>
        <v>0</v>
      </c>
      <c r="AH365" s="35">
        <f t="shared" si="119"/>
        <v>0</v>
      </c>
      <c r="AI365" s="38">
        <f t="shared" si="120"/>
        <v>0</v>
      </c>
      <c r="AJ365" s="54">
        <f t="shared" si="121"/>
        <v>30.361662518041292</v>
      </c>
      <c r="AK365" s="10">
        <f t="shared" si="122"/>
        <v>0</v>
      </c>
      <c r="AL365" s="35">
        <f t="shared" si="123"/>
        <v>0</v>
      </c>
      <c r="AM365" s="35">
        <f t="shared" si="124"/>
        <v>0</v>
      </c>
      <c r="AN365" s="38">
        <f t="shared" si="125"/>
        <v>0</v>
      </c>
      <c r="AO365" s="10"/>
    </row>
    <row r="366" spans="1:41" x14ac:dyDescent="0.25">
      <c r="A366" s="4" t="s">
        <v>370</v>
      </c>
      <c r="B366" s="4" t="s">
        <v>382</v>
      </c>
      <c r="C366" s="4" t="s">
        <v>382</v>
      </c>
      <c r="D366" s="5">
        <v>40011431</v>
      </c>
      <c r="E366" s="5">
        <v>5283.4752000000008</v>
      </c>
      <c r="F366" s="6">
        <v>0</v>
      </c>
      <c r="G366" s="6">
        <v>603.30240000000003</v>
      </c>
      <c r="H366" s="6">
        <v>0</v>
      </c>
      <c r="I366" s="6">
        <v>0</v>
      </c>
      <c r="J366" s="6">
        <v>1969.8047999999999</v>
      </c>
      <c r="K366" s="6">
        <v>1933.4592</v>
      </c>
      <c r="L366" s="6">
        <v>0</v>
      </c>
      <c r="M366" s="6">
        <v>64.339200000000005</v>
      </c>
      <c r="N366" s="6">
        <v>19.468800000000002</v>
      </c>
      <c r="O366" s="6">
        <v>0</v>
      </c>
      <c r="P366" s="6">
        <v>376.53120000000001</v>
      </c>
      <c r="Q366" s="6">
        <v>0</v>
      </c>
      <c r="R366" s="6">
        <v>0.23039999999999999</v>
      </c>
      <c r="S366" s="6">
        <v>316.33920000000001</v>
      </c>
      <c r="T366" s="34">
        <f t="shared" si="105"/>
        <v>4570.905600000001</v>
      </c>
      <c r="U366" s="54">
        <f t="shared" si="106"/>
        <v>0</v>
      </c>
      <c r="V366" s="51">
        <f t="shared" si="107"/>
        <v>0</v>
      </c>
      <c r="W366" s="35">
        <f t="shared" si="108"/>
        <v>0</v>
      </c>
      <c r="X366" s="35">
        <f t="shared" si="109"/>
        <v>0</v>
      </c>
      <c r="Y366" s="38">
        <f t="shared" si="110"/>
        <v>0</v>
      </c>
      <c r="Z366" s="52">
        <f t="shared" si="111"/>
        <v>85.393669035737673</v>
      </c>
      <c r="AA366" s="51">
        <f t="shared" si="112"/>
        <v>1</v>
      </c>
      <c r="AB366" s="35">
        <f t="shared" si="113"/>
        <v>1</v>
      </c>
      <c r="AC366" s="35">
        <f t="shared" si="114"/>
        <v>0</v>
      </c>
      <c r="AD366" s="38">
        <f t="shared" si="115"/>
        <v>0</v>
      </c>
      <c r="AE366" s="54">
        <f t="shared" si="116"/>
        <v>13.19874993699279</v>
      </c>
      <c r="AF366" s="10">
        <f t="shared" si="117"/>
        <v>0</v>
      </c>
      <c r="AG366" s="35">
        <f t="shared" si="118"/>
        <v>0</v>
      </c>
      <c r="AH366" s="35">
        <f t="shared" si="119"/>
        <v>0</v>
      </c>
      <c r="AI366" s="38">
        <f t="shared" si="120"/>
        <v>0</v>
      </c>
      <c r="AJ366" s="54">
        <f t="shared" si="121"/>
        <v>1.4075810272695195</v>
      </c>
      <c r="AK366" s="10">
        <f t="shared" si="122"/>
        <v>0</v>
      </c>
      <c r="AL366" s="35">
        <f t="shared" si="123"/>
        <v>0</v>
      </c>
      <c r="AM366" s="35">
        <f t="shared" si="124"/>
        <v>0</v>
      </c>
      <c r="AN366" s="38">
        <f t="shared" si="125"/>
        <v>0</v>
      </c>
      <c r="AO366" s="10"/>
    </row>
    <row r="367" spans="1:41" x14ac:dyDescent="0.25">
      <c r="A367" s="4" t="s">
        <v>370</v>
      </c>
      <c r="B367" s="4" t="s">
        <v>382</v>
      </c>
      <c r="C367" s="4" t="s">
        <v>93</v>
      </c>
      <c r="D367" s="5">
        <v>40011447</v>
      </c>
      <c r="E367" s="5">
        <v>2529.2159999999999</v>
      </c>
      <c r="F367" s="6">
        <v>0</v>
      </c>
      <c r="G367" s="6">
        <v>945.67679999999996</v>
      </c>
      <c r="H367" s="6">
        <v>0</v>
      </c>
      <c r="I367" s="6">
        <v>0</v>
      </c>
      <c r="J367" s="6">
        <v>0</v>
      </c>
      <c r="K367" s="6">
        <v>944.64</v>
      </c>
      <c r="L367" s="6">
        <v>0</v>
      </c>
      <c r="M367" s="6">
        <v>174.87360000000001</v>
      </c>
      <c r="N367" s="6">
        <v>0.51839999999999997</v>
      </c>
      <c r="O367" s="6">
        <v>0</v>
      </c>
      <c r="P367" s="6">
        <v>462.75839999999999</v>
      </c>
      <c r="Q367" s="6">
        <v>0</v>
      </c>
      <c r="R367" s="6">
        <v>0.74880000000000002</v>
      </c>
      <c r="S367" s="6">
        <v>0</v>
      </c>
      <c r="T367" s="34">
        <f t="shared" si="105"/>
        <v>2065.1904</v>
      </c>
      <c r="U367" s="54">
        <f t="shared" si="106"/>
        <v>0</v>
      </c>
      <c r="V367" s="51">
        <f t="shared" si="107"/>
        <v>0</v>
      </c>
      <c r="W367" s="35">
        <f t="shared" si="108"/>
        <v>0</v>
      </c>
      <c r="X367" s="35">
        <f t="shared" si="109"/>
        <v>0</v>
      </c>
      <c r="Y367" s="38">
        <f t="shared" si="110"/>
        <v>0</v>
      </c>
      <c r="Z367" s="52">
        <f t="shared" si="111"/>
        <v>45.741060969487371</v>
      </c>
      <c r="AA367" s="51">
        <f t="shared" si="112"/>
        <v>0</v>
      </c>
      <c r="AB367" s="35">
        <f t="shared" si="113"/>
        <v>0</v>
      </c>
      <c r="AC367" s="35">
        <f t="shared" si="114"/>
        <v>0</v>
      </c>
      <c r="AD367" s="38">
        <f t="shared" si="115"/>
        <v>0</v>
      </c>
      <c r="AE367" s="54">
        <f t="shared" si="116"/>
        <v>45.791264572990457</v>
      </c>
      <c r="AF367" s="10">
        <f t="shared" si="117"/>
        <v>0</v>
      </c>
      <c r="AG367" s="35">
        <f t="shared" si="118"/>
        <v>0</v>
      </c>
      <c r="AH367" s="35">
        <f t="shared" si="119"/>
        <v>0</v>
      </c>
      <c r="AI367" s="38">
        <f t="shared" si="120"/>
        <v>0</v>
      </c>
      <c r="AJ367" s="54">
        <f t="shared" si="121"/>
        <v>8.4676744575221736</v>
      </c>
      <c r="AK367" s="10">
        <f t="shared" si="122"/>
        <v>0</v>
      </c>
      <c r="AL367" s="35">
        <f t="shared" si="123"/>
        <v>0</v>
      </c>
      <c r="AM367" s="35">
        <f t="shared" si="124"/>
        <v>0</v>
      </c>
      <c r="AN367" s="38">
        <f t="shared" si="125"/>
        <v>0</v>
      </c>
      <c r="AO367" s="10"/>
    </row>
    <row r="368" spans="1:41" x14ac:dyDescent="0.25">
      <c r="A368" s="4" t="s">
        <v>370</v>
      </c>
      <c r="B368" s="4" t="s">
        <v>382</v>
      </c>
      <c r="C368" s="4" t="s">
        <v>385</v>
      </c>
      <c r="D368" s="5">
        <v>40011463</v>
      </c>
      <c r="E368" s="5">
        <v>2027.4624000000001</v>
      </c>
      <c r="F368" s="6">
        <v>0</v>
      </c>
      <c r="G368" s="6">
        <v>320.94720000000001</v>
      </c>
      <c r="H368" s="6">
        <v>0</v>
      </c>
      <c r="I368" s="6">
        <v>0</v>
      </c>
      <c r="J368" s="6">
        <v>26.438400000000001</v>
      </c>
      <c r="K368" s="6">
        <v>972</v>
      </c>
      <c r="L368" s="6">
        <v>0</v>
      </c>
      <c r="M368" s="6">
        <v>285.58080000000001</v>
      </c>
      <c r="N368" s="6">
        <v>13.9392</v>
      </c>
      <c r="O368" s="6">
        <v>0</v>
      </c>
      <c r="P368" s="6">
        <v>407.57760000000002</v>
      </c>
      <c r="Q368" s="6">
        <v>0</v>
      </c>
      <c r="R368" s="6">
        <v>0.97919999999999996</v>
      </c>
      <c r="S368" s="6">
        <v>0</v>
      </c>
      <c r="T368" s="34">
        <f t="shared" si="105"/>
        <v>1604.9664000000002</v>
      </c>
      <c r="U368" s="54">
        <f t="shared" si="106"/>
        <v>0</v>
      </c>
      <c r="V368" s="51">
        <f t="shared" si="107"/>
        <v>0</v>
      </c>
      <c r="W368" s="35">
        <f t="shared" si="108"/>
        <v>0</v>
      </c>
      <c r="X368" s="35">
        <f t="shared" si="109"/>
        <v>0</v>
      </c>
      <c r="Y368" s="38">
        <f t="shared" si="110"/>
        <v>0</v>
      </c>
      <c r="Z368" s="52">
        <f t="shared" si="111"/>
        <v>62.209302325581383</v>
      </c>
      <c r="AA368" s="51">
        <f t="shared" si="112"/>
        <v>0</v>
      </c>
      <c r="AB368" s="35">
        <f t="shared" si="113"/>
        <v>0</v>
      </c>
      <c r="AC368" s="35">
        <f t="shared" si="114"/>
        <v>0</v>
      </c>
      <c r="AD368" s="38">
        <f t="shared" si="115"/>
        <v>0</v>
      </c>
      <c r="AE368" s="54">
        <f t="shared" si="116"/>
        <v>19.997128911857594</v>
      </c>
      <c r="AF368" s="10">
        <f t="shared" si="117"/>
        <v>0</v>
      </c>
      <c r="AG368" s="35">
        <f t="shared" si="118"/>
        <v>0</v>
      </c>
      <c r="AH368" s="35">
        <f t="shared" si="119"/>
        <v>0</v>
      </c>
      <c r="AI368" s="38">
        <f t="shared" si="120"/>
        <v>0</v>
      </c>
      <c r="AJ368" s="54">
        <f t="shared" si="121"/>
        <v>17.793568762561009</v>
      </c>
      <c r="AK368" s="10">
        <f t="shared" si="122"/>
        <v>0</v>
      </c>
      <c r="AL368" s="35">
        <f t="shared" si="123"/>
        <v>0</v>
      </c>
      <c r="AM368" s="35">
        <f t="shared" si="124"/>
        <v>0</v>
      </c>
      <c r="AN368" s="38">
        <f t="shared" si="125"/>
        <v>0</v>
      </c>
      <c r="AO368" s="10"/>
    </row>
    <row r="369" spans="1:41" x14ac:dyDescent="0.25">
      <c r="A369" s="4" t="s">
        <v>370</v>
      </c>
      <c r="B369" s="4" t="s">
        <v>382</v>
      </c>
      <c r="C369" s="4" t="s">
        <v>386</v>
      </c>
      <c r="D369" s="5">
        <v>40011466</v>
      </c>
      <c r="E369" s="5">
        <v>2708.0064000000002</v>
      </c>
      <c r="F369" s="6">
        <v>0</v>
      </c>
      <c r="G369" s="6">
        <v>1191.7439999999999</v>
      </c>
      <c r="H369" s="6">
        <v>0</v>
      </c>
      <c r="I369" s="6">
        <v>0</v>
      </c>
      <c r="J369" s="6">
        <v>0</v>
      </c>
      <c r="K369" s="6">
        <v>22.2912</v>
      </c>
      <c r="L369" s="6">
        <v>0</v>
      </c>
      <c r="M369" s="6">
        <v>683.25120000000004</v>
      </c>
      <c r="N369" s="6">
        <v>199.81440000000001</v>
      </c>
      <c r="O369" s="6">
        <v>0</v>
      </c>
      <c r="P369" s="6">
        <v>609.52319999999997</v>
      </c>
      <c r="Q369" s="6">
        <v>0</v>
      </c>
      <c r="R369" s="6">
        <v>1.3824000000000001</v>
      </c>
      <c r="S369" s="6">
        <v>0</v>
      </c>
      <c r="T369" s="34">
        <f t="shared" si="105"/>
        <v>1897.2864000000004</v>
      </c>
      <c r="U369" s="54">
        <f t="shared" si="106"/>
        <v>0</v>
      </c>
      <c r="V369" s="51">
        <f t="shared" si="107"/>
        <v>0</v>
      </c>
      <c r="W369" s="35">
        <f t="shared" si="108"/>
        <v>0</v>
      </c>
      <c r="X369" s="35">
        <f t="shared" si="109"/>
        <v>0</v>
      </c>
      <c r="Y369" s="38">
        <f t="shared" si="110"/>
        <v>0</v>
      </c>
      <c r="Z369" s="52">
        <f t="shared" si="111"/>
        <v>1.1748990558304742</v>
      </c>
      <c r="AA369" s="51">
        <f t="shared" si="112"/>
        <v>0</v>
      </c>
      <c r="AB369" s="35">
        <f t="shared" si="113"/>
        <v>0</v>
      </c>
      <c r="AC369" s="35">
        <f t="shared" si="114"/>
        <v>0</v>
      </c>
      <c r="AD369" s="38">
        <f t="shared" si="115"/>
        <v>0</v>
      </c>
      <c r="AE369" s="54">
        <f t="shared" si="116"/>
        <v>62.813078721272639</v>
      </c>
      <c r="AF369" s="10">
        <f t="shared" si="117"/>
        <v>0</v>
      </c>
      <c r="AG369" s="35">
        <f t="shared" si="118"/>
        <v>0</v>
      </c>
      <c r="AH369" s="35">
        <f t="shared" si="119"/>
        <v>0</v>
      </c>
      <c r="AI369" s="38">
        <f t="shared" si="120"/>
        <v>0</v>
      </c>
      <c r="AJ369" s="54">
        <f t="shared" si="121"/>
        <v>36.012022222896867</v>
      </c>
      <c r="AK369" s="10">
        <f t="shared" si="122"/>
        <v>0</v>
      </c>
      <c r="AL369" s="35">
        <f t="shared" si="123"/>
        <v>0</v>
      </c>
      <c r="AM369" s="35">
        <f t="shared" si="124"/>
        <v>0</v>
      </c>
      <c r="AN369" s="38">
        <f t="shared" si="125"/>
        <v>0</v>
      </c>
      <c r="AO369" s="10"/>
    </row>
    <row r="370" spans="1:41" x14ac:dyDescent="0.25">
      <c r="A370" s="4" t="s">
        <v>370</v>
      </c>
      <c r="B370" s="4" t="s">
        <v>382</v>
      </c>
      <c r="C370" s="4" t="s">
        <v>387</v>
      </c>
      <c r="D370" s="5">
        <v>40011479</v>
      </c>
      <c r="E370" s="5">
        <v>1316.3904</v>
      </c>
      <c r="F370" s="6">
        <v>0</v>
      </c>
      <c r="G370" s="6">
        <v>613.95839999999998</v>
      </c>
      <c r="H370" s="6">
        <v>0</v>
      </c>
      <c r="I370" s="6">
        <v>0</v>
      </c>
      <c r="J370" s="6">
        <v>15.379200000000001</v>
      </c>
      <c r="K370" s="6">
        <v>376.30079999999998</v>
      </c>
      <c r="L370" s="6">
        <v>0</v>
      </c>
      <c r="M370" s="6">
        <v>104.544</v>
      </c>
      <c r="N370" s="6">
        <v>0</v>
      </c>
      <c r="O370" s="6">
        <v>0</v>
      </c>
      <c r="P370" s="6">
        <v>206.208</v>
      </c>
      <c r="Q370" s="6">
        <v>0</v>
      </c>
      <c r="R370" s="6">
        <v>0</v>
      </c>
      <c r="S370" s="6">
        <v>0</v>
      </c>
      <c r="T370" s="34">
        <f t="shared" si="105"/>
        <v>1110.1823999999999</v>
      </c>
      <c r="U370" s="54">
        <f t="shared" si="106"/>
        <v>0</v>
      </c>
      <c r="V370" s="51">
        <f t="shared" si="107"/>
        <v>0</v>
      </c>
      <c r="W370" s="35">
        <f t="shared" si="108"/>
        <v>0</v>
      </c>
      <c r="X370" s="35">
        <f t="shared" si="109"/>
        <v>0</v>
      </c>
      <c r="Y370" s="38">
        <f t="shared" si="110"/>
        <v>0</v>
      </c>
      <c r="Z370" s="52">
        <f t="shared" si="111"/>
        <v>35.280689011103043</v>
      </c>
      <c r="AA370" s="51">
        <f t="shared" si="112"/>
        <v>0</v>
      </c>
      <c r="AB370" s="35">
        <f t="shared" si="113"/>
        <v>0</v>
      </c>
      <c r="AC370" s="35">
        <f t="shared" si="114"/>
        <v>0</v>
      </c>
      <c r="AD370" s="38">
        <f t="shared" si="115"/>
        <v>0</v>
      </c>
      <c r="AE370" s="54">
        <f t="shared" si="116"/>
        <v>55.302480024904021</v>
      </c>
      <c r="AF370" s="10">
        <f t="shared" si="117"/>
        <v>0</v>
      </c>
      <c r="AG370" s="35">
        <f t="shared" si="118"/>
        <v>0</v>
      </c>
      <c r="AH370" s="35">
        <f t="shared" si="119"/>
        <v>0</v>
      </c>
      <c r="AI370" s="38">
        <f t="shared" si="120"/>
        <v>0</v>
      </c>
      <c r="AJ370" s="54">
        <f t="shared" si="121"/>
        <v>9.4168309639929451</v>
      </c>
      <c r="AK370" s="10">
        <f t="shared" si="122"/>
        <v>0</v>
      </c>
      <c r="AL370" s="35">
        <f t="shared" si="123"/>
        <v>0</v>
      </c>
      <c r="AM370" s="35">
        <f t="shared" si="124"/>
        <v>0</v>
      </c>
      <c r="AN370" s="38">
        <f t="shared" si="125"/>
        <v>0</v>
      </c>
      <c r="AO370" s="10"/>
    </row>
    <row r="371" spans="1:41" x14ac:dyDescent="0.25">
      <c r="A371" s="4" t="s">
        <v>370</v>
      </c>
      <c r="B371" s="4" t="s">
        <v>388</v>
      </c>
      <c r="C371" s="4" t="s">
        <v>389</v>
      </c>
      <c r="D371" s="5">
        <v>40013410</v>
      </c>
      <c r="E371" s="5">
        <v>1673.8559999999998</v>
      </c>
      <c r="F371" s="6">
        <v>0</v>
      </c>
      <c r="G371" s="6">
        <v>478.88639999999998</v>
      </c>
      <c r="H371" s="6">
        <v>0</v>
      </c>
      <c r="I371" s="6">
        <v>0</v>
      </c>
      <c r="J371" s="6">
        <v>0</v>
      </c>
      <c r="K371" s="6">
        <v>209.60640000000001</v>
      </c>
      <c r="L371" s="6">
        <v>0</v>
      </c>
      <c r="M371" s="6">
        <v>125.568</v>
      </c>
      <c r="N371" s="6">
        <v>14.169600000000001</v>
      </c>
      <c r="O371" s="6">
        <v>0</v>
      </c>
      <c r="P371" s="6">
        <v>791.65440000000001</v>
      </c>
      <c r="Q371" s="6">
        <v>51.897599999999997</v>
      </c>
      <c r="R371" s="6">
        <v>2.0735999999999999</v>
      </c>
      <c r="S371" s="6">
        <v>0</v>
      </c>
      <c r="T371" s="34">
        <f t="shared" si="105"/>
        <v>814.06079999999974</v>
      </c>
      <c r="U371" s="54">
        <f t="shared" si="106"/>
        <v>0</v>
      </c>
      <c r="V371" s="51">
        <f t="shared" si="107"/>
        <v>0</v>
      </c>
      <c r="W371" s="35">
        <f t="shared" si="108"/>
        <v>0</v>
      </c>
      <c r="X371" s="35">
        <f t="shared" si="109"/>
        <v>0</v>
      </c>
      <c r="Y371" s="38">
        <f t="shared" si="110"/>
        <v>0</v>
      </c>
      <c r="Z371" s="52">
        <f t="shared" si="111"/>
        <v>25.748248779452354</v>
      </c>
      <c r="AA371" s="51">
        <f t="shared" si="112"/>
        <v>0</v>
      </c>
      <c r="AB371" s="35">
        <f t="shared" si="113"/>
        <v>0</v>
      </c>
      <c r="AC371" s="35">
        <f t="shared" si="114"/>
        <v>0</v>
      </c>
      <c r="AD371" s="38">
        <f t="shared" si="115"/>
        <v>0</v>
      </c>
      <c r="AE371" s="54">
        <f t="shared" si="116"/>
        <v>58.826859124035956</v>
      </c>
      <c r="AF371" s="10">
        <f t="shared" si="117"/>
        <v>0</v>
      </c>
      <c r="AG371" s="35">
        <f t="shared" si="118"/>
        <v>0</v>
      </c>
      <c r="AH371" s="35">
        <f t="shared" si="119"/>
        <v>0</v>
      </c>
      <c r="AI371" s="38">
        <f t="shared" si="120"/>
        <v>0</v>
      </c>
      <c r="AJ371" s="54">
        <f t="shared" si="121"/>
        <v>15.424892096511714</v>
      </c>
      <c r="AK371" s="10">
        <f t="shared" si="122"/>
        <v>0</v>
      </c>
      <c r="AL371" s="35">
        <f t="shared" si="123"/>
        <v>0</v>
      </c>
      <c r="AM371" s="35">
        <f t="shared" si="124"/>
        <v>0</v>
      </c>
      <c r="AN371" s="38">
        <f t="shared" si="125"/>
        <v>0</v>
      </c>
      <c r="AO371" s="10"/>
    </row>
    <row r="372" spans="1:41" x14ac:dyDescent="0.25">
      <c r="A372" s="4" t="s">
        <v>370</v>
      </c>
      <c r="B372" s="4" t="s">
        <v>388</v>
      </c>
      <c r="C372" s="4" t="s">
        <v>390</v>
      </c>
      <c r="D372" s="5">
        <v>40013421</v>
      </c>
      <c r="E372" s="5">
        <v>1840.7231999999999</v>
      </c>
      <c r="F372" s="6">
        <v>0</v>
      </c>
      <c r="G372" s="6">
        <v>291.91680000000002</v>
      </c>
      <c r="H372" s="6">
        <v>0</v>
      </c>
      <c r="I372" s="6">
        <v>0</v>
      </c>
      <c r="J372" s="6">
        <v>42.566400000000002</v>
      </c>
      <c r="K372" s="6">
        <v>551.28959999999995</v>
      </c>
      <c r="L372" s="6">
        <v>0</v>
      </c>
      <c r="M372" s="6">
        <v>205.51679999999999</v>
      </c>
      <c r="N372" s="6">
        <v>13.3056</v>
      </c>
      <c r="O372" s="6">
        <v>0</v>
      </c>
      <c r="P372" s="6">
        <v>735.55200000000002</v>
      </c>
      <c r="Q372" s="6">
        <v>0</v>
      </c>
      <c r="R372" s="6">
        <v>0.57599999999999996</v>
      </c>
      <c r="S372" s="6">
        <v>0</v>
      </c>
      <c r="T372" s="34">
        <f t="shared" si="105"/>
        <v>1091.2895999999998</v>
      </c>
      <c r="U372" s="54">
        <f t="shared" si="106"/>
        <v>0</v>
      </c>
      <c r="V372" s="51">
        <f t="shared" si="107"/>
        <v>0</v>
      </c>
      <c r="W372" s="35">
        <f t="shared" si="108"/>
        <v>0</v>
      </c>
      <c r="X372" s="35">
        <f t="shared" si="109"/>
        <v>0</v>
      </c>
      <c r="Y372" s="38">
        <f t="shared" si="110"/>
        <v>0</v>
      </c>
      <c r="Z372" s="52">
        <f t="shared" si="111"/>
        <v>54.417819064710237</v>
      </c>
      <c r="AA372" s="51">
        <f t="shared" si="112"/>
        <v>0</v>
      </c>
      <c r="AB372" s="35">
        <f t="shared" si="113"/>
        <v>0</v>
      </c>
      <c r="AC372" s="35">
        <f t="shared" si="114"/>
        <v>0</v>
      </c>
      <c r="AD372" s="38">
        <f t="shared" si="115"/>
        <v>0</v>
      </c>
      <c r="AE372" s="54">
        <f t="shared" si="116"/>
        <v>26.749709701256208</v>
      </c>
      <c r="AF372" s="10">
        <f t="shared" si="117"/>
        <v>0</v>
      </c>
      <c r="AG372" s="35">
        <f t="shared" si="118"/>
        <v>0</v>
      </c>
      <c r="AH372" s="35">
        <f t="shared" si="119"/>
        <v>0</v>
      </c>
      <c r="AI372" s="38">
        <f t="shared" si="120"/>
        <v>0</v>
      </c>
      <c r="AJ372" s="54">
        <f t="shared" si="121"/>
        <v>18.832471234033569</v>
      </c>
      <c r="AK372" s="10">
        <f t="shared" si="122"/>
        <v>0</v>
      </c>
      <c r="AL372" s="35">
        <f t="shared" si="123"/>
        <v>0</v>
      </c>
      <c r="AM372" s="35">
        <f t="shared" si="124"/>
        <v>0</v>
      </c>
      <c r="AN372" s="38">
        <f t="shared" si="125"/>
        <v>0</v>
      </c>
      <c r="AO372" s="10"/>
    </row>
    <row r="373" spans="1:41" x14ac:dyDescent="0.25">
      <c r="A373" s="4" t="s">
        <v>370</v>
      </c>
      <c r="B373" s="4" t="s">
        <v>388</v>
      </c>
      <c r="C373" s="4" t="s">
        <v>388</v>
      </c>
      <c r="D373" s="5">
        <v>40013431</v>
      </c>
      <c r="E373" s="5">
        <v>2674.5983999999999</v>
      </c>
      <c r="F373" s="6">
        <v>0</v>
      </c>
      <c r="G373" s="6">
        <v>670.57920000000001</v>
      </c>
      <c r="H373" s="6">
        <v>0</v>
      </c>
      <c r="I373" s="6">
        <v>0</v>
      </c>
      <c r="J373" s="6">
        <v>32.313600000000001</v>
      </c>
      <c r="K373" s="6">
        <v>61.344000000000001</v>
      </c>
      <c r="L373" s="6">
        <v>0</v>
      </c>
      <c r="M373" s="6">
        <v>280.28160000000003</v>
      </c>
      <c r="N373" s="6">
        <v>37.958399999999997</v>
      </c>
      <c r="O373" s="6">
        <v>0</v>
      </c>
      <c r="P373" s="6">
        <v>1460.0447999999999</v>
      </c>
      <c r="Q373" s="6">
        <v>130.40639999999999</v>
      </c>
      <c r="R373" s="6">
        <v>1.6704000000000001</v>
      </c>
      <c r="S373" s="6">
        <v>0</v>
      </c>
      <c r="T373" s="34">
        <f t="shared" si="105"/>
        <v>1044.5183999999999</v>
      </c>
      <c r="U373" s="54">
        <f t="shared" si="106"/>
        <v>0</v>
      </c>
      <c r="V373" s="51">
        <f t="shared" si="107"/>
        <v>0</v>
      </c>
      <c r="W373" s="35">
        <f t="shared" si="108"/>
        <v>0</v>
      </c>
      <c r="X373" s="35">
        <f t="shared" si="109"/>
        <v>0</v>
      </c>
      <c r="Y373" s="38">
        <f t="shared" si="110"/>
        <v>0</v>
      </c>
      <c r="Z373" s="52">
        <f t="shared" si="111"/>
        <v>8.9665821109518049</v>
      </c>
      <c r="AA373" s="51">
        <f t="shared" si="112"/>
        <v>0</v>
      </c>
      <c r="AB373" s="35">
        <f t="shared" si="113"/>
        <v>0</v>
      </c>
      <c r="AC373" s="35">
        <f t="shared" si="114"/>
        <v>0</v>
      </c>
      <c r="AD373" s="38">
        <f t="shared" si="115"/>
        <v>0</v>
      </c>
      <c r="AE373" s="54">
        <f t="shared" si="116"/>
        <v>64.199845593912002</v>
      </c>
      <c r="AF373" s="10">
        <f t="shared" si="117"/>
        <v>0</v>
      </c>
      <c r="AG373" s="35">
        <f t="shared" si="118"/>
        <v>0</v>
      </c>
      <c r="AH373" s="35">
        <f t="shared" si="119"/>
        <v>0</v>
      </c>
      <c r="AI373" s="38">
        <f t="shared" si="120"/>
        <v>0</v>
      </c>
      <c r="AJ373" s="54">
        <f t="shared" si="121"/>
        <v>26.833572295136211</v>
      </c>
      <c r="AK373" s="10">
        <f t="shared" si="122"/>
        <v>0</v>
      </c>
      <c r="AL373" s="35">
        <f t="shared" si="123"/>
        <v>0</v>
      </c>
      <c r="AM373" s="35">
        <f t="shared" si="124"/>
        <v>0</v>
      </c>
      <c r="AN373" s="38">
        <f t="shared" si="125"/>
        <v>0</v>
      </c>
      <c r="AO373" s="10"/>
    </row>
    <row r="374" spans="1:41" x14ac:dyDescent="0.25">
      <c r="A374" s="4" t="s">
        <v>370</v>
      </c>
      <c r="B374" s="4" t="s">
        <v>388</v>
      </c>
      <c r="C374" s="4" t="s">
        <v>391</v>
      </c>
      <c r="D374" s="5">
        <v>40013442</v>
      </c>
      <c r="E374" s="5">
        <v>1900.3967999999998</v>
      </c>
      <c r="F374" s="6">
        <v>0</v>
      </c>
      <c r="G374" s="6">
        <v>356.6592</v>
      </c>
      <c r="H374" s="6">
        <v>0</v>
      </c>
      <c r="I374" s="6">
        <v>0</v>
      </c>
      <c r="J374" s="6">
        <v>63.763199999999998</v>
      </c>
      <c r="K374" s="6">
        <v>345.71519999999998</v>
      </c>
      <c r="L374" s="6">
        <v>0</v>
      </c>
      <c r="M374" s="6">
        <v>202.0608</v>
      </c>
      <c r="N374" s="6">
        <v>29.664000000000001</v>
      </c>
      <c r="O374" s="6">
        <v>0</v>
      </c>
      <c r="P374" s="6">
        <v>901.61279999999999</v>
      </c>
      <c r="Q374" s="6">
        <v>0</v>
      </c>
      <c r="R374" s="6">
        <v>0.92159999999999997</v>
      </c>
      <c r="S374" s="6">
        <v>0</v>
      </c>
      <c r="T374" s="34">
        <f t="shared" si="105"/>
        <v>968.19839999999976</v>
      </c>
      <c r="U374" s="54">
        <f t="shared" si="106"/>
        <v>0</v>
      </c>
      <c r="V374" s="51">
        <f t="shared" si="107"/>
        <v>0</v>
      </c>
      <c r="W374" s="35">
        <f t="shared" si="108"/>
        <v>0</v>
      </c>
      <c r="X374" s="35">
        <f t="shared" si="109"/>
        <v>0</v>
      </c>
      <c r="Y374" s="38">
        <f t="shared" si="110"/>
        <v>0</v>
      </c>
      <c r="Z374" s="52">
        <f t="shared" si="111"/>
        <v>42.292819322981742</v>
      </c>
      <c r="AA374" s="51">
        <f t="shared" si="112"/>
        <v>0</v>
      </c>
      <c r="AB374" s="35">
        <f t="shared" si="113"/>
        <v>0</v>
      </c>
      <c r="AC374" s="35">
        <f t="shared" si="114"/>
        <v>0</v>
      </c>
      <c r="AD374" s="38">
        <f t="shared" si="115"/>
        <v>0</v>
      </c>
      <c r="AE374" s="54">
        <f t="shared" si="116"/>
        <v>36.837408531144042</v>
      </c>
      <c r="AF374" s="10">
        <f t="shared" si="117"/>
        <v>0</v>
      </c>
      <c r="AG374" s="35">
        <f t="shared" si="118"/>
        <v>0</v>
      </c>
      <c r="AH374" s="35">
        <f t="shared" si="119"/>
        <v>0</v>
      </c>
      <c r="AI374" s="38">
        <f t="shared" si="120"/>
        <v>0</v>
      </c>
      <c r="AJ374" s="54">
        <f t="shared" si="121"/>
        <v>20.869772145874236</v>
      </c>
      <c r="AK374" s="10">
        <f t="shared" si="122"/>
        <v>0</v>
      </c>
      <c r="AL374" s="35">
        <f t="shared" si="123"/>
        <v>0</v>
      </c>
      <c r="AM374" s="35">
        <f t="shared" si="124"/>
        <v>0</v>
      </c>
      <c r="AN374" s="38">
        <f t="shared" si="125"/>
        <v>0</v>
      </c>
      <c r="AO374" s="10"/>
    </row>
    <row r="375" spans="1:41" x14ac:dyDescent="0.25">
      <c r="A375" s="4" t="s">
        <v>370</v>
      </c>
      <c r="B375" s="4" t="s">
        <v>388</v>
      </c>
      <c r="C375" s="4" t="s">
        <v>392</v>
      </c>
      <c r="D375" s="5">
        <v>40013452</v>
      </c>
      <c r="E375" s="5">
        <v>1729.3247999999999</v>
      </c>
      <c r="F375" s="6">
        <v>0</v>
      </c>
      <c r="G375" s="6">
        <v>42.048000000000002</v>
      </c>
      <c r="H375" s="6">
        <v>0</v>
      </c>
      <c r="I375" s="6">
        <v>0</v>
      </c>
      <c r="J375" s="6">
        <v>699.72479999999996</v>
      </c>
      <c r="K375" s="6">
        <v>531.82079999999996</v>
      </c>
      <c r="L375" s="6">
        <v>0</v>
      </c>
      <c r="M375" s="6">
        <v>26.783999999999999</v>
      </c>
      <c r="N375" s="6">
        <v>11.1168</v>
      </c>
      <c r="O375" s="6">
        <v>0</v>
      </c>
      <c r="P375" s="6">
        <v>407.4624</v>
      </c>
      <c r="Q375" s="6">
        <v>9.5039999999999996</v>
      </c>
      <c r="R375" s="6">
        <v>0.86399999999999999</v>
      </c>
      <c r="S375" s="6">
        <v>0</v>
      </c>
      <c r="T375" s="34">
        <f t="shared" si="105"/>
        <v>1300.3775999999998</v>
      </c>
      <c r="U375" s="54">
        <f t="shared" si="106"/>
        <v>0</v>
      </c>
      <c r="V375" s="51">
        <f t="shared" si="107"/>
        <v>0</v>
      </c>
      <c r="W375" s="35">
        <f t="shared" si="108"/>
        <v>0</v>
      </c>
      <c r="X375" s="35">
        <f t="shared" si="109"/>
        <v>0</v>
      </c>
      <c r="Y375" s="38">
        <f t="shared" si="110"/>
        <v>0</v>
      </c>
      <c r="Z375" s="52">
        <f t="shared" si="111"/>
        <v>94.706768249468482</v>
      </c>
      <c r="AA375" s="51">
        <f t="shared" si="112"/>
        <v>1</v>
      </c>
      <c r="AB375" s="35">
        <f t="shared" si="113"/>
        <v>1</v>
      </c>
      <c r="AC375" s="35">
        <f t="shared" si="114"/>
        <v>1</v>
      </c>
      <c r="AD375" s="38">
        <f t="shared" si="115"/>
        <v>0</v>
      </c>
      <c r="AE375" s="54">
        <f t="shared" si="116"/>
        <v>3.2335223245924882</v>
      </c>
      <c r="AF375" s="10">
        <f t="shared" si="117"/>
        <v>0</v>
      </c>
      <c r="AG375" s="35">
        <f t="shared" si="118"/>
        <v>0</v>
      </c>
      <c r="AH375" s="35">
        <f t="shared" si="119"/>
        <v>0</v>
      </c>
      <c r="AI375" s="38">
        <f t="shared" si="120"/>
        <v>0</v>
      </c>
      <c r="AJ375" s="54">
        <f t="shared" si="121"/>
        <v>2.0597094259390505</v>
      </c>
      <c r="AK375" s="10">
        <f t="shared" si="122"/>
        <v>0</v>
      </c>
      <c r="AL375" s="35">
        <f t="shared" si="123"/>
        <v>0</v>
      </c>
      <c r="AM375" s="35">
        <f t="shared" si="124"/>
        <v>0</v>
      </c>
      <c r="AN375" s="38">
        <f t="shared" si="125"/>
        <v>0</v>
      </c>
      <c r="AO375" s="10"/>
    </row>
    <row r="376" spans="1:41" x14ac:dyDescent="0.25">
      <c r="A376" s="4" t="s">
        <v>370</v>
      </c>
      <c r="B376" s="4" t="s">
        <v>388</v>
      </c>
      <c r="C376" s="4" t="s">
        <v>393</v>
      </c>
      <c r="D376" s="5">
        <v>40013463</v>
      </c>
      <c r="E376" s="5">
        <v>1370.1887999999999</v>
      </c>
      <c r="F376" s="6">
        <v>0</v>
      </c>
      <c r="G376" s="6">
        <v>107.2512</v>
      </c>
      <c r="H376" s="6">
        <v>0</v>
      </c>
      <c r="I376" s="6">
        <v>0</v>
      </c>
      <c r="J376" s="6">
        <v>257.64479999999998</v>
      </c>
      <c r="K376" s="6">
        <v>376.07040000000001</v>
      </c>
      <c r="L376" s="6">
        <v>0</v>
      </c>
      <c r="M376" s="6">
        <v>31.1616</v>
      </c>
      <c r="N376" s="6">
        <v>0</v>
      </c>
      <c r="O376" s="6">
        <v>0</v>
      </c>
      <c r="P376" s="6">
        <v>595.58399999999995</v>
      </c>
      <c r="Q376" s="6">
        <v>0</v>
      </c>
      <c r="R376" s="6">
        <v>2.4767999999999999</v>
      </c>
      <c r="S376" s="6">
        <v>0</v>
      </c>
      <c r="T376" s="34">
        <f t="shared" si="105"/>
        <v>772.12799999999993</v>
      </c>
      <c r="U376" s="54">
        <f t="shared" si="106"/>
        <v>0</v>
      </c>
      <c r="V376" s="51">
        <f t="shared" si="107"/>
        <v>0</v>
      </c>
      <c r="W376" s="35">
        <f t="shared" si="108"/>
        <v>0</v>
      </c>
      <c r="X376" s="35">
        <f t="shared" si="109"/>
        <v>0</v>
      </c>
      <c r="Y376" s="38">
        <f t="shared" si="110"/>
        <v>0</v>
      </c>
      <c r="Z376" s="52">
        <f t="shared" si="111"/>
        <v>82.073853039910489</v>
      </c>
      <c r="AA376" s="51">
        <f t="shared" si="112"/>
        <v>1</v>
      </c>
      <c r="AB376" s="35">
        <f t="shared" si="113"/>
        <v>1</v>
      </c>
      <c r="AC376" s="35">
        <f t="shared" si="114"/>
        <v>0</v>
      </c>
      <c r="AD376" s="38">
        <f t="shared" si="115"/>
        <v>0</v>
      </c>
      <c r="AE376" s="54">
        <f t="shared" si="116"/>
        <v>13.89033942558747</v>
      </c>
      <c r="AF376" s="10">
        <f t="shared" si="117"/>
        <v>0</v>
      </c>
      <c r="AG376" s="35">
        <f t="shared" si="118"/>
        <v>0</v>
      </c>
      <c r="AH376" s="35">
        <f t="shared" si="119"/>
        <v>0</v>
      </c>
      <c r="AI376" s="38">
        <f t="shared" si="120"/>
        <v>0</v>
      </c>
      <c r="AJ376" s="54">
        <f t="shared" si="121"/>
        <v>4.0358075345020517</v>
      </c>
      <c r="AK376" s="10">
        <f t="shared" si="122"/>
        <v>0</v>
      </c>
      <c r="AL376" s="35">
        <f t="shared" si="123"/>
        <v>0</v>
      </c>
      <c r="AM376" s="35">
        <f t="shared" si="124"/>
        <v>0</v>
      </c>
      <c r="AN376" s="38">
        <f t="shared" si="125"/>
        <v>0</v>
      </c>
      <c r="AO376" s="10"/>
    </row>
    <row r="377" spans="1:41" x14ac:dyDescent="0.25">
      <c r="A377" s="4" t="s">
        <v>370</v>
      </c>
      <c r="B377" s="4" t="s">
        <v>388</v>
      </c>
      <c r="C377" s="4" t="s">
        <v>394</v>
      </c>
      <c r="D377" s="5">
        <v>40013473</v>
      </c>
      <c r="E377" s="5">
        <v>2338.2719999999999</v>
      </c>
      <c r="F377" s="6">
        <v>0</v>
      </c>
      <c r="G377" s="6">
        <v>697.53599999999994</v>
      </c>
      <c r="H377" s="6">
        <v>0</v>
      </c>
      <c r="I377" s="6">
        <v>0</v>
      </c>
      <c r="J377" s="6">
        <v>83.692800000000005</v>
      </c>
      <c r="K377" s="6">
        <v>159.14879999999999</v>
      </c>
      <c r="L377" s="6">
        <v>0</v>
      </c>
      <c r="M377" s="6">
        <v>190.94399999999999</v>
      </c>
      <c r="N377" s="6">
        <v>35.654400000000003</v>
      </c>
      <c r="O377" s="6">
        <v>0</v>
      </c>
      <c r="P377" s="6">
        <v>1168.4736</v>
      </c>
      <c r="Q377" s="6">
        <v>0</v>
      </c>
      <c r="R377" s="6">
        <v>2.8224</v>
      </c>
      <c r="S377" s="6">
        <v>0</v>
      </c>
      <c r="T377" s="34">
        <f t="shared" si="105"/>
        <v>1131.3216</v>
      </c>
      <c r="U377" s="54">
        <f t="shared" si="106"/>
        <v>0</v>
      </c>
      <c r="V377" s="51">
        <f t="shared" si="107"/>
        <v>0</v>
      </c>
      <c r="W377" s="35">
        <f t="shared" si="108"/>
        <v>0</v>
      </c>
      <c r="X377" s="35">
        <f t="shared" si="109"/>
        <v>0</v>
      </c>
      <c r="Y377" s="38">
        <f t="shared" si="110"/>
        <v>0</v>
      </c>
      <c r="Z377" s="52">
        <f t="shared" si="111"/>
        <v>21.465302174023726</v>
      </c>
      <c r="AA377" s="51">
        <f t="shared" si="112"/>
        <v>0</v>
      </c>
      <c r="AB377" s="35">
        <f t="shared" si="113"/>
        <v>0</v>
      </c>
      <c r="AC377" s="35">
        <f t="shared" si="114"/>
        <v>0</v>
      </c>
      <c r="AD377" s="38">
        <f t="shared" si="115"/>
        <v>0</v>
      </c>
      <c r="AE377" s="54">
        <f t="shared" si="116"/>
        <v>61.656738455272134</v>
      </c>
      <c r="AF377" s="10">
        <f t="shared" si="117"/>
        <v>0</v>
      </c>
      <c r="AG377" s="35">
        <f t="shared" si="118"/>
        <v>0</v>
      </c>
      <c r="AH377" s="35">
        <f t="shared" si="119"/>
        <v>0</v>
      </c>
      <c r="AI377" s="38">
        <f t="shared" si="120"/>
        <v>0</v>
      </c>
      <c r="AJ377" s="54">
        <f t="shared" si="121"/>
        <v>16.877959370704136</v>
      </c>
      <c r="AK377" s="10">
        <f t="shared" si="122"/>
        <v>0</v>
      </c>
      <c r="AL377" s="35">
        <f t="shared" si="123"/>
        <v>0</v>
      </c>
      <c r="AM377" s="35">
        <f t="shared" si="124"/>
        <v>0</v>
      </c>
      <c r="AN377" s="38">
        <f t="shared" si="125"/>
        <v>0</v>
      </c>
      <c r="AO377" s="10"/>
    </row>
    <row r="378" spans="1:41" x14ac:dyDescent="0.25">
      <c r="A378" s="4" t="s">
        <v>370</v>
      </c>
      <c r="B378" s="4" t="s">
        <v>388</v>
      </c>
      <c r="C378" s="4" t="s">
        <v>395</v>
      </c>
      <c r="D378" s="5">
        <v>40013484</v>
      </c>
      <c r="E378" s="5">
        <v>2563.3727999999996</v>
      </c>
      <c r="F378" s="6">
        <v>220.3776</v>
      </c>
      <c r="G378" s="6">
        <v>456.19200000000001</v>
      </c>
      <c r="H378" s="6">
        <v>0</v>
      </c>
      <c r="I378" s="6">
        <v>0</v>
      </c>
      <c r="J378" s="6">
        <v>196.2432</v>
      </c>
      <c r="K378" s="6">
        <v>645.86879999999996</v>
      </c>
      <c r="L378" s="6">
        <v>0</v>
      </c>
      <c r="M378" s="6">
        <v>220.32</v>
      </c>
      <c r="N378" s="6">
        <v>15.1488</v>
      </c>
      <c r="O378" s="6">
        <v>0</v>
      </c>
      <c r="P378" s="6">
        <v>809.22239999999999</v>
      </c>
      <c r="Q378" s="6">
        <v>0</v>
      </c>
      <c r="R378" s="6">
        <v>0</v>
      </c>
      <c r="S378" s="6">
        <v>0</v>
      </c>
      <c r="T378" s="34">
        <f t="shared" si="105"/>
        <v>1739.0015999999996</v>
      </c>
      <c r="U378" s="54">
        <f t="shared" si="106"/>
        <v>12.672650789970524</v>
      </c>
      <c r="V378" s="51">
        <f t="shared" si="107"/>
        <v>0</v>
      </c>
      <c r="W378" s="35">
        <f t="shared" si="108"/>
        <v>0</v>
      </c>
      <c r="X378" s="35">
        <f t="shared" si="109"/>
        <v>0</v>
      </c>
      <c r="Y378" s="38">
        <f t="shared" si="110"/>
        <v>0</v>
      </c>
      <c r="Z378" s="52">
        <f t="shared" si="111"/>
        <v>48.42502732602432</v>
      </c>
      <c r="AA378" s="51">
        <f t="shared" si="112"/>
        <v>0</v>
      </c>
      <c r="AB378" s="35">
        <f t="shared" si="113"/>
        <v>0</v>
      </c>
      <c r="AC378" s="35">
        <f t="shared" si="114"/>
        <v>0</v>
      </c>
      <c r="AD378" s="38">
        <f t="shared" si="115"/>
        <v>0</v>
      </c>
      <c r="AE378" s="54">
        <f t="shared" si="116"/>
        <v>26.232983339405791</v>
      </c>
      <c r="AF378" s="10">
        <f t="shared" si="117"/>
        <v>0</v>
      </c>
      <c r="AG378" s="35">
        <f t="shared" si="118"/>
        <v>0</v>
      </c>
      <c r="AH378" s="35">
        <f t="shared" si="119"/>
        <v>0</v>
      </c>
      <c r="AI378" s="38">
        <f t="shared" si="120"/>
        <v>0</v>
      </c>
      <c r="AJ378" s="54">
        <f t="shared" si="121"/>
        <v>12.669338544599388</v>
      </c>
      <c r="AK378" s="10">
        <f t="shared" si="122"/>
        <v>0</v>
      </c>
      <c r="AL378" s="35">
        <f t="shared" si="123"/>
        <v>0</v>
      </c>
      <c r="AM378" s="35">
        <f t="shared" si="124"/>
        <v>0</v>
      </c>
      <c r="AN378" s="38">
        <f t="shared" si="125"/>
        <v>0</v>
      </c>
      <c r="AO378" s="10"/>
    </row>
    <row r="379" spans="1:41" x14ac:dyDescent="0.25">
      <c r="A379" s="4" t="s">
        <v>370</v>
      </c>
      <c r="B379" s="4" t="s">
        <v>396</v>
      </c>
      <c r="C379" s="4" t="s">
        <v>397</v>
      </c>
      <c r="D379" s="5">
        <v>40013815</v>
      </c>
      <c r="E379" s="5">
        <v>2176.8192000000004</v>
      </c>
      <c r="F379" s="6">
        <v>0</v>
      </c>
      <c r="G379" s="6">
        <v>550.88639999999998</v>
      </c>
      <c r="H379" s="6">
        <v>0</v>
      </c>
      <c r="I379" s="6">
        <v>0</v>
      </c>
      <c r="J379" s="6">
        <v>348.94080000000002</v>
      </c>
      <c r="K379" s="6">
        <v>120.096</v>
      </c>
      <c r="L379" s="6">
        <v>0</v>
      </c>
      <c r="M379" s="6">
        <v>296.64</v>
      </c>
      <c r="N379" s="6">
        <v>8.0640000000000001</v>
      </c>
      <c r="O379" s="6">
        <v>0</v>
      </c>
      <c r="P379" s="6">
        <v>851.50080000000003</v>
      </c>
      <c r="Q379" s="6">
        <v>0</v>
      </c>
      <c r="R379" s="6">
        <v>0.69120000000000004</v>
      </c>
      <c r="S379" s="6">
        <v>0</v>
      </c>
      <c r="T379" s="34">
        <f t="shared" si="105"/>
        <v>1316.5632000000005</v>
      </c>
      <c r="U379" s="54">
        <f t="shared" si="106"/>
        <v>0</v>
      </c>
      <c r="V379" s="51">
        <f t="shared" si="107"/>
        <v>0</v>
      </c>
      <c r="W379" s="35">
        <f t="shared" si="108"/>
        <v>0</v>
      </c>
      <c r="X379" s="35">
        <f t="shared" si="109"/>
        <v>0</v>
      </c>
      <c r="Y379" s="38">
        <f t="shared" si="110"/>
        <v>0</v>
      </c>
      <c r="Z379" s="52">
        <f t="shared" si="111"/>
        <v>35.625847661547873</v>
      </c>
      <c r="AA379" s="51">
        <f t="shared" si="112"/>
        <v>0</v>
      </c>
      <c r="AB379" s="35">
        <f t="shared" si="113"/>
        <v>0</v>
      </c>
      <c r="AC379" s="35">
        <f t="shared" si="114"/>
        <v>0</v>
      </c>
      <c r="AD379" s="38">
        <f t="shared" si="115"/>
        <v>0</v>
      </c>
      <c r="AE379" s="54">
        <f t="shared" si="116"/>
        <v>41.842761517259461</v>
      </c>
      <c r="AF379" s="10">
        <f t="shared" si="117"/>
        <v>0</v>
      </c>
      <c r="AG379" s="35">
        <f t="shared" si="118"/>
        <v>0</v>
      </c>
      <c r="AH379" s="35">
        <f t="shared" si="119"/>
        <v>0</v>
      </c>
      <c r="AI379" s="38">
        <f t="shared" si="120"/>
        <v>0</v>
      </c>
      <c r="AJ379" s="54">
        <f t="shared" si="121"/>
        <v>22.531390821192623</v>
      </c>
      <c r="AK379" s="10">
        <f t="shared" si="122"/>
        <v>0</v>
      </c>
      <c r="AL379" s="35">
        <f t="shared" si="123"/>
        <v>0</v>
      </c>
      <c r="AM379" s="35">
        <f t="shared" si="124"/>
        <v>0</v>
      </c>
      <c r="AN379" s="38">
        <f t="shared" si="125"/>
        <v>0</v>
      </c>
      <c r="AO379" s="10"/>
    </row>
    <row r="380" spans="1:41" x14ac:dyDescent="0.25">
      <c r="A380" s="4" t="s">
        <v>370</v>
      </c>
      <c r="B380" s="4" t="s">
        <v>396</v>
      </c>
      <c r="C380" s="4" t="s">
        <v>398</v>
      </c>
      <c r="D380" s="5">
        <v>40013828</v>
      </c>
      <c r="E380" s="5">
        <v>1348.9344000000001</v>
      </c>
      <c r="F380" s="6">
        <v>0</v>
      </c>
      <c r="G380" s="6">
        <v>40.089599999999997</v>
      </c>
      <c r="H380" s="6">
        <v>0</v>
      </c>
      <c r="I380" s="6">
        <v>0</v>
      </c>
      <c r="J380" s="6">
        <v>74.246399999999994</v>
      </c>
      <c r="K380" s="6">
        <v>28.684799999999999</v>
      </c>
      <c r="L380" s="6">
        <v>0</v>
      </c>
      <c r="M380" s="6">
        <v>727.43039999999996</v>
      </c>
      <c r="N380" s="6">
        <v>24.307200000000002</v>
      </c>
      <c r="O380" s="6">
        <v>0</v>
      </c>
      <c r="P380" s="6">
        <v>453.6</v>
      </c>
      <c r="Q380" s="6">
        <v>0</v>
      </c>
      <c r="R380" s="6">
        <v>0.57599999999999996</v>
      </c>
      <c r="S380" s="6">
        <v>0</v>
      </c>
      <c r="T380" s="34">
        <f t="shared" si="105"/>
        <v>870.45119999999997</v>
      </c>
      <c r="U380" s="54">
        <f t="shared" si="106"/>
        <v>0</v>
      </c>
      <c r="V380" s="51">
        <f t="shared" si="107"/>
        <v>0</v>
      </c>
      <c r="W380" s="35">
        <f t="shared" si="108"/>
        <v>0</v>
      </c>
      <c r="X380" s="35">
        <f t="shared" si="109"/>
        <v>0</v>
      </c>
      <c r="Y380" s="38">
        <f t="shared" si="110"/>
        <v>0</v>
      </c>
      <c r="Z380" s="52">
        <f t="shared" si="111"/>
        <v>11.82503970354685</v>
      </c>
      <c r="AA380" s="51">
        <f t="shared" si="112"/>
        <v>0</v>
      </c>
      <c r="AB380" s="35">
        <f t="shared" si="113"/>
        <v>0</v>
      </c>
      <c r="AC380" s="35">
        <f t="shared" si="114"/>
        <v>0</v>
      </c>
      <c r="AD380" s="38">
        <f t="shared" si="115"/>
        <v>0</v>
      </c>
      <c r="AE380" s="54">
        <f t="shared" si="116"/>
        <v>4.6056114346214923</v>
      </c>
      <c r="AF380" s="10">
        <f t="shared" si="117"/>
        <v>0</v>
      </c>
      <c r="AG380" s="35">
        <f t="shared" si="118"/>
        <v>0</v>
      </c>
      <c r="AH380" s="35">
        <f t="shared" si="119"/>
        <v>0</v>
      </c>
      <c r="AI380" s="38">
        <f t="shared" si="120"/>
        <v>0</v>
      </c>
      <c r="AJ380" s="54">
        <f t="shared" si="121"/>
        <v>83.569348861831656</v>
      </c>
      <c r="AK380" s="10">
        <f t="shared" si="122"/>
        <v>1</v>
      </c>
      <c r="AL380" s="35">
        <f t="shared" si="123"/>
        <v>1</v>
      </c>
      <c r="AM380" s="35">
        <f t="shared" si="124"/>
        <v>0</v>
      </c>
      <c r="AN380" s="38">
        <f t="shared" si="125"/>
        <v>0</v>
      </c>
      <c r="AO380" s="10"/>
    </row>
    <row r="381" spans="1:41" x14ac:dyDescent="0.25">
      <c r="A381" s="4" t="s">
        <v>370</v>
      </c>
      <c r="B381" s="4" t="s">
        <v>396</v>
      </c>
      <c r="C381" s="4" t="s">
        <v>282</v>
      </c>
      <c r="D381" s="5">
        <v>40013838</v>
      </c>
      <c r="E381" s="5">
        <v>1966.4639999999997</v>
      </c>
      <c r="F381" s="6">
        <v>0</v>
      </c>
      <c r="G381" s="6">
        <v>233.79839999999999</v>
      </c>
      <c r="H381" s="6">
        <v>0</v>
      </c>
      <c r="I381" s="6">
        <v>0</v>
      </c>
      <c r="J381" s="6">
        <v>10.7712</v>
      </c>
      <c r="K381" s="6">
        <v>563.04</v>
      </c>
      <c r="L381" s="6">
        <v>0</v>
      </c>
      <c r="M381" s="6">
        <v>656.75519999999995</v>
      </c>
      <c r="N381" s="6">
        <v>17.337599999999998</v>
      </c>
      <c r="O381" s="6">
        <v>0</v>
      </c>
      <c r="P381" s="6">
        <v>483.55200000000002</v>
      </c>
      <c r="Q381" s="6">
        <v>0</v>
      </c>
      <c r="R381" s="6">
        <v>1.2096</v>
      </c>
      <c r="S381" s="6">
        <v>0</v>
      </c>
      <c r="T381" s="34">
        <f t="shared" si="105"/>
        <v>1464.3647999999996</v>
      </c>
      <c r="U381" s="54">
        <f t="shared" si="106"/>
        <v>0</v>
      </c>
      <c r="V381" s="51">
        <f t="shared" si="107"/>
        <v>0</v>
      </c>
      <c r="W381" s="35">
        <f t="shared" si="108"/>
        <v>0</v>
      </c>
      <c r="X381" s="35">
        <f t="shared" si="109"/>
        <v>0</v>
      </c>
      <c r="Y381" s="38">
        <f t="shared" si="110"/>
        <v>0</v>
      </c>
      <c r="Z381" s="52">
        <f t="shared" si="111"/>
        <v>39.184989969712475</v>
      </c>
      <c r="AA381" s="51">
        <f t="shared" si="112"/>
        <v>0</v>
      </c>
      <c r="AB381" s="35">
        <f t="shared" si="113"/>
        <v>0</v>
      </c>
      <c r="AC381" s="35">
        <f t="shared" si="114"/>
        <v>0</v>
      </c>
      <c r="AD381" s="38">
        <f t="shared" si="115"/>
        <v>0</v>
      </c>
      <c r="AE381" s="54">
        <f t="shared" si="116"/>
        <v>15.965857687920391</v>
      </c>
      <c r="AF381" s="10">
        <f t="shared" si="117"/>
        <v>0</v>
      </c>
      <c r="AG381" s="35">
        <f t="shared" si="118"/>
        <v>0</v>
      </c>
      <c r="AH381" s="35">
        <f t="shared" si="119"/>
        <v>0</v>
      </c>
      <c r="AI381" s="38">
        <f t="shared" si="120"/>
        <v>0</v>
      </c>
      <c r="AJ381" s="54">
        <f t="shared" si="121"/>
        <v>44.849152342367155</v>
      </c>
      <c r="AK381" s="10">
        <f t="shared" si="122"/>
        <v>0</v>
      </c>
      <c r="AL381" s="35">
        <f t="shared" si="123"/>
        <v>0</v>
      </c>
      <c r="AM381" s="35">
        <f t="shared" si="124"/>
        <v>0</v>
      </c>
      <c r="AN381" s="38">
        <f t="shared" si="125"/>
        <v>0</v>
      </c>
      <c r="AO381" s="10"/>
    </row>
    <row r="382" spans="1:41" x14ac:dyDescent="0.25">
      <c r="A382" s="4" t="s">
        <v>370</v>
      </c>
      <c r="B382" s="4" t="s">
        <v>396</v>
      </c>
      <c r="C382" s="4" t="s">
        <v>399</v>
      </c>
      <c r="D382" s="5">
        <v>40013847</v>
      </c>
      <c r="E382" s="5">
        <v>1378.8864000000001</v>
      </c>
      <c r="F382" s="6">
        <v>0</v>
      </c>
      <c r="G382" s="6">
        <v>288.57600000000002</v>
      </c>
      <c r="H382" s="6">
        <v>0</v>
      </c>
      <c r="I382" s="6">
        <v>0</v>
      </c>
      <c r="J382" s="6">
        <v>1.7856000000000001</v>
      </c>
      <c r="K382" s="6">
        <v>1.3824000000000001</v>
      </c>
      <c r="L382" s="6">
        <v>0</v>
      </c>
      <c r="M382" s="6">
        <v>567.82079999999996</v>
      </c>
      <c r="N382" s="6">
        <v>30.1248</v>
      </c>
      <c r="O382" s="6">
        <v>0</v>
      </c>
      <c r="P382" s="6">
        <v>486.77760000000001</v>
      </c>
      <c r="Q382" s="6">
        <v>0</v>
      </c>
      <c r="R382" s="6">
        <v>2.4192</v>
      </c>
      <c r="S382" s="6">
        <v>0</v>
      </c>
      <c r="T382" s="34">
        <f t="shared" si="105"/>
        <v>859.56479999999999</v>
      </c>
      <c r="U382" s="54">
        <f t="shared" si="106"/>
        <v>0</v>
      </c>
      <c r="V382" s="51">
        <f t="shared" si="107"/>
        <v>0</v>
      </c>
      <c r="W382" s="35">
        <f t="shared" si="108"/>
        <v>0</v>
      </c>
      <c r="X382" s="35">
        <f t="shared" si="109"/>
        <v>0</v>
      </c>
      <c r="Y382" s="38">
        <f t="shared" si="110"/>
        <v>0</v>
      </c>
      <c r="Z382" s="52">
        <f t="shared" si="111"/>
        <v>0.36855860081753</v>
      </c>
      <c r="AA382" s="51">
        <f t="shared" si="112"/>
        <v>0</v>
      </c>
      <c r="AB382" s="35">
        <f t="shared" si="113"/>
        <v>0</v>
      </c>
      <c r="AC382" s="35">
        <f t="shared" si="114"/>
        <v>0</v>
      </c>
      <c r="AD382" s="38">
        <f t="shared" si="115"/>
        <v>0</v>
      </c>
      <c r="AE382" s="54">
        <f t="shared" si="116"/>
        <v>33.572338001742281</v>
      </c>
      <c r="AF382" s="10">
        <f t="shared" si="117"/>
        <v>0</v>
      </c>
      <c r="AG382" s="35">
        <f t="shared" si="118"/>
        <v>0</v>
      </c>
      <c r="AH382" s="35">
        <f t="shared" si="119"/>
        <v>0</v>
      </c>
      <c r="AI382" s="38">
        <f t="shared" si="120"/>
        <v>0</v>
      </c>
      <c r="AJ382" s="54">
        <f t="shared" si="121"/>
        <v>66.059103397440182</v>
      </c>
      <c r="AK382" s="10">
        <f t="shared" si="122"/>
        <v>0</v>
      </c>
      <c r="AL382" s="35">
        <f t="shared" si="123"/>
        <v>0</v>
      </c>
      <c r="AM382" s="35">
        <f t="shared" si="124"/>
        <v>0</v>
      </c>
      <c r="AN382" s="38">
        <f t="shared" si="125"/>
        <v>0</v>
      </c>
      <c r="AO382" s="10"/>
    </row>
    <row r="383" spans="1:41" x14ac:dyDescent="0.25">
      <c r="A383" s="4" t="s">
        <v>370</v>
      </c>
      <c r="B383" s="4" t="s">
        <v>396</v>
      </c>
      <c r="C383" s="4" t="s">
        <v>396</v>
      </c>
      <c r="D383" s="5">
        <v>40013857</v>
      </c>
      <c r="E383" s="5">
        <v>1598.8607999999999</v>
      </c>
      <c r="F383" s="6">
        <v>0</v>
      </c>
      <c r="G383" s="6">
        <v>188.2944</v>
      </c>
      <c r="H383" s="6">
        <v>0</v>
      </c>
      <c r="I383" s="6">
        <v>0</v>
      </c>
      <c r="J383" s="6">
        <v>30.9312</v>
      </c>
      <c r="K383" s="6">
        <v>6.8544</v>
      </c>
      <c r="L383" s="6">
        <v>0</v>
      </c>
      <c r="M383" s="6">
        <v>687.62879999999996</v>
      </c>
      <c r="N383" s="6">
        <v>33.177599999999998</v>
      </c>
      <c r="O383" s="6">
        <v>0</v>
      </c>
      <c r="P383" s="6">
        <v>651.80160000000001</v>
      </c>
      <c r="Q383" s="6">
        <v>0</v>
      </c>
      <c r="R383" s="6">
        <v>0.17280000000000001</v>
      </c>
      <c r="S383" s="6">
        <v>0</v>
      </c>
      <c r="T383" s="34">
        <f t="shared" si="105"/>
        <v>913.70879999999988</v>
      </c>
      <c r="U383" s="54">
        <f t="shared" si="106"/>
        <v>0</v>
      </c>
      <c r="V383" s="51">
        <f t="shared" si="107"/>
        <v>0</v>
      </c>
      <c r="W383" s="35">
        <f t="shared" si="108"/>
        <v>0</v>
      </c>
      <c r="X383" s="35">
        <f t="shared" si="109"/>
        <v>0</v>
      </c>
      <c r="Y383" s="38">
        <f t="shared" si="110"/>
        <v>0</v>
      </c>
      <c r="Z383" s="52">
        <f t="shared" si="111"/>
        <v>4.1354094433587605</v>
      </c>
      <c r="AA383" s="51">
        <f t="shared" si="112"/>
        <v>0</v>
      </c>
      <c r="AB383" s="35">
        <f t="shared" si="113"/>
        <v>0</v>
      </c>
      <c r="AC383" s="35">
        <f t="shared" si="114"/>
        <v>0</v>
      </c>
      <c r="AD383" s="38">
        <f t="shared" si="115"/>
        <v>0</v>
      </c>
      <c r="AE383" s="54">
        <f t="shared" si="116"/>
        <v>20.607703460883819</v>
      </c>
      <c r="AF383" s="10">
        <f t="shared" si="117"/>
        <v>0</v>
      </c>
      <c r="AG383" s="35">
        <f t="shared" si="118"/>
        <v>0</v>
      </c>
      <c r="AH383" s="35">
        <f t="shared" si="119"/>
        <v>0</v>
      </c>
      <c r="AI383" s="38">
        <f t="shared" si="120"/>
        <v>0</v>
      </c>
      <c r="AJ383" s="54">
        <f t="shared" si="121"/>
        <v>75.256887095757435</v>
      </c>
      <c r="AK383" s="10">
        <f t="shared" si="122"/>
        <v>1</v>
      </c>
      <c r="AL383" s="35">
        <f t="shared" si="123"/>
        <v>0</v>
      </c>
      <c r="AM383" s="35">
        <f t="shared" si="124"/>
        <v>0</v>
      </c>
      <c r="AN383" s="38">
        <f t="shared" si="125"/>
        <v>0</v>
      </c>
      <c r="AO383" s="10"/>
    </row>
    <row r="384" spans="1:41" x14ac:dyDescent="0.25">
      <c r="A384" s="4" t="s">
        <v>370</v>
      </c>
      <c r="B384" s="4" t="s">
        <v>396</v>
      </c>
      <c r="C384" s="4" t="s">
        <v>400</v>
      </c>
      <c r="D384" s="5">
        <v>40013866</v>
      </c>
      <c r="E384" s="5">
        <v>2157.8112000000001</v>
      </c>
      <c r="F384" s="6">
        <v>0</v>
      </c>
      <c r="G384" s="6">
        <v>98.265600000000006</v>
      </c>
      <c r="H384" s="6">
        <v>0</v>
      </c>
      <c r="I384" s="6">
        <v>0</v>
      </c>
      <c r="J384" s="6">
        <v>17.107199999999999</v>
      </c>
      <c r="K384" s="6">
        <v>3.5135999999999998</v>
      </c>
      <c r="L384" s="6">
        <v>0</v>
      </c>
      <c r="M384" s="6">
        <v>1392.5952</v>
      </c>
      <c r="N384" s="6">
        <v>33.695999999999998</v>
      </c>
      <c r="O384" s="6">
        <v>0</v>
      </c>
      <c r="P384" s="6">
        <v>612.6336</v>
      </c>
      <c r="Q384" s="6">
        <v>0</v>
      </c>
      <c r="R384" s="6">
        <v>0</v>
      </c>
      <c r="S384" s="6">
        <v>0</v>
      </c>
      <c r="T384" s="34">
        <f t="shared" si="105"/>
        <v>1511.4816000000001</v>
      </c>
      <c r="U384" s="54">
        <f t="shared" si="106"/>
        <v>0</v>
      </c>
      <c r="V384" s="51">
        <f t="shared" si="107"/>
        <v>0</v>
      </c>
      <c r="W384" s="35">
        <f t="shared" si="108"/>
        <v>0</v>
      </c>
      <c r="X384" s="35">
        <f t="shared" si="109"/>
        <v>0</v>
      </c>
      <c r="Y384" s="38">
        <f t="shared" si="110"/>
        <v>0</v>
      </c>
      <c r="Z384" s="52">
        <f t="shared" si="111"/>
        <v>1.3642772760184443</v>
      </c>
      <c r="AA384" s="51">
        <f t="shared" si="112"/>
        <v>0</v>
      </c>
      <c r="AB384" s="35">
        <f t="shared" si="113"/>
        <v>0</v>
      </c>
      <c r="AC384" s="35">
        <f t="shared" si="114"/>
        <v>0</v>
      </c>
      <c r="AD384" s="38">
        <f t="shared" si="115"/>
        <v>0</v>
      </c>
      <c r="AE384" s="54">
        <f t="shared" si="116"/>
        <v>6.5012766281772798</v>
      </c>
      <c r="AF384" s="10">
        <f t="shared" si="117"/>
        <v>0</v>
      </c>
      <c r="AG384" s="35">
        <f t="shared" si="118"/>
        <v>0</v>
      </c>
      <c r="AH384" s="35">
        <f t="shared" si="119"/>
        <v>0</v>
      </c>
      <c r="AI384" s="38">
        <f t="shared" si="120"/>
        <v>0</v>
      </c>
      <c r="AJ384" s="54">
        <f t="shared" si="121"/>
        <v>92.134446095804265</v>
      </c>
      <c r="AK384" s="10">
        <f t="shared" si="122"/>
        <v>1</v>
      </c>
      <c r="AL384" s="35">
        <f t="shared" si="123"/>
        <v>1</v>
      </c>
      <c r="AM384" s="35">
        <f t="shared" si="124"/>
        <v>1</v>
      </c>
      <c r="AN384" s="38">
        <f t="shared" si="125"/>
        <v>0</v>
      </c>
      <c r="AO384" s="10"/>
    </row>
    <row r="385" spans="1:41" x14ac:dyDescent="0.25">
      <c r="A385" s="4" t="s">
        <v>370</v>
      </c>
      <c r="B385" s="4" t="s">
        <v>396</v>
      </c>
      <c r="C385" s="4" t="s">
        <v>401</v>
      </c>
      <c r="D385" s="5">
        <v>40013876</v>
      </c>
      <c r="E385" s="5">
        <v>2215.2960000000007</v>
      </c>
      <c r="F385" s="6">
        <v>0</v>
      </c>
      <c r="G385" s="6">
        <v>515.11680000000001</v>
      </c>
      <c r="H385" s="6">
        <v>0</v>
      </c>
      <c r="I385" s="6">
        <v>0</v>
      </c>
      <c r="J385" s="6">
        <v>476.7552</v>
      </c>
      <c r="K385" s="6">
        <v>83.174400000000006</v>
      </c>
      <c r="L385" s="6">
        <v>0</v>
      </c>
      <c r="M385" s="6">
        <v>244.16640000000001</v>
      </c>
      <c r="N385" s="6">
        <v>15.9552</v>
      </c>
      <c r="O385" s="6">
        <v>0</v>
      </c>
      <c r="P385" s="6">
        <v>879.14880000000005</v>
      </c>
      <c r="Q385" s="6">
        <v>0</v>
      </c>
      <c r="R385" s="6">
        <v>0.97919999999999996</v>
      </c>
      <c r="S385" s="6">
        <v>0</v>
      </c>
      <c r="T385" s="34">
        <f t="shared" si="105"/>
        <v>1319.2128000000007</v>
      </c>
      <c r="U385" s="54">
        <f t="shared" si="106"/>
        <v>0</v>
      </c>
      <c r="V385" s="51">
        <f t="shared" si="107"/>
        <v>0</v>
      </c>
      <c r="W385" s="35">
        <f t="shared" si="108"/>
        <v>0</v>
      </c>
      <c r="X385" s="35">
        <f t="shared" si="109"/>
        <v>0</v>
      </c>
      <c r="Y385" s="38">
        <f t="shared" si="110"/>
        <v>0</v>
      </c>
      <c r="Z385" s="52">
        <f t="shared" si="111"/>
        <v>42.444221281054865</v>
      </c>
      <c r="AA385" s="51">
        <f t="shared" si="112"/>
        <v>0</v>
      </c>
      <c r="AB385" s="35">
        <f t="shared" si="113"/>
        <v>0</v>
      </c>
      <c r="AC385" s="35">
        <f t="shared" si="114"/>
        <v>0</v>
      </c>
      <c r="AD385" s="38">
        <f t="shared" si="115"/>
        <v>0</v>
      </c>
      <c r="AE385" s="54">
        <f t="shared" si="116"/>
        <v>39.047286381696701</v>
      </c>
      <c r="AF385" s="10">
        <f t="shared" si="117"/>
        <v>0</v>
      </c>
      <c r="AG385" s="35">
        <f t="shared" si="118"/>
        <v>0</v>
      </c>
      <c r="AH385" s="35">
        <f t="shared" si="119"/>
        <v>0</v>
      </c>
      <c r="AI385" s="38">
        <f t="shared" si="120"/>
        <v>0</v>
      </c>
      <c r="AJ385" s="54">
        <f t="shared" si="121"/>
        <v>18.508492337248388</v>
      </c>
      <c r="AK385" s="10">
        <f t="shared" si="122"/>
        <v>0</v>
      </c>
      <c r="AL385" s="35">
        <f t="shared" si="123"/>
        <v>0</v>
      </c>
      <c r="AM385" s="35">
        <f t="shared" si="124"/>
        <v>0</v>
      </c>
      <c r="AN385" s="38">
        <f t="shared" si="125"/>
        <v>0</v>
      </c>
      <c r="AO385" s="10"/>
    </row>
    <row r="386" spans="1:41" x14ac:dyDescent="0.25">
      <c r="A386" s="4" t="s">
        <v>370</v>
      </c>
      <c r="B386" s="4" t="s">
        <v>235</v>
      </c>
      <c r="C386" s="4" t="s">
        <v>402</v>
      </c>
      <c r="D386" s="5">
        <v>40015617</v>
      </c>
      <c r="E386" s="5">
        <v>3172.3775999999998</v>
      </c>
      <c r="F386" s="6">
        <v>0</v>
      </c>
      <c r="G386" s="6">
        <v>706.06079999999997</v>
      </c>
      <c r="H386" s="6">
        <v>0</v>
      </c>
      <c r="I386" s="6">
        <v>0</v>
      </c>
      <c r="J386" s="6">
        <v>48.153599999999997</v>
      </c>
      <c r="K386" s="6">
        <v>633.94560000000001</v>
      </c>
      <c r="L386" s="6">
        <v>0</v>
      </c>
      <c r="M386" s="6">
        <v>926.84159999999997</v>
      </c>
      <c r="N386" s="6">
        <v>55.468800000000002</v>
      </c>
      <c r="O386" s="6">
        <v>0</v>
      </c>
      <c r="P386" s="6">
        <v>782.95680000000004</v>
      </c>
      <c r="Q386" s="6">
        <v>0</v>
      </c>
      <c r="R386" s="6">
        <v>18.950399999999998</v>
      </c>
      <c r="S386" s="6">
        <v>0</v>
      </c>
      <c r="T386" s="34">
        <f t="shared" si="105"/>
        <v>2315.0015999999996</v>
      </c>
      <c r="U386" s="54">
        <f t="shared" si="106"/>
        <v>0</v>
      </c>
      <c r="V386" s="51">
        <f t="shared" si="107"/>
        <v>0</v>
      </c>
      <c r="W386" s="35">
        <f t="shared" si="108"/>
        <v>0</v>
      </c>
      <c r="X386" s="35">
        <f t="shared" si="109"/>
        <v>0</v>
      </c>
      <c r="Y386" s="38">
        <f t="shared" si="110"/>
        <v>0</v>
      </c>
      <c r="Z386" s="52">
        <f t="shared" si="111"/>
        <v>29.464307929635993</v>
      </c>
      <c r="AA386" s="51">
        <f t="shared" si="112"/>
        <v>0</v>
      </c>
      <c r="AB386" s="35">
        <f t="shared" si="113"/>
        <v>0</v>
      </c>
      <c r="AC386" s="35">
        <f t="shared" si="114"/>
        <v>0</v>
      </c>
      <c r="AD386" s="38">
        <f t="shared" si="115"/>
        <v>0</v>
      </c>
      <c r="AE386" s="54">
        <f t="shared" si="116"/>
        <v>30.499365529596183</v>
      </c>
      <c r="AF386" s="10">
        <f t="shared" si="117"/>
        <v>0</v>
      </c>
      <c r="AG386" s="35">
        <f t="shared" si="118"/>
        <v>0</v>
      </c>
      <c r="AH386" s="35">
        <f t="shared" si="119"/>
        <v>0</v>
      </c>
      <c r="AI386" s="38">
        <f t="shared" si="120"/>
        <v>0</v>
      </c>
      <c r="AJ386" s="54">
        <f t="shared" si="121"/>
        <v>40.036326540767838</v>
      </c>
      <c r="AK386" s="10">
        <f t="shared" si="122"/>
        <v>0</v>
      </c>
      <c r="AL386" s="35">
        <f t="shared" si="123"/>
        <v>0</v>
      </c>
      <c r="AM386" s="35">
        <f t="shared" si="124"/>
        <v>0</v>
      </c>
      <c r="AN386" s="38">
        <f t="shared" si="125"/>
        <v>0</v>
      </c>
      <c r="AO386" s="10"/>
    </row>
    <row r="387" spans="1:41" x14ac:dyDescent="0.25">
      <c r="A387" s="4" t="s">
        <v>370</v>
      </c>
      <c r="B387" s="4" t="s">
        <v>235</v>
      </c>
      <c r="C387" s="4" t="s">
        <v>403</v>
      </c>
      <c r="D387" s="5">
        <v>40015628</v>
      </c>
      <c r="E387" s="5">
        <v>2051.6543999999999</v>
      </c>
      <c r="F387" s="6">
        <v>0</v>
      </c>
      <c r="G387" s="6">
        <v>80.063999999999993</v>
      </c>
      <c r="H387" s="6">
        <v>0</v>
      </c>
      <c r="I387" s="6">
        <v>0</v>
      </c>
      <c r="J387" s="6">
        <v>0</v>
      </c>
      <c r="K387" s="6">
        <v>312.82560000000001</v>
      </c>
      <c r="L387" s="6">
        <v>0</v>
      </c>
      <c r="M387" s="6">
        <v>1227.8016</v>
      </c>
      <c r="N387" s="6">
        <v>14.976000000000001</v>
      </c>
      <c r="O387" s="6">
        <v>0</v>
      </c>
      <c r="P387" s="6">
        <v>415.7568</v>
      </c>
      <c r="Q387" s="6">
        <v>0</v>
      </c>
      <c r="R387" s="6">
        <v>0.23039999999999999</v>
      </c>
      <c r="S387" s="6">
        <v>0</v>
      </c>
      <c r="T387" s="34">
        <f t="shared" si="105"/>
        <v>1620.6912</v>
      </c>
      <c r="U387" s="54">
        <f t="shared" si="106"/>
        <v>0</v>
      </c>
      <c r="V387" s="51">
        <f t="shared" si="107"/>
        <v>0</v>
      </c>
      <c r="W387" s="35">
        <f t="shared" si="108"/>
        <v>0</v>
      </c>
      <c r="X387" s="35">
        <f t="shared" si="109"/>
        <v>0</v>
      </c>
      <c r="Y387" s="38">
        <f t="shared" si="110"/>
        <v>0</v>
      </c>
      <c r="Z387" s="52">
        <f t="shared" si="111"/>
        <v>19.301986707893523</v>
      </c>
      <c r="AA387" s="51">
        <f t="shared" si="112"/>
        <v>0</v>
      </c>
      <c r="AB387" s="35">
        <f t="shared" si="113"/>
        <v>0</v>
      </c>
      <c r="AC387" s="35">
        <f t="shared" si="114"/>
        <v>0</v>
      </c>
      <c r="AD387" s="38">
        <f t="shared" si="115"/>
        <v>0</v>
      </c>
      <c r="AE387" s="54">
        <f t="shared" si="116"/>
        <v>4.9401144400611292</v>
      </c>
      <c r="AF387" s="10">
        <f t="shared" si="117"/>
        <v>0</v>
      </c>
      <c r="AG387" s="35">
        <f t="shared" si="118"/>
        <v>0</v>
      </c>
      <c r="AH387" s="35">
        <f t="shared" si="119"/>
        <v>0</v>
      </c>
      <c r="AI387" s="38">
        <f t="shared" si="120"/>
        <v>0</v>
      </c>
      <c r="AJ387" s="54">
        <f t="shared" si="121"/>
        <v>75.757898852045344</v>
      </c>
      <c r="AK387" s="10">
        <f t="shared" si="122"/>
        <v>1</v>
      </c>
      <c r="AL387" s="35">
        <f t="shared" si="123"/>
        <v>0</v>
      </c>
      <c r="AM387" s="35">
        <f t="shared" si="124"/>
        <v>0</v>
      </c>
      <c r="AN387" s="38">
        <f t="shared" si="125"/>
        <v>0</v>
      </c>
      <c r="AO387" s="10"/>
    </row>
    <row r="388" spans="1:41" x14ac:dyDescent="0.25">
      <c r="A388" s="4" t="s">
        <v>370</v>
      </c>
      <c r="B388" s="4" t="s">
        <v>235</v>
      </c>
      <c r="C388" s="4" t="s">
        <v>404</v>
      </c>
      <c r="D388" s="5">
        <v>40015638</v>
      </c>
      <c r="E388" s="5">
        <v>1518.0480000000002</v>
      </c>
      <c r="F388" s="6">
        <v>0</v>
      </c>
      <c r="G388" s="6">
        <v>105.23520000000001</v>
      </c>
      <c r="H388" s="6">
        <v>0</v>
      </c>
      <c r="I388" s="6">
        <v>0</v>
      </c>
      <c r="J388" s="6">
        <v>191.34719999999999</v>
      </c>
      <c r="K388" s="6">
        <v>629.04960000000005</v>
      </c>
      <c r="L388" s="6">
        <v>0</v>
      </c>
      <c r="M388" s="6">
        <v>190.13759999999999</v>
      </c>
      <c r="N388" s="6">
        <v>0</v>
      </c>
      <c r="O388" s="6">
        <v>0</v>
      </c>
      <c r="P388" s="6">
        <v>400.95359999999999</v>
      </c>
      <c r="Q388" s="6">
        <v>0</v>
      </c>
      <c r="R388" s="6">
        <v>0.57599999999999996</v>
      </c>
      <c r="S388" s="6">
        <v>0.74880000000000002</v>
      </c>
      <c r="T388" s="34">
        <f t="shared" si="105"/>
        <v>1115.7696000000001</v>
      </c>
      <c r="U388" s="54">
        <f t="shared" si="106"/>
        <v>0</v>
      </c>
      <c r="V388" s="51">
        <f t="shared" si="107"/>
        <v>0</v>
      </c>
      <c r="W388" s="35">
        <f t="shared" si="108"/>
        <v>0</v>
      </c>
      <c r="X388" s="35">
        <f t="shared" si="109"/>
        <v>0</v>
      </c>
      <c r="Y388" s="38">
        <f t="shared" si="110"/>
        <v>0</v>
      </c>
      <c r="Z388" s="52">
        <f t="shared" si="111"/>
        <v>73.5274379226679</v>
      </c>
      <c r="AA388" s="51">
        <f t="shared" si="112"/>
        <v>1</v>
      </c>
      <c r="AB388" s="35">
        <f t="shared" si="113"/>
        <v>0</v>
      </c>
      <c r="AC388" s="35">
        <f t="shared" si="114"/>
        <v>0</v>
      </c>
      <c r="AD388" s="38">
        <f t="shared" si="115"/>
        <v>0</v>
      </c>
      <c r="AE388" s="54">
        <f t="shared" si="116"/>
        <v>9.4316245934644574</v>
      </c>
      <c r="AF388" s="10">
        <f t="shared" si="117"/>
        <v>0</v>
      </c>
      <c r="AG388" s="35">
        <f t="shared" si="118"/>
        <v>0</v>
      </c>
      <c r="AH388" s="35">
        <f t="shared" si="119"/>
        <v>0</v>
      </c>
      <c r="AI388" s="38">
        <f t="shared" si="120"/>
        <v>0</v>
      </c>
      <c r="AJ388" s="54">
        <f t="shared" si="121"/>
        <v>17.040937483867637</v>
      </c>
      <c r="AK388" s="10">
        <f t="shared" si="122"/>
        <v>0</v>
      </c>
      <c r="AL388" s="35">
        <f t="shared" si="123"/>
        <v>0</v>
      </c>
      <c r="AM388" s="35">
        <f t="shared" si="124"/>
        <v>0</v>
      </c>
      <c r="AN388" s="38">
        <f t="shared" si="125"/>
        <v>0</v>
      </c>
      <c r="AO388" s="10"/>
    </row>
    <row r="389" spans="1:41" x14ac:dyDescent="0.25">
      <c r="A389" s="4" t="s">
        <v>370</v>
      </c>
      <c r="B389" s="4" t="s">
        <v>235</v>
      </c>
      <c r="C389" s="4" t="s">
        <v>405</v>
      </c>
      <c r="D389" s="5">
        <v>40015647</v>
      </c>
      <c r="E389" s="5">
        <v>4005.2736</v>
      </c>
      <c r="F389" s="6">
        <v>0</v>
      </c>
      <c r="G389" s="6">
        <v>72.864000000000004</v>
      </c>
      <c r="H389" s="6">
        <v>0</v>
      </c>
      <c r="I389" s="6">
        <v>0</v>
      </c>
      <c r="J389" s="6">
        <v>2229.6383999999998</v>
      </c>
      <c r="K389" s="6">
        <v>799.77599999999995</v>
      </c>
      <c r="L389" s="6">
        <v>0</v>
      </c>
      <c r="M389" s="6">
        <v>14.688000000000001</v>
      </c>
      <c r="N389" s="6">
        <v>0</v>
      </c>
      <c r="O389" s="6">
        <v>0</v>
      </c>
      <c r="P389" s="6">
        <v>420.30720000000002</v>
      </c>
      <c r="Q389" s="6">
        <v>0</v>
      </c>
      <c r="R389" s="6">
        <v>0</v>
      </c>
      <c r="S389" s="6">
        <v>468</v>
      </c>
      <c r="T389" s="34">
        <f t="shared" si="105"/>
        <v>3116.9664000000002</v>
      </c>
      <c r="U389" s="54">
        <f t="shared" si="106"/>
        <v>0</v>
      </c>
      <c r="V389" s="51">
        <f t="shared" si="107"/>
        <v>0</v>
      </c>
      <c r="W389" s="35">
        <f t="shared" si="108"/>
        <v>0</v>
      </c>
      <c r="X389" s="35">
        <f t="shared" si="109"/>
        <v>0</v>
      </c>
      <c r="Y389" s="38">
        <f t="shared" si="110"/>
        <v>0</v>
      </c>
      <c r="Z389" s="52">
        <f t="shared" si="111"/>
        <v>97.191115053405753</v>
      </c>
      <c r="AA389" s="51">
        <f t="shared" si="112"/>
        <v>1</v>
      </c>
      <c r="AB389" s="35">
        <f t="shared" si="113"/>
        <v>1</v>
      </c>
      <c r="AC389" s="35">
        <f t="shared" si="114"/>
        <v>1</v>
      </c>
      <c r="AD389" s="38">
        <f t="shared" si="115"/>
        <v>0</v>
      </c>
      <c r="AE389" s="54">
        <f t="shared" si="116"/>
        <v>2.3376575377905899</v>
      </c>
      <c r="AF389" s="10">
        <f t="shared" si="117"/>
        <v>0</v>
      </c>
      <c r="AG389" s="35">
        <f t="shared" si="118"/>
        <v>0</v>
      </c>
      <c r="AH389" s="35">
        <f t="shared" si="119"/>
        <v>0</v>
      </c>
      <c r="AI389" s="38">
        <f t="shared" si="120"/>
        <v>0</v>
      </c>
      <c r="AJ389" s="54">
        <f t="shared" si="121"/>
        <v>0.47122740880363673</v>
      </c>
      <c r="AK389" s="10">
        <f t="shared" si="122"/>
        <v>0</v>
      </c>
      <c r="AL389" s="35">
        <f t="shared" si="123"/>
        <v>0</v>
      </c>
      <c r="AM389" s="35">
        <f t="shared" si="124"/>
        <v>0</v>
      </c>
      <c r="AN389" s="38">
        <f t="shared" si="125"/>
        <v>0</v>
      </c>
      <c r="AO389" s="10"/>
    </row>
    <row r="390" spans="1:41" x14ac:dyDescent="0.25">
      <c r="A390" s="4" t="s">
        <v>370</v>
      </c>
      <c r="B390" s="4" t="s">
        <v>235</v>
      </c>
      <c r="C390" s="4" t="s">
        <v>406</v>
      </c>
      <c r="D390" s="5">
        <v>40015676</v>
      </c>
      <c r="E390" s="5">
        <v>2992.7808000000005</v>
      </c>
      <c r="F390" s="6">
        <v>0</v>
      </c>
      <c r="G390" s="6">
        <v>1061.2224000000001</v>
      </c>
      <c r="H390" s="6">
        <v>0</v>
      </c>
      <c r="I390" s="6">
        <v>0</v>
      </c>
      <c r="J390" s="6">
        <v>194.8032</v>
      </c>
      <c r="K390" s="6">
        <v>743.84640000000002</v>
      </c>
      <c r="L390" s="6">
        <v>0</v>
      </c>
      <c r="M390" s="6">
        <v>134.208</v>
      </c>
      <c r="N390" s="6">
        <v>0</v>
      </c>
      <c r="O390" s="6">
        <v>0</v>
      </c>
      <c r="P390" s="6">
        <v>481.536</v>
      </c>
      <c r="Q390" s="6">
        <v>0</v>
      </c>
      <c r="R390" s="6">
        <v>0.57599999999999996</v>
      </c>
      <c r="S390" s="6">
        <v>376.58879999999999</v>
      </c>
      <c r="T390" s="34">
        <f t="shared" si="105"/>
        <v>2134.0800000000004</v>
      </c>
      <c r="U390" s="54">
        <f t="shared" si="106"/>
        <v>0</v>
      </c>
      <c r="V390" s="51">
        <f t="shared" si="107"/>
        <v>0</v>
      </c>
      <c r="W390" s="35">
        <f t="shared" si="108"/>
        <v>0</v>
      </c>
      <c r="X390" s="35">
        <f t="shared" si="109"/>
        <v>0</v>
      </c>
      <c r="Y390" s="38">
        <f t="shared" si="110"/>
        <v>0</v>
      </c>
      <c r="Z390" s="52">
        <f t="shared" si="111"/>
        <v>43.983805668016188</v>
      </c>
      <c r="AA390" s="51">
        <f t="shared" si="112"/>
        <v>0</v>
      </c>
      <c r="AB390" s="35">
        <f t="shared" si="113"/>
        <v>0</v>
      </c>
      <c r="AC390" s="35">
        <f t="shared" si="114"/>
        <v>0</v>
      </c>
      <c r="AD390" s="38">
        <f t="shared" si="115"/>
        <v>0</v>
      </c>
      <c r="AE390" s="54">
        <f t="shared" si="116"/>
        <v>49.727395411605933</v>
      </c>
      <c r="AF390" s="10">
        <f t="shared" si="117"/>
        <v>0</v>
      </c>
      <c r="AG390" s="35">
        <f t="shared" si="118"/>
        <v>0</v>
      </c>
      <c r="AH390" s="35">
        <f t="shared" si="119"/>
        <v>0</v>
      </c>
      <c r="AI390" s="38">
        <f t="shared" si="120"/>
        <v>0</v>
      </c>
      <c r="AJ390" s="54">
        <f t="shared" si="121"/>
        <v>6.2887989203778663</v>
      </c>
      <c r="AK390" s="10">
        <f t="shared" si="122"/>
        <v>0</v>
      </c>
      <c r="AL390" s="35">
        <f t="shared" si="123"/>
        <v>0</v>
      </c>
      <c r="AM390" s="35">
        <f t="shared" si="124"/>
        <v>0</v>
      </c>
      <c r="AN390" s="38">
        <f t="shared" si="125"/>
        <v>0</v>
      </c>
      <c r="AO390" s="10"/>
    </row>
    <row r="391" spans="1:41" x14ac:dyDescent="0.25">
      <c r="A391" s="4" t="s">
        <v>370</v>
      </c>
      <c r="B391" s="4" t="s">
        <v>235</v>
      </c>
      <c r="C391" s="4" t="s">
        <v>407</v>
      </c>
      <c r="D391" s="5">
        <v>40015685</v>
      </c>
      <c r="E391" s="5">
        <v>1774.4255999999998</v>
      </c>
      <c r="F391" s="6">
        <v>0</v>
      </c>
      <c r="G391" s="6">
        <v>99.705600000000004</v>
      </c>
      <c r="H391" s="6">
        <v>0</v>
      </c>
      <c r="I391" s="6">
        <v>0</v>
      </c>
      <c r="J391" s="6">
        <v>157.01759999999999</v>
      </c>
      <c r="K391" s="6">
        <v>923.15520000000004</v>
      </c>
      <c r="L391" s="6">
        <v>0</v>
      </c>
      <c r="M391" s="6">
        <v>122.1696</v>
      </c>
      <c r="N391" s="6">
        <v>0</v>
      </c>
      <c r="O391" s="6">
        <v>0</v>
      </c>
      <c r="P391" s="6">
        <v>386.78399999999999</v>
      </c>
      <c r="Q391" s="6">
        <v>0</v>
      </c>
      <c r="R391" s="6">
        <v>0.51839999999999997</v>
      </c>
      <c r="S391" s="6">
        <v>85.075199999999995</v>
      </c>
      <c r="T391" s="34">
        <f t="shared" ref="T391:T454" si="126">E391-(L391+N391+O391+P391+Q391+R391+S391)</f>
        <v>1302.0479999999998</v>
      </c>
      <c r="U391" s="54">
        <f t="shared" ref="U391:U454" si="127">F391/T391*100</f>
        <v>0</v>
      </c>
      <c r="V391" s="51">
        <f t="shared" ref="V391:V454" si="128">IF(U391&gt;=70, 1, 0)</f>
        <v>0</v>
      </c>
      <c r="W391" s="35">
        <f t="shared" ref="W391:W454" si="129">IF(U391&gt;=80, 1, 0)</f>
        <v>0</v>
      </c>
      <c r="X391" s="35">
        <f t="shared" ref="X391:X454" si="130">IF(U391&gt;=90, 1, 0)</f>
        <v>0</v>
      </c>
      <c r="Y391" s="38">
        <f t="shared" ref="Y391:Y454" si="131">IF(U391&gt;=99, 1, 0)</f>
        <v>0</v>
      </c>
      <c r="Z391" s="52">
        <f t="shared" ref="Z391:Z454" si="132">(H391+J391+K391)/T391*100</f>
        <v>82.959522229595237</v>
      </c>
      <c r="AA391" s="51">
        <f t="shared" ref="AA391:AA454" si="133">IF(Z391&gt;=70, 1, 0)</f>
        <v>1</v>
      </c>
      <c r="AB391" s="35">
        <f t="shared" ref="AB391:AB454" si="134">IF(Z391&gt;=80, 1, 0)</f>
        <v>1</v>
      </c>
      <c r="AC391" s="35">
        <f t="shared" ref="AC391:AC454" si="135">IF(Z391&gt;=90, 1, 0)</f>
        <v>0</v>
      </c>
      <c r="AD391" s="38">
        <f t="shared" ref="AD391:AD454" si="136">IF(Z391&gt;=99, 1, 0)</f>
        <v>0</v>
      </c>
      <c r="AE391" s="54">
        <f t="shared" ref="AE391:AE454" si="137">G391/T391*100</f>
        <v>7.6575978765759807</v>
      </c>
      <c r="AF391" s="10">
        <f t="shared" ref="AF391:AF454" si="138">IF(AE391&gt;=70, 1, 0)</f>
        <v>0</v>
      </c>
      <c r="AG391" s="35">
        <f t="shared" ref="AG391:AG454" si="139">IF(AE391&gt;=80, 1, 0)</f>
        <v>0</v>
      </c>
      <c r="AH391" s="35">
        <f t="shared" ref="AH391:AH454" si="140">IF(AE391&gt;=90, 1, 0)</f>
        <v>0</v>
      </c>
      <c r="AI391" s="38">
        <f t="shared" ref="AI391:AI454" si="141">IF(AE391&gt;=99, 1, 0)</f>
        <v>0</v>
      </c>
      <c r="AJ391" s="54">
        <f t="shared" ref="AJ391:AJ454" si="142">M391/T391*100</f>
        <v>9.3828798938288003</v>
      </c>
      <c r="AK391" s="10">
        <f t="shared" ref="AK391:AK454" si="143">IF(AJ391&gt;=70, 1, 0)</f>
        <v>0</v>
      </c>
      <c r="AL391" s="35">
        <f t="shared" ref="AL391:AL454" si="144">IF(AJ391&gt;=80, 1, 0)</f>
        <v>0</v>
      </c>
      <c r="AM391" s="35">
        <f t="shared" ref="AM391:AM454" si="145">IF(AJ391&gt;=90, 1, 0)</f>
        <v>0</v>
      </c>
      <c r="AN391" s="38">
        <f t="shared" ref="AN391:AN454" si="146">IF(AJ391&gt;=99, 1, 0)</f>
        <v>0</v>
      </c>
      <c r="AO391" s="10"/>
    </row>
    <row r="392" spans="1:41" x14ac:dyDescent="0.25">
      <c r="A392" s="4" t="s">
        <v>370</v>
      </c>
      <c r="B392" s="4" t="s">
        <v>235</v>
      </c>
      <c r="C392" s="4" t="s">
        <v>408</v>
      </c>
      <c r="D392" s="5">
        <v>40015695</v>
      </c>
      <c r="E392" s="5">
        <v>2138.5152000000003</v>
      </c>
      <c r="F392" s="6">
        <v>0</v>
      </c>
      <c r="G392" s="6">
        <v>132.30719999999999</v>
      </c>
      <c r="H392" s="6">
        <v>0</v>
      </c>
      <c r="I392" s="6">
        <v>0</v>
      </c>
      <c r="J392" s="6">
        <v>28.512</v>
      </c>
      <c r="K392" s="6">
        <v>731.34720000000004</v>
      </c>
      <c r="L392" s="6">
        <v>0</v>
      </c>
      <c r="M392" s="6">
        <v>584.17920000000004</v>
      </c>
      <c r="N392" s="6">
        <v>77.587199999999996</v>
      </c>
      <c r="O392" s="6">
        <v>0</v>
      </c>
      <c r="P392" s="6">
        <v>583.08479999999997</v>
      </c>
      <c r="Q392" s="6">
        <v>0</v>
      </c>
      <c r="R392" s="6">
        <v>1.4976</v>
      </c>
      <c r="S392" s="6">
        <v>0</v>
      </c>
      <c r="T392" s="34">
        <f t="shared" si="126"/>
        <v>1476.3456000000001</v>
      </c>
      <c r="U392" s="54">
        <f t="shared" si="127"/>
        <v>0</v>
      </c>
      <c r="V392" s="51">
        <f t="shared" si="128"/>
        <v>0</v>
      </c>
      <c r="W392" s="35">
        <f t="shared" si="129"/>
        <v>0</v>
      </c>
      <c r="X392" s="35">
        <f t="shared" si="130"/>
        <v>0</v>
      </c>
      <c r="Y392" s="38">
        <f t="shared" si="131"/>
        <v>0</v>
      </c>
      <c r="Z392" s="52">
        <f t="shared" si="132"/>
        <v>51.468924349420632</v>
      </c>
      <c r="AA392" s="51">
        <f t="shared" si="133"/>
        <v>0</v>
      </c>
      <c r="AB392" s="35">
        <f t="shared" si="134"/>
        <v>0</v>
      </c>
      <c r="AC392" s="35">
        <f t="shared" si="135"/>
        <v>0</v>
      </c>
      <c r="AD392" s="38">
        <f t="shared" si="136"/>
        <v>0</v>
      </c>
      <c r="AE392" s="54">
        <f t="shared" si="137"/>
        <v>8.9618040653895665</v>
      </c>
      <c r="AF392" s="10">
        <f t="shared" si="138"/>
        <v>0</v>
      </c>
      <c r="AG392" s="35">
        <f t="shared" si="139"/>
        <v>0</v>
      </c>
      <c r="AH392" s="35">
        <f t="shared" si="140"/>
        <v>0</v>
      </c>
      <c r="AI392" s="38">
        <f t="shared" si="141"/>
        <v>0</v>
      </c>
      <c r="AJ392" s="54">
        <f t="shared" si="142"/>
        <v>39.56927158518981</v>
      </c>
      <c r="AK392" s="10">
        <f t="shared" si="143"/>
        <v>0</v>
      </c>
      <c r="AL392" s="35">
        <f t="shared" si="144"/>
        <v>0</v>
      </c>
      <c r="AM392" s="35">
        <f t="shared" si="145"/>
        <v>0</v>
      </c>
      <c r="AN392" s="38">
        <f t="shared" si="146"/>
        <v>0</v>
      </c>
      <c r="AO392" s="10"/>
    </row>
    <row r="393" spans="1:41" x14ac:dyDescent="0.25">
      <c r="A393" s="4" t="s">
        <v>370</v>
      </c>
      <c r="B393" s="4" t="s">
        <v>409</v>
      </c>
      <c r="C393" s="4" t="s">
        <v>410</v>
      </c>
      <c r="D393" s="5">
        <v>40015823</v>
      </c>
      <c r="E393" s="5">
        <v>2057.0688</v>
      </c>
      <c r="F393" s="6">
        <v>1476.5183999999999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105.46559999999999</v>
      </c>
      <c r="N393" s="6">
        <v>55.468800000000002</v>
      </c>
      <c r="O393" s="6">
        <v>0</v>
      </c>
      <c r="P393" s="6">
        <v>340.76159999999999</v>
      </c>
      <c r="Q393" s="6">
        <v>78.854399999999998</v>
      </c>
      <c r="R393" s="6">
        <v>0</v>
      </c>
      <c r="S393" s="6">
        <v>0</v>
      </c>
      <c r="T393" s="34">
        <f t="shared" si="126"/>
        <v>1581.9839999999999</v>
      </c>
      <c r="U393" s="54">
        <f t="shared" si="127"/>
        <v>93.333333333333329</v>
      </c>
      <c r="V393" s="51">
        <f t="shared" si="128"/>
        <v>1</v>
      </c>
      <c r="W393" s="35">
        <f t="shared" si="129"/>
        <v>1</v>
      </c>
      <c r="X393" s="35">
        <f t="shared" si="130"/>
        <v>1</v>
      </c>
      <c r="Y393" s="38">
        <f t="shared" si="131"/>
        <v>0</v>
      </c>
      <c r="Z393" s="52">
        <f t="shared" si="132"/>
        <v>0</v>
      </c>
      <c r="AA393" s="51">
        <f t="shared" si="133"/>
        <v>0</v>
      </c>
      <c r="AB393" s="35">
        <f t="shared" si="134"/>
        <v>0</v>
      </c>
      <c r="AC393" s="35">
        <f t="shared" si="135"/>
        <v>0</v>
      </c>
      <c r="AD393" s="38">
        <f t="shared" si="136"/>
        <v>0</v>
      </c>
      <c r="AE393" s="54">
        <f t="shared" si="137"/>
        <v>0</v>
      </c>
      <c r="AF393" s="10">
        <f t="shared" si="138"/>
        <v>0</v>
      </c>
      <c r="AG393" s="35">
        <f t="shared" si="139"/>
        <v>0</v>
      </c>
      <c r="AH393" s="35">
        <f t="shared" si="140"/>
        <v>0</v>
      </c>
      <c r="AI393" s="38">
        <f t="shared" si="141"/>
        <v>0</v>
      </c>
      <c r="AJ393" s="54">
        <f t="shared" si="142"/>
        <v>6.666666666666667</v>
      </c>
      <c r="AK393" s="10">
        <f t="shared" si="143"/>
        <v>0</v>
      </c>
      <c r="AL393" s="35">
        <f t="shared" si="144"/>
        <v>0</v>
      </c>
      <c r="AM393" s="35">
        <f t="shared" si="145"/>
        <v>0</v>
      </c>
      <c r="AN393" s="38">
        <f t="shared" si="146"/>
        <v>0</v>
      </c>
      <c r="AO393" s="10"/>
    </row>
    <row r="394" spans="1:41" x14ac:dyDescent="0.25">
      <c r="A394" s="4" t="s">
        <v>370</v>
      </c>
      <c r="B394" s="4" t="s">
        <v>409</v>
      </c>
      <c r="C394" s="4" t="s">
        <v>411</v>
      </c>
      <c r="D394" s="5">
        <v>40015827</v>
      </c>
      <c r="E394" s="5">
        <v>2861.6255999999998</v>
      </c>
      <c r="F394" s="6">
        <v>1860.4223999999999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224.928</v>
      </c>
      <c r="N394" s="6">
        <v>429.52319999999997</v>
      </c>
      <c r="O394" s="6">
        <v>0</v>
      </c>
      <c r="P394" s="6">
        <v>264.15359999999998</v>
      </c>
      <c r="Q394" s="6">
        <v>82.598399999999998</v>
      </c>
      <c r="R394" s="6">
        <v>0</v>
      </c>
      <c r="S394" s="6">
        <v>0</v>
      </c>
      <c r="T394" s="34">
        <f t="shared" si="126"/>
        <v>2085.3503999999998</v>
      </c>
      <c r="U394" s="54">
        <f t="shared" si="127"/>
        <v>89.213899016683243</v>
      </c>
      <c r="V394" s="51">
        <f t="shared" si="128"/>
        <v>1</v>
      </c>
      <c r="W394" s="35">
        <f t="shared" si="129"/>
        <v>1</v>
      </c>
      <c r="X394" s="35">
        <f t="shared" si="130"/>
        <v>0</v>
      </c>
      <c r="Y394" s="38">
        <f t="shared" si="131"/>
        <v>0</v>
      </c>
      <c r="Z394" s="52">
        <f t="shared" si="132"/>
        <v>0</v>
      </c>
      <c r="AA394" s="51">
        <f t="shared" si="133"/>
        <v>0</v>
      </c>
      <c r="AB394" s="35">
        <f t="shared" si="134"/>
        <v>0</v>
      </c>
      <c r="AC394" s="35">
        <f t="shared" si="135"/>
        <v>0</v>
      </c>
      <c r="AD394" s="38">
        <f t="shared" si="136"/>
        <v>0</v>
      </c>
      <c r="AE394" s="54">
        <f t="shared" si="137"/>
        <v>0</v>
      </c>
      <c r="AF394" s="10">
        <f t="shared" si="138"/>
        <v>0</v>
      </c>
      <c r="AG394" s="35">
        <f t="shared" si="139"/>
        <v>0</v>
      </c>
      <c r="AH394" s="35">
        <f t="shared" si="140"/>
        <v>0</v>
      </c>
      <c r="AI394" s="38">
        <f t="shared" si="141"/>
        <v>0</v>
      </c>
      <c r="AJ394" s="54">
        <f t="shared" si="142"/>
        <v>10.786100983316761</v>
      </c>
      <c r="AK394" s="10">
        <f t="shared" si="143"/>
        <v>0</v>
      </c>
      <c r="AL394" s="35">
        <f t="shared" si="144"/>
        <v>0</v>
      </c>
      <c r="AM394" s="35">
        <f t="shared" si="145"/>
        <v>0</v>
      </c>
      <c r="AN394" s="38">
        <f t="shared" si="146"/>
        <v>0</v>
      </c>
      <c r="AO394" s="10"/>
    </row>
    <row r="395" spans="1:41" x14ac:dyDescent="0.25">
      <c r="A395" s="4" t="s">
        <v>370</v>
      </c>
      <c r="B395" s="4" t="s">
        <v>409</v>
      </c>
      <c r="C395" s="4" t="s">
        <v>412</v>
      </c>
      <c r="D395" s="5">
        <v>40015829</v>
      </c>
      <c r="E395" s="5">
        <v>2965.3055999999997</v>
      </c>
      <c r="F395" s="6">
        <v>2210.1696000000002</v>
      </c>
      <c r="G395" s="6">
        <v>0</v>
      </c>
      <c r="H395" s="6">
        <v>0</v>
      </c>
      <c r="I395" s="6">
        <v>20.6784</v>
      </c>
      <c r="J395" s="6">
        <v>0</v>
      </c>
      <c r="K395" s="6">
        <v>0</v>
      </c>
      <c r="L395" s="6">
        <v>0</v>
      </c>
      <c r="M395" s="6">
        <v>54.143999999999998</v>
      </c>
      <c r="N395" s="6">
        <v>180</v>
      </c>
      <c r="O395" s="6">
        <v>0</v>
      </c>
      <c r="P395" s="6">
        <v>465.12</v>
      </c>
      <c r="Q395" s="6">
        <v>35.193600000000004</v>
      </c>
      <c r="R395" s="6">
        <v>0</v>
      </c>
      <c r="S395" s="6">
        <v>0</v>
      </c>
      <c r="T395" s="34">
        <f t="shared" si="126"/>
        <v>2284.9919999999997</v>
      </c>
      <c r="U395" s="54">
        <f t="shared" si="127"/>
        <v>96.725485253340068</v>
      </c>
      <c r="V395" s="51">
        <f t="shared" si="128"/>
        <v>1</v>
      </c>
      <c r="W395" s="35">
        <f t="shared" si="129"/>
        <v>1</v>
      </c>
      <c r="X395" s="35">
        <f t="shared" si="130"/>
        <v>1</v>
      </c>
      <c r="Y395" s="38">
        <f t="shared" si="131"/>
        <v>0</v>
      </c>
      <c r="Z395" s="52">
        <f t="shared" si="132"/>
        <v>0</v>
      </c>
      <c r="AA395" s="51">
        <f t="shared" si="133"/>
        <v>0</v>
      </c>
      <c r="AB395" s="35">
        <f t="shared" si="134"/>
        <v>0</v>
      </c>
      <c r="AC395" s="35">
        <f t="shared" si="135"/>
        <v>0</v>
      </c>
      <c r="AD395" s="38">
        <f t="shared" si="136"/>
        <v>0</v>
      </c>
      <c r="AE395" s="54">
        <f t="shared" si="137"/>
        <v>0</v>
      </c>
      <c r="AF395" s="10">
        <f t="shared" si="138"/>
        <v>0</v>
      </c>
      <c r="AG395" s="35">
        <f t="shared" si="139"/>
        <v>0</v>
      </c>
      <c r="AH395" s="35">
        <f t="shared" si="140"/>
        <v>0</v>
      </c>
      <c r="AI395" s="38">
        <f t="shared" si="141"/>
        <v>0</v>
      </c>
      <c r="AJ395" s="54">
        <f t="shared" si="142"/>
        <v>2.3695487774136628</v>
      </c>
      <c r="AK395" s="10">
        <f t="shared" si="143"/>
        <v>0</v>
      </c>
      <c r="AL395" s="35">
        <f t="shared" si="144"/>
        <v>0</v>
      </c>
      <c r="AM395" s="35">
        <f t="shared" si="145"/>
        <v>0</v>
      </c>
      <c r="AN395" s="38">
        <f t="shared" si="146"/>
        <v>0</v>
      </c>
      <c r="AO395" s="10"/>
    </row>
    <row r="396" spans="1:41" x14ac:dyDescent="0.25">
      <c r="A396" s="4" t="s">
        <v>370</v>
      </c>
      <c r="B396" s="4" t="s">
        <v>409</v>
      </c>
      <c r="C396" s="4" t="s">
        <v>413</v>
      </c>
      <c r="D396" s="5">
        <v>40015859</v>
      </c>
      <c r="E396" s="5">
        <v>3451.5072</v>
      </c>
      <c r="F396" s="6">
        <v>2614.6943999999999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190.25280000000001</v>
      </c>
      <c r="N396" s="6">
        <v>17.107199999999999</v>
      </c>
      <c r="O396" s="6">
        <v>0</v>
      </c>
      <c r="P396" s="6">
        <v>629.45280000000002</v>
      </c>
      <c r="Q396" s="6">
        <v>0</v>
      </c>
      <c r="R396" s="6">
        <v>0</v>
      </c>
      <c r="S396" s="6">
        <v>0</v>
      </c>
      <c r="T396" s="34">
        <f t="shared" si="126"/>
        <v>2804.9472000000001</v>
      </c>
      <c r="U396" s="54">
        <f t="shared" si="127"/>
        <v>93.217241308499482</v>
      </c>
      <c r="V396" s="51">
        <f t="shared" si="128"/>
        <v>1</v>
      </c>
      <c r="W396" s="35">
        <f t="shared" si="129"/>
        <v>1</v>
      </c>
      <c r="X396" s="35">
        <f t="shared" si="130"/>
        <v>1</v>
      </c>
      <c r="Y396" s="38">
        <f t="shared" si="131"/>
        <v>0</v>
      </c>
      <c r="Z396" s="52">
        <f t="shared" si="132"/>
        <v>0</v>
      </c>
      <c r="AA396" s="51">
        <f t="shared" si="133"/>
        <v>0</v>
      </c>
      <c r="AB396" s="35">
        <f t="shared" si="134"/>
        <v>0</v>
      </c>
      <c r="AC396" s="35">
        <f t="shared" si="135"/>
        <v>0</v>
      </c>
      <c r="AD396" s="38">
        <f t="shared" si="136"/>
        <v>0</v>
      </c>
      <c r="AE396" s="54">
        <f t="shared" si="137"/>
        <v>0</v>
      </c>
      <c r="AF396" s="10">
        <f t="shared" si="138"/>
        <v>0</v>
      </c>
      <c r="AG396" s="35">
        <f t="shared" si="139"/>
        <v>0</v>
      </c>
      <c r="AH396" s="35">
        <f t="shared" si="140"/>
        <v>0</v>
      </c>
      <c r="AI396" s="38">
        <f t="shared" si="141"/>
        <v>0</v>
      </c>
      <c r="AJ396" s="54">
        <f t="shared" si="142"/>
        <v>6.7827586915005025</v>
      </c>
      <c r="AK396" s="10">
        <f t="shared" si="143"/>
        <v>0</v>
      </c>
      <c r="AL396" s="35">
        <f t="shared" si="144"/>
        <v>0</v>
      </c>
      <c r="AM396" s="35">
        <f t="shared" si="145"/>
        <v>0</v>
      </c>
      <c r="AN396" s="38">
        <f t="shared" si="146"/>
        <v>0</v>
      </c>
      <c r="AO396" s="10"/>
    </row>
    <row r="397" spans="1:41" x14ac:dyDescent="0.25">
      <c r="A397" s="4" t="s">
        <v>370</v>
      </c>
      <c r="B397" s="4" t="s">
        <v>409</v>
      </c>
      <c r="C397" s="4" t="s">
        <v>414</v>
      </c>
      <c r="D397" s="5">
        <v>40015883</v>
      </c>
      <c r="E397" s="5">
        <v>1567.2384000000002</v>
      </c>
      <c r="F397" s="6">
        <v>1225.7280000000001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9.6191999999999993</v>
      </c>
      <c r="N397" s="6">
        <v>61.459200000000003</v>
      </c>
      <c r="O397" s="6">
        <v>0</v>
      </c>
      <c r="P397" s="6">
        <v>270.43200000000002</v>
      </c>
      <c r="Q397" s="6">
        <v>0</v>
      </c>
      <c r="R397" s="6">
        <v>0</v>
      </c>
      <c r="S397" s="6">
        <v>0</v>
      </c>
      <c r="T397" s="34">
        <f t="shared" si="126"/>
        <v>1235.3472000000002</v>
      </c>
      <c r="U397" s="54">
        <f t="shared" si="127"/>
        <v>99.221336317433668</v>
      </c>
      <c r="V397" s="51">
        <f t="shared" si="128"/>
        <v>1</v>
      </c>
      <c r="W397" s="35">
        <f t="shared" si="129"/>
        <v>1</v>
      </c>
      <c r="X397" s="35">
        <f t="shared" si="130"/>
        <v>1</v>
      </c>
      <c r="Y397" s="38">
        <f t="shared" si="131"/>
        <v>1</v>
      </c>
      <c r="Z397" s="52">
        <f t="shared" si="132"/>
        <v>0</v>
      </c>
      <c r="AA397" s="51">
        <f t="shared" si="133"/>
        <v>0</v>
      </c>
      <c r="AB397" s="35">
        <f t="shared" si="134"/>
        <v>0</v>
      </c>
      <c r="AC397" s="35">
        <f t="shared" si="135"/>
        <v>0</v>
      </c>
      <c r="AD397" s="38">
        <f t="shared" si="136"/>
        <v>0</v>
      </c>
      <c r="AE397" s="54">
        <f t="shared" si="137"/>
        <v>0</v>
      </c>
      <c r="AF397" s="10">
        <f t="shared" si="138"/>
        <v>0</v>
      </c>
      <c r="AG397" s="35">
        <f t="shared" si="139"/>
        <v>0</v>
      </c>
      <c r="AH397" s="35">
        <f t="shared" si="140"/>
        <v>0</v>
      </c>
      <c r="AI397" s="38">
        <f t="shared" si="141"/>
        <v>0</v>
      </c>
      <c r="AJ397" s="54">
        <f t="shared" si="142"/>
        <v>0.77866368256632612</v>
      </c>
      <c r="AK397" s="10">
        <f t="shared" si="143"/>
        <v>0</v>
      </c>
      <c r="AL397" s="35">
        <f t="shared" si="144"/>
        <v>0</v>
      </c>
      <c r="AM397" s="35">
        <f t="shared" si="145"/>
        <v>0</v>
      </c>
      <c r="AN397" s="38">
        <f t="shared" si="146"/>
        <v>0</v>
      </c>
      <c r="AO397" s="10"/>
    </row>
    <row r="398" spans="1:41" x14ac:dyDescent="0.25">
      <c r="A398" s="4" t="s">
        <v>370</v>
      </c>
      <c r="B398" s="4" t="s">
        <v>409</v>
      </c>
      <c r="C398" s="4" t="s">
        <v>415</v>
      </c>
      <c r="D398" s="5">
        <v>40015889</v>
      </c>
      <c r="E398" s="5">
        <v>3486.4703999999992</v>
      </c>
      <c r="F398" s="6">
        <v>2766.6432</v>
      </c>
      <c r="G398" s="6">
        <v>0</v>
      </c>
      <c r="H398" s="6">
        <v>0</v>
      </c>
      <c r="I398" s="6">
        <v>28.569600000000001</v>
      </c>
      <c r="J398" s="6">
        <v>0</v>
      </c>
      <c r="K398" s="6">
        <v>0</v>
      </c>
      <c r="L398" s="6">
        <v>0</v>
      </c>
      <c r="M398" s="6">
        <v>105.98399999999999</v>
      </c>
      <c r="N398" s="6">
        <v>16.185600000000001</v>
      </c>
      <c r="O398" s="6">
        <v>0</v>
      </c>
      <c r="P398" s="6">
        <v>569.08799999999997</v>
      </c>
      <c r="Q398" s="6">
        <v>0</v>
      </c>
      <c r="R398" s="6">
        <v>0</v>
      </c>
      <c r="S398" s="6">
        <v>0</v>
      </c>
      <c r="T398" s="34">
        <f t="shared" si="126"/>
        <v>2901.1967999999993</v>
      </c>
      <c r="U398" s="54">
        <f t="shared" si="127"/>
        <v>95.362134688691256</v>
      </c>
      <c r="V398" s="51">
        <f t="shared" si="128"/>
        <v>1</v>
      </c>
      <c r="W398" s="35">
        <f t="shared" si="129"/>
        <v>1</v>
      </c>
      <c r="X398" s="35">
        <f t="shared" si="130"/>
        <v>1</v>
      </c>
      <c r="Y398" s="38">
        <f t="shared" si="131"/>
        <v>0</v>
      </c>
      <c r="Z398" s="52">
        <f t="shared" si="132"/>
        <v>0</v>
      </c>
      <c r="AA398" s="51">
        <f t="shared" si="133"/>
        <v>0</v>
      </c>
      <c r="AB398" s="35">
        <f t="shared" si="134"/>
        <v>0</v>
      </c>
      <c r="AC398" s="35">
        <f t="shared" si="135"/>
        <v>0</v>
      </c>
      <c r="AD398" s="38">
        <f t="shared" si="136"/>
        <v>0</v>
      </c>
      <c r="AE398" s="54">
        <f t="shared" si="137"/>
        <v>0</v>
      </c>
      <c r="AF398" s="10">
        <f t="shared" si="138"/>
        <v>0</v>
      </c>
      <c r="AG398" s="35">
        <f t="shared" si="139"/>
        <v>0</v>
      </c>
      <c r="AH398" s="35">
        <f t="shared" si="140"/>
        <v>0</v>
      </c>
      <c r="AI398" s="38">
        <f t="shared" si="141"/>
        <v>0</v>
      </c>
      <c r="AJ398" s="54">
        <f t="shared" si="142"/>
        <v>3.6531130876747149</v>
      </c>
      <c r="AK398" s="10">
        <f t="shared" si="143"/>
        <v>0</v>
      </c>
      <c r="AL398" s="35">
        <f t="shared" si="144"/>
        <v>0</v>
      </c>
      <c r="AM398" s="35">
        <f t="shared" si="145"/>
        <v>0</v>
      </c>
      <c r="AN398" s="38">
        <f t="shared" si="146"/>
        <v>0</v>
      </c>
      <c r="AO398" s="10"/>
    </row>
    <row r="399" spans="1:41" x14ac:dyDescent="0.25">
      <c r="A399" s="4" t="s">
        <v>370</v>
      </c>
      <c r="B399" s="4" t="s">
        <v>409</v>
      </c>
      <c r="C399" s="4" t="s">
        <v>416</v>
      </c>
      <c r="D399" s="5">
        <v>40015897</v>
      </c>
      <c r="E399" s="5">
        <v>81134.9568</v>
      </c>
      <c r="F399" s="6">
        <v>15.1488</v>
      </c>
      <c r="G399" s="6">
        <v>0</v>
      </c>
      <c r="H399" s="6">
        <v>0</v>
      </c>
      <c r="I399" s="6">
        <v>68303.404800000004</v>
      </c>
      <c r="J399" s="6">
        <v>0</v>
      </c>
      <c r="K399" s="6">
        <v>0</v>
      </c>
      <c r="L399" s="6">
        <v>96.883200000000002</v>
      </c>
      <c r="M399" s="6">
        <v>485.10719999999998</v>
      </c>
      <c r="N399" s="6">
        <v>12011.04</v>
      </c>
      <c r="O399" s="6">
        <v>0</v>
      </c>
      <c r="P399" s="6">
        <v>223.37280000000001</v>
      </c>
      <c r="Q399" s="6">
        <v>0</v>
      </c>
      <c r="R399" s="6">
        <v>0</v>
      </c>
      <c r="S399" s="6">
        <v>0</v>
      </c>
      <c r="T399" s="34">
        <f t="shared" si="126"/>
        <v>68803.660799999998</v>
      </c>
      <c r="U399" s="54">
        <f t="shared" si="127"/>
        <v>2.2017433118907533E-2</v>
      </c>
      <c r="V399" s="51">
        <f t="shared" si="128"/>
        <v>0</v>
      </c>
      <c r="W399" s="35">
        <f t="shared" si="129"/>
        <v>0</v>
      </c>
      <c r="X399" s="35">
        <f t="shared" si="130"/>
        <v>0</v>
      </c>
      <c r="Y399" s="38">
        <f t="shared" si="131"/>
        <v>0</v>
      </c>
      <c r="Z399" s="52">
        <f t="shared" si="132"/>
        <v>0</v>
      </c>
      <c r="AA399" s="51">
        <f t="shared" si="133"/>
        <v>0</v>
      </c>
      <c r="AB399" s="35">
        <f t="shared" si="134"/>
        <v>0</v>
      </c>
      <c r="AC399" s="35">
        <f t="shared" si="135"/>
        <v>0</v>
      </c>
      <c r="AD399" s="38">
        <f t="shared" si="136"/>
        <v>0</v>
      </c>
      <c r="AE399" s="54">
        <f t="shared" si="137"/>
        <v>0</v>
      </c>
      <c r="AF399" s="10">
        <f t="shared" si="138"/>
        <v>0</v>
      </c>
      <c r="AG399" s="35">
        <f t="shared" si="139"/>
        <v>0</v>
      </c>
      <c r="AH399" s="35">
        <f t="shared" si="140"/>
        <v>0</v>
      </c>
      <c r="AI399" s="38">
        <f t="shared" si="141"/>
        <v>0</v>
      </c>
      <c r="AJ399" s="54">
        <f t="shared" si="142"/>
        <v>0.70506015865946481</v>
      </c>
      <c r="AK399" s="10">
        <f t="shared" si="143"/>
        <v>0</v>
      </c>
      <c r="AL399" s="35">
        <f t="shared" si="144"/>
        <v>0</v>
      </c>
      <c r="AM399" s="35">
        <f t="shared" si="145"/>
        <v>0</v>
      </c>
      <c r="AN399" s="38">
        <f t="shared" si="146"/>
        <v>0</v>
      </c>
      <c r="AO399" s="10"/>
    </row>
    <row r="400" spans="1:41" x14ac:dyDescent="0.25">
      <c r="A400" s="4" t="s">
        <v>370</v>
      </c>
      <c r="B400" s="4" t="s">
        <v>417</v>
      </c>
      <c r="C400" s="4" t="s">
        <v>418</v>
      </c>
      <c r="D400" s="5">
        <v>40016010</v>
      </c>
      <c r="E400" s="5">
        <v>3212.4672</v>
      </c>
      <c r="F400" s="6">
        <v>1949.7023999999999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236.96639999999999</v>
      </c>
      <c r="N400" s="6">
        <v>398.30399999999997</v>
      </c>
      <c r="O400" s="6">
        <v>0</v>
      </c>
      <c r="P400" s="6">
        <v>627.49440000000004</v>
      </c>
      <c r="Q400" s="6">
        <v>0</v>
      </c>
      <c r="R400" s="6">
        <v>0</v>
      </c>
      <c r="S400" s="6">
        <v>0</v>
      </c>
      <c r="T400" s="34">
        <f t="shared" si="126"/>
        <v>2186.6687999999999</v>
      </c>
      <c r="U400" s="54">
        <f t="shared" si="127"/>
        <v>89.163132523773143</v>
      </c>
      <c r="V400" s="51">
        <f t="shared" si="128"/>
        <v>1</v>
      </c>
      <c r="W400" s="35">
        <f t="shared" si="129"/>
        <v>1</v>
      </c>
      <c r="X400" s="35">
        <f t="shared" si="130"/>
        <v>0</v>
      </c>
      <c r="Y400" s="38">
        <f t="shared" si="131"/>
        <v>0</v>
      </c>
      <c r="Z400" s="52">
        <f t="shared" si="132"/>
        <v>0</v>
      </c>
      <c r="AA400" s="51">
        <f t="shared" si="133"/>
        <v>0</v>
      </c>
      <c r="AB400" s="35">
        <f t="shared" si="134"/>
        <v>0</v>
      </c>
      <c r="AC400" s="35">
        <f t="shared" si="135"/>
        <v>0</v>
      </c>
      <c r="AD400" s="38">
        <f t="shared" si="136"/>
        <v>0</v>
      </c>
      <c r="AE400" s="54">
        <f t="shared" si="137"/>
        <v>0</v>
      </c>
      <c r="AF400" s="10">
        <f t="shared" si="138"/>
        <v>0</v>
      </c>
      <c r="AG400" s="35">
        <f t="shared" si="139"/>
        <v>0</v>
      </c>
      <c r="AH400" s="35">
        <f t="shared" si="140"/>
        <v>0</v>
      </c>
      <c r="AI400" s="38">
        <f t="shared" si="141"/>
        <v>0</v>
      </c>
      <c r="AJ400" s="54">
        <f t="shared" si="142"/>
        <v>10.836867476226853</v>
      </c>
      <c r="AK400" s="10">
        <f t="shared" si="143"/>
        <v>0</v>
      </c>
      <c r="AL400" s="35">
        <f t="shared" si="144"/>
        <v>0</v>
      </c>
      <c r="AM400" s="35">
        <f t="shared" si="145"/>
        <v>0</v>
      </c>
      <c r="AN400" s="38">
        <f t="shared" si="146"/>
        <v>0</v>
      </c>
      <c r="AO400" s="10"/>
    </row>
    <row r="401" spans="1:41" x14ac:dyDescent="0.25">
      <c r="A401" s="4" t="s">
        <v>370</v>
      </c>
      <c r="B401" s="4" t="s">
        <v>417</v>
      </c>
      <c r="C401" s="4" t="s">
        <v>419</v>
      </c>
      <c r="D401" s="5">
        <v>40016011</v>
      </c>
      <c r="E401" s="5">
        <v>1550.8224</v>
      </c>
      <c r="F401" s="6">
        <v>2.7071999999999998</v>
      </c>
      <c r="G401" s="6">
        <v>1.44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911.00160000000005</v>
      </c>
      <c r="N401" s="6">
        <v>48.787199999999999</v>
      </c>
      <c r="O401" s="6">
        <v>0</v>
      </c>
      <c r="P401" s="6">
        <v>586.88639999999998</v>
      </c>
      <c r="Q401" s="6">
        <v>0</v>
      </c>
      <c r="R401" s="6">
        <v>0</v>
      </c>
      <c r="S401" s="6">
        <v>0</v>
      </c>
      <c r="T401" s="34">
        <f t="shared" si="126"/>
        <v>915.14880000000005</v>
      </c>
      <c r="U401" s="54">
        <f t="shared" si="127"/>
        <v>0.29582074521651558</v>
      </c>
      <c r="V401" s="51">
        <f t="shared" si="128"/>
        <v>0</v>
      </c>
      <c r="W401" s="35">
        <f t="shared" si="129"/>
        <v>0</v>
      </c>
      <c r="X401" s="35">
        <f t="shared" si="130"/>
        <v>0</v>
      </c>
      <c r="Y401" s="38">
        <f t="shared" si="131"/>
        <v>0</v>
      </c>
      <c r="Z401" s="52">
        <f t="shared" si="132"/>
        <v>0</v>
      </c>
      <c r="AA401" s="51">
        <f t="shared" si="133"/>
        <v>0</v>
      </c>
      <c r="AB401" s="35">
        <f t="shared" si="134"/>
        <v>0</v>
      </c>
      <c r="AC401" s="35">
        <f t="shared" si="135"/>
        <v>0</v>
      </c>
      <c r="AD401" s="38">
        <f t="shared" si="136"/>
        <v>0</v>
      </c>
      <c r="AE401" s="54">
        <f t="shared" si="137"/>
        <v>0.15735146022155083</v>
      </c>
      <c r="AF401" s="10">
        <f t="shared" si="138"/>
        <v>0</v>
      </c>
      <c r="AG401" s="35">
        <f t="shared" si="139"/>
        <v>0</v>
      </c>
      <c r="AH401" s="35">
        <f t="shared" si="140"/>
        <v>0</v>
      </c>
      <c r="AI401" s="38">
        <f t="shared" si="141"/>
        <v>0</v>
      </c>
      <c r="AJ401" s="54">
        <f t="shared" si="142"/>
        <v>99.546827794561935</v>
      </c>
      <c r="AK401" s="10">
        <f t="shared" si="143"/>
        <v>1</v>
      </c>
      <c r="AL401" s="35">
        <f t="shared" si="144"/>
        <v>1</v>
      </c>
      <c r="AM401" s="35">
        <f t="shared" si="145"/>
        <v>1</v>
      </c>
      <c r="AN401" s="38">
        <f t="shared" si="146"/>
        <v>1</v>
      </c>
      <c r="AO401" s="10"/>
    </row>
    <row r="402" spans="1:41" x14ac:dyDescent="0.25">
      <c r="A402" s="4" t="s">
        <v>370</v>
      </c>
      <c r="B402" s="4" t="s">
        <v>417</v>
      </c>
      <c r="C402" s="4" t="s">
        <v>420</v>
      </c>
      <c r="D402" s="5">
        <v>40016017</v>
      </c>
      <c r="E402" s="5">
        <v>1610.1504</v>
      </c>
      <c r="F402" s="6">
        <v>0</v>
      </c>
      <c r="G402" s="6">
        <v>542.36159999999995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436.08960000000002</v>
      </c>
      <c r="N402" s="6">
        <v>52.070399999999999</v>
      </c>
      <c r="O402" s="6">
        <v>0</v>
      </c>
      <c r="P402" s="6">
        <v>576.51840000000004</v>
      </c>
      <c r="Q402" s="6">
        <v>0</v>
      </c>
      <c r="R402" s="6">
        <v>3.1103999999999998</v>
      </c>
      <c r="S402" s="6">
        <v>0</v>
      </c>
      <c r="T402" s="34">
        <f t="shared" si="126"/>
        <v>978.45119999999997</v>
      </c>
      <c r="U402" s="54">
        <f t="shared" si="127"/>
        <v>0</v>
      </c>
      <c r="V402" s="51">
        <f t="shared" si="128"/>
        <v>0</v>
      </c>
      <c r="W402" s="35">
        <f t="shared" si="129"/>
        <v>0</v>
      </c>
      <c r="X402" s="35">
        <f t="shared" si="130"/>
        <v>0</v>
      </c>
      <c r="Y402" s="38">
        <f t="shared" si="131"/>
        <v>0</v>
      </c>
      <c r="Z402" s="52">
        <f t="shared" si="132"/>
        <v>0</v>
      </c>
      <c r="AA402" s="51">
        <f t="shared" si="133"/>
        <v>0</v>
      </c>
      <c r="AB402" s="35">
        <f t="shared" si="134"/>
        <v>0</v>
      </c>
      <c r="AC402" s="35">
        <f t="shared" si="135"/>
        <v>0</v>
      </c>
      <c r="AD402" s="38">
        <f t="shared" si="136"/>
        <v>0</v>
      </c>
      <c r="AE402" s="54">
        <f t="shared" si="137"/>
        <v>55.43062341790781</v>
      </c>
      <c r="AF402" s="10">
        <f t="shared" si="138"/>
        <v>0</v>
      </c>
      <c r="AG402" s="35">
        <f t="shared" si="139"/>
        <v>0</v>
      </c>
      <c r="AH402" s="35">
        <f t="shared" si="140"/>
        <v>0</v>
      </c>
      <c r="AI402" s="38">
        <f t="shared" si="141"/>
        <v>0</v>
      </c>
      <c r="AJ402" s="54">
        <f t="shared" si="142"/>
        <v>44.56937658209219</v>
      </c>
      <c r="AK402" s="10">
        <f t="shared" si="143"/>
        <v>0</v>
      </c>
      <c r="AL402" s="35">
        <f t="shared" si="144"/>
        <v>0</v>
      </c>
      <c r="AM402" s="35">
        <f t="shared" si="145"/>
        <v>0</v>
      </c>
      <c r="AN402" s="38">
        <f t="shared" si="146"/>
        <v>0</v>
      </c>
      <c r="AO402" s="10"/>
    </row>
    <row r="403" spans="1:41" x14ac:dyDescent="0.25">
      <c r="A403" s="4" t="s">
        <v>370</v>
      </c>
      <c r="B403" s="4" t="s">
        <v>417</v>
      </c>
      <c r="C403" s="4" t="s">
        <v>421</v>
      </c>
      <c r="D403" s="5">
        <v>40016023</v>
      </c>
      <c r="E403" s="5">
        <v>2035.8720000000001</v>
      </c>
      <c r="F403" s="6">
        <v>791.59680000000003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730.02239999999995</v>
      </c>
      <c r="N403" s="6">
        <v>102.4128</v>
      </c>
      <c r="O403" s="6">
        <v>0</v>
      </c>
      <c r="P403" s="6">
        <v>411.84</v>
      </c>
      <c r="Q403" s="6">
        <v>0</v>
      </c>
      <c r="R403" s="6">
        <v>0</v>
      </c>
      <c r="S403" s="6">
        <v>0</v>
      </c>
      <c r="T403" s="34">
        <f t="shared" si="126"/>
        <v>1521.6192000000001</v>
      </c>
      <c r="U403" s="54">
        <f t="shared" si="127"/>
        <v>52.023318317749933</v>
      </c>
      <c r="V403" s="51">
        <f t="shared" si="128"/>
        <v>0</v>
      </c>
      <c r="W403" s="35">
        <f t="shared" si="129"/>
        <v>0</v>
      </c>
      <c r="X403" s="35">
        <f t="shared" si="130"/>
        <v>0</v>
      </c>
      <c r="Y403" s="38">
        <f t="shared" si="131"/>
        <v>0</v>
      </c>
      <c r="Z403" s="52">
        <f t="shared" si="132"/>
        <v>0</v>
      </c>
      <c r="AA403" s="51">
        <f t="shared" si="133"/>
        <v>0</v>
      </c>
      <c r="AB403" s="35">
        <f t="shared" si="134"/>
        <v>0</v>
      </c>
      <c r="AC403" s="35">
        <f t="shared" si="135"/>
        <v>0</v>
      </c>
      <c r="AD403" s="38">
        <f t="shared" si="136"/>
        <v>0</v>
      </c>
      <c r="AE403" s="54">
        <f t="shared" si="137"/>
        <v>0</v>
      </c>
      <c r="AF403" s="10">
        <f t="shared" si="138"/>
        <v>0</v>
      </c>
      <c r="AG403" s="35">
        <f t="shared" si="139"/>
        <v>0</v>
      </c>
      <c r="AH403" s="35">
        <f t="shared" si="140"/>
        <v>0</v>
      </c>
      <c r="AI403" s="38">
        <f t="shared" si="141"/>
        <v>0</v>
      </c>
      <c r="AJ403" s="54">
        <f t="shared" si="142"/>
        <v>47.97668168225006</v>
      </c>
      <c r="AK403" s="10">
        <f t="shared" si="143"/>
        <v>0</v>
      </c>
      <c r="AL403" s="35">
        <f t="shared" si="144"/>
        <v>0</v>
      </c>
      <c r="AM403" s="35">
        <f t="shared" si="145"/>
        <v>0</v>
      </c>
      <c r="AN403" s="38">
        <f t="shared" si="146"/>
        <v>0</v>
      </c>
      <c r="AO403" s="10"/>
    </row>
    <row r="404" spans="1:41" x14ac:dyDescent="0.25">
      <c r="A404" s="4" t="s">
        <v>370</v>
      </c>
      <c r="B404" s="4" t="s">
        <v>417</v>
      </c>
      <c r="C404" s="4" t="s">
        <v>422</v>
      </c>
      <c r="D404" s="5">
        <v>40016029</v>
      </c>
      <c r="E404" s="5">
        <v>2232.5183999999999</v>
      </c>
      <c r="F404" s="6">
        <v>0</v>
      </c>
      <c r="G404" s="6">
        <v>242.208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970.56</v>
      </c>
      <c r="N404" s="6">
        <v>145.9008</v>
      </c>
      <c r="O404" s="6">
        <v>0</v>
      </c>
      <c r="P404" s="6">
        <v>873.84960000000001</v>
      </c>
      <c r="Q404" s="6">
        <v>0</v>
      </c>
      <c r="R404" s="6">
        <v>0</v>
      </c>
      <c r="S404" s="6">
        <v>0</v>
      </c>
      <c r="T404" s="34">
        <f t="shared" si="126"/>
        <v>1212.768</v>
      </c>
      <c r="U404" s="54">
        <f t="shared" si="127"/>
        <v>0</v>
      </c>
      <c r="V404" s="51">
        <f t="shared" si="128"/>
        <v>0</v>
      </c>
      <c r="W404" s="35">
        <f t="shared" si="129"/>
        <v>0</v>
      </c>
      <c r="X404" s="35">
        <f t="shared" si="130"/>
        <v>0</v>
      </c>
      <c r="Y404" s="38">
        <f t="shared" si="131"/>
        <v>0</v>
      </c>
      <c r="Z404" s="52">
        <f t="shared" si="132"/>
        <v>0</v>
      </c>
      <c r="AA404" s="51">
        <f t="shared" si="133"/>
        <v>0</v>
      </c>
      <c r="AB404" s="35">
        <f t="shared" si="134"/>
        <v>0</v>
      </c>
      <c r="AC404" s="35">
        <f t="shared" si="135"/>
        <v>0</v>
      </c>
      <c r="AD404" s="38">
        <f t="shared" si="136"/>
        <v>0</v>
      </c>
      <c r="AE404" s="54">
        <f t="shared" si="137"/>
        <v>19.971503205889338</v>
      </c>
      <c r="AF404" s="10">
        <f t="shared" si="138"/>
        <v>0</v>
      </c>
      <c r="AG404" s="35">
        <f t="shared" si="139"/>
        <v>0</v>
      </c>
      <c r="AH404" s="35">
        <f t="shared" si="140"/>
        <v>0</v>
      </c>
      <c r="AI404" s="38">
        <f t="shared" si="141"/>
        <v>0</v>
      </c>
      <c r="AJ404" s="54">
        <f t="shared" si="142"/>
        <v>80.028496794110666</v>
      </c>
      <c r="AK404" s="10">
        <f t="shared" si="143"/>
        <v>1</v>
      </c>
      <c r="AL404" s="35">
        <f t="shared" si="144"/>
        <v>1</v>
      </c>
      <c r="AM404" s="35">
        <f t="shared" si="145"/>
        <v>0</v>
      </c>
      <c r="AN404" s="38">
        <f t="shared" si="146"/>
        <v>0</v>
      </c>
      <c r="AO404" s="10"/>
    </row>
    <row r="405" spans="1:41" x14ac:dyDescent="0.25">
      <c r="A405" s="4" t="s">
        <v>370</v>
      </c>
      <c r="B405" s="4" t="s">
        <v>417</v>
      </c>
      <c r="C405" s="4" t="s">
        <v>423</v>
      </c>
      <c r="D405" s="5">
        <v>40016035</v>
      </c>
      <c r="E405" s="5">
        <v>2071.0655999999999</v>
      </c>
      <c r="F405" s="6">
        <v>1.7856000000000001</v>
      </c>
      <c r="G405" s="6">
        <v>3.1680000000000001</v>
      </c>
      <c r="H405" s="6">
        <v>0</v>
      </c>
      <c r="I405" s="6">
        <v>0</v>
      </c>
      <c r="J405" s="6">
        <v>73.382400000000004</v>
      </c>
      <c r="K405" s="6">
        <v>0</v>
      </c>
      <c r="L405" s="6">
        <v>0</v>
      </c>
      <c r="M405" s="6">
        <v>1280.6207999999999</v>
      </c>
      <c r="N405" s="6">
        <v>24.48</v>
      </c>
      <c r="O405" s="6">
        <v>0</v>
      </c>
      <c r="P405" s="6">
        <v>687.11040000000003</v>
      </c>
      <c r="Q405" s="6">
        <v>0</v>
      </c>
      <c r="R405" s="6">
        <v>0.51839999999999997</v>
      </c>
      <c r="S405" s="6">
        <v>0</v>
      </c>
      <c r="T405" s="34">
        <f t="shared" si="126"/>
        <v>1358.9567999999999</v>
      </c>
      <c r="U405" s="54">
        <f t="shared" si="127"/>
        <v>0.13139490526851186</v>
      </c>
      <c r="V405" s="51">
        <f t="shared" si="128"/>
        <v>0</v>
      </c>
      <c r="W405" s="35">
        <f t="shared" si="129"/>
        <v>0</v>
      </c>
      <c r="X405" s="35">
        <f t="shared" si="130"/>
        <v>0</v>
      </c>
      <c r="Y405" s="38">
        <f t="shared" si="131"/>
        <v>0</v>
      </c>
      <c r="Z405" s="52">
        <f t="shared" si="132"/>
        <v>5.3999067520027131</v>
      </c>
      <c r="AA405" s="51">
        <f t="shared" si="133"/>
        <v>0</v>
      </c>
      <c r="AB405" s="35">
        <f t="shared" si="134"/>
        <v>0</v>
      </c>
      <c r="AC405" s="35">
        <f t="shared" si="135"/>
        <v>0</v>
      </c>
      <c r="AD405" s="38">
        <f t="shared" si="136"/>
        <v>0</v>
      </c>
      <c r="AE405" s="54">
        <f t="shared" si="137"/>
        <v>0.23311999321832749</v>
      </c>
      <c r="AF405" s="10">
        <f t="shared" si="138"/>
        <v>0</v>
      </c>
      <c r="AG405" s="35">
        <f t="shared" si="139"/>
        <v>0</v>
      </c>
      <c r="AH405" s="35">
        <f t="shared" si="140"/>
        <v>0</v>
      </c>
      <c r="AI405" s="38">
        <f t="shared" si="141"/>
        <v>0</v>
      </c>
      <c r="AJ405" s="54">
        <f t="shared" si="142"/>
        <v>94.235578349510448</v>
      </c>
      <c r="AK405" s="10">
        <f t="shared" si="143"/>
        <v>1</v>
      </c>
      <c r="AL405" s="35">
        <f t="shared" si="144"/>
        <v>1</v>
      </c>
      <c r="AM405" s="35">
        <f t="shared" si="145"/>
        <v>1</v>
      </c>
      <c r="AN405" s="38">
        <f t="shared" si="146"/>
        <v>0</v>
      </c>
      <c r="AO405" s="10"/>
    </row>
    <row r="406" spans="1:41" x14ac:dyDescent="0.25">
      <c r="A406" s="4" t="s">
        <v>370</v>
      </c>
      <c r="B406" s="4" t="s">
        <v>417</v>
      </c>
      <c r="C406" s="4" t="s">
        <v>424</v>
      </c>
      <c r="D406" s="5">
        <v>40016041</v>
      </c>
      <c r="E406" s="5">
        <v>2362.4639999999999</v>
      </c>
      <c r="F406" s="6">
        <v>0</v>
      </c>
      <c r="G406" s="6">
        <v>12.441599999999999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1515.4559999999999</v>
      </c>
      <c r="N406" s="6">
        <v>86.803200000000004</v>
      </c>
      <c r="O406" s="6">
        <v>0</v>
      </c>
      <c r="P406" s="6">
        <v>747.76319999999998</v>
      </c>
      <c r="Q406" s="6">
        <v>0</v>
      </c>
      <c r="R406" s="6">
        <v>0</v>
      </c>
      <c r="S406" s="6">
        <v>0</v>
      </c>
      <c r="T406" s="34">
        <f t="shared" si="126"/>
        <v>1527.8976</v>
      </c>
      <c r="U406" s="54">
        <f t="shared" si="127"/>
        <v>0</v>
      </c>
      <c r="V406" s="51">
        <f t="shared" si="128"/>
        <v>0</v>
      </c>
      <c r="W406" s="35">
        <f t="shared" si="129"/>
        <v>0</v>
      </c>
      <c r="X406" s="35">
        <f t="shared" si="130"/>
        <v>0</v>
      </c>
      <c r="Y406" s="38">
        <f t="shared" si="131"/>
        <v>0</v>
      </c>
      <c r="Z406" s="52">
        <f t="shared" si="132"/>
        <v>0</v>
      </c>
      <c r="AA406" s="51">
        <f t="shared" si="133"/>
        <v>0</v>
      </c>
      <c r="AB406" s="35">
        <f t="shared" si="134"/>
        <v>0</v>
      </c>
      <c r="AC406" s="35">
        <f t="shared" si="135"/>
        <v>0</v>
      </c>
      <c r="AD406" s="38">
        <f t="shared" si="136"/>
        <v>0</v>
      </c>
      <c r="AE406" s="54">
        <f t="shared" si="137"/>
        <v>0.81429540827866986</v>
      </c>
      <c r="AF406" s="10">
        <f t="shared" si="138"/>
        <v>0</v>
      </c>
      <c r="AG406" s="35">
        <f t="shared" si="139"/>
        <v>0</v>
      </c>
      <c r="AH406" s="35">
        <f t="shared" si="140"/>
        <v>0</v>
      </c>
      <c r="AI406" s="38">
        <f t="shared" si="141"/>
        <v>0</v>
      </c>
      <c r="AJ406" s="54">
        <f t="shared" si="142"/>
        <v>99.185704591721318</v>
      </c>
      <c r="AK406" s="10">
        <f t="shared" si="143"/>
        <v>1</v>
      </c>
      <c r="AL406" s="35">
        <f t="shared" si="144"/>
        <v>1</v>
      </c>
      <c r="AM406" s="35">
        <f t="shared" si="145"/>
        <v>1</v>
      </c>
      <c r="AN406" s="38">
        <f t="shared" si="146"/>
        <v>1</v>
      </c>
      <c r="AO406" s="10"/>
    </row>
    <row r="407" spans="1:41" x14ac:dyDescent="0.25">
      <c r="A407" s="4" t="s">
        <v>370</v>
      </c>
      <c r="B407" s="4" t="s">
        <v>417</v>
      </c>
      <c r="C407" s="4" t="s">
        <v>425</v>
      </c>
      <c r="D407" s="5">
        <v>40016047</v>
      </c>
      <c r="E407" s="5">
        <v>1639.6992</v>
      </c>
      <c r="F407" s="6">
        <v>0</v>
      </c>
      <c r="G407" s="6">
        <v>395.65440000000001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678.47040000000004</v>
      </c>
      <c r="N407" s="6">
        <v>49.305599999999998</v>
      </c>
      <c r="O407" s="6">
        <v>0</v>
      </c>
      <c r="P407" s="6">
        <v>513.44640000000004</v>
      </c>
      <c r="Q407" s="6">
        <v>2.2464</v>
      </c>
      <c r="R407" s="6">
        <v>0.57599999999999996</v>
      </c>
      <c r="S407" s="6">
        <v>0</v>
      </c>
      <c r="T407" s="34">
        <f t="shared" si="126"/>
        <v>1074.1248000000001</v>
      </c>
      <c r="U407" s="54">
        <f t="shared" si="127"/>
        <v>0</v>
      </c>
      <c r="V407" s="51">
        <f t="shared" si="128"/>
        <v>0</v>
      </c>
      <c r="W407" s="35">
        <f t="shared" si="129"/>
        <v>0</v>
      </c>
      <c r="X407" s="35">
        <f t="shared" si="130"/>
        <v>0</v>
      </c>
      <c r="Y407" s="38">
        <f t="shared" si="131"/>
        <v>0</v>
      </c>
      <c r="Z407" s="52">
        <f t="shared" si="132"/>
        <v>0</v>
      </c>
      <c r="AA407" s="51">
        <f t="shared" si="133"/>
        <v>0</v>
      </c>
      <c r="AB407" s="35">
        <f t="shared" si="134"/>
        <v>0</v>
      </c>
      <c r="AC407" s="35">
        <f t="shared" si="135"/>
        <v>0</v>
      </c>
      <c r="AD407" s="38">
        <f t="shared" si="136"/>
        <v>0</v>
      </c>
      <c r="AE407" s="54">
        <f t="shared" si="137"/>
        <v>36.835049335049334</v>
      </c>
      <c r="AF407" s="10">
        <f t="shared" si="138"/>
        <v>0</v>
      </c>
      <c r="AG407" s="35">
        <f t="shared" si="139"/>
        <v>0</v>
      </c>
      <c r="AH407" s="35">
        <f t="shared" si="140"/>
        <v>0</v>
      </c>
      <c r="AI407" s="38">
        <f t="shared" si="141"/>
        <v>0</v>
      </c>
      <c r="AJ407" s="54">
        <f t="shared" si="142"/>
        <v>63.164950664950666</v>
      </c>
      <c r="AK407" s="10">
        <f t="shared" si="143"/>
        <v>0</v>
      </c>
      <c r="AL407" s="35">
        <f t="shared" si="144"/>
        <v>0</v>
      </c>
      <c r="AM407" s="35">
        <f t="shared" si="145"/>
        <v>0</v>
      </c>
      <c r="AN407" s="38">
        <f t="shared" si="146"/>
        <v>0</v>
      </c>
      <c r="AO407" s="10"/>
    </row>
    <row r="408" spans="1:41" x14ac:dyDescent="0.25">
      <c r="A408" s="4" t="s">
        <v>370</v>
      </c>
      <c r="B408" s="4" t="s">
        <v>417</v>
      </c>
      <c r="C408" s="4" t="s">
        <v>426</v>
      </c>
      <c r="D408" s="5">
        <v>40016053</v>
      </c>
      <c r="E408" s="5">
        <v>5350.7520000000004</v>
      </c>
      <c r="F408" s="6">
        <v>3676.8960000000002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692.87040000000002</v>
      </c>
      <c r="N408" s="6">
        <v>22.118400000000001</v>
      </c>
      <c r="O408" s="6">
        <v>0</v>
      </c>
      <c r="P408" s="6">
        <v>958.86720000000003</v>
      </c>
      <c r="Q408" s="6">
        <v>0</v>
      </c>
      <c r="R408" s="6">
        <v>0</v>
      </c>
      <c r="S408" s="6">
        <v>0</v>
      </c>
      <c r="T408" s="34">
        <f t="shared" si="126"/>
        <v>4369.7664000000004</v>
      </c>
      <c r="U408" s="54">
        <f t="shared" si="127"/>
        <v>84.143994516503213</v>
      </c>
      <c r="V408" s="51">
        <f t="shared" si="128"/>
        <v>1</v>
      </c>
      <c r="W408" s="35">
        <f t="shared" si="129"/>
        <v>1</v>
      </c>
      <c r="X408" s="35">
        <f t="shared" si="130"/>
        <v>0</v>
      </c>
      <c r="Y408" s="38">
        <f t="shared" si="131"/>
        <v>0</v>
      </c>
      <c r="Z408" s="52">
        <f t="shared" si="132"/>
        <v>0</v>
      </c>
      <c r="AA408" s="51">
        <f t="shared" si="133"/>
        <v>0</v>
      </c>
      <c r="AB408" s="35">
        <f t="shared" si="134"/>
        <v>0</v>
      </c>
      <c r="AC408" s="35">
        <f t="shared" si="135"/>
        <v>0</v>
      </c>
      <c r="AD408" s="38">
        <f t="shared" si="136"/>
        <v>0</v>
      </c>
      <c r="AE408" s="54">
        <f t="shared" si="137"/>
        <v>0</v>
      </c>
      <c r="AF408" s="10">
        <f t="shared" si="138"/>
        <v>0</v>
      </c>
      <c r="AG408" s="35">
        <f t="shared" si="139"/>
        <v>0</v>
      </c>
      <c r="AH408" s="35">
        <f t="shared" si="140"/>
        <v>0</v>
      </c>
      <c r="AI408" s="38">
        <f t="shared" si="141"/>
        <v>0</v>
      </c>
      <c r="AJ408" s="54">
        <f t="shared" si="142"/>
        <v>15.856005483496782</v>
      </c>
      <c r="AK408" s="10">
        <f t="shared" si="143"/>
        <v>0</v>
      </c>
      <c r="AL408" s="35">
        <f t="shared" si="144"/>
        <v>0</v>
      </c>
      <c r="AM408" s="35">
        <f t="shared" si="145"/>
        <v>0</v>
      </c>
      <c r="AN408" s="38">
        <f t="shared" si="146"/>
        <v>0</v>
      </c>
      <c r="AO408" s="10"/>
    </row>
    <row r="409" spans="1:41" x14ac:dyDescent="0.25">
      <c r="A409" s="4" t="s">
        <v>370</v>
      </c>
      <c r="B409" s="4" t="s">
        <v>417</v>
      </c>
      <c r="C409" s="4" t="s">
        <v>427</v>
      </c>
      <c r="D409" s="5">
        <v>40016059</v>
      </c>
      <c r="E409" s="5">
        <v>4292.5824000000002</v>
      </c>
      <c r="F409" s="6">
        <v>3.9744000000000002</v>
      </c>
      <c r="G409" s="6">
        <v>1.7856000000000001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2341.2671999999998</v>
      </c>
      <c r="N409" s="6">
        <v>991.81439999999998</v>
      </c>
      <c r="O409" s="6">
        <v>0</v>
      </c>
      <c r="P409" s="6">
        <v>953.5104</v>
      </c>
      <c r="Q409" s="6">
        <v>0</v>
      </c>
      <c r="R409" s="6">
        <v>0.23039999999999999</v>
      </c>
      <c r="S409" s="6">
        <v>0</v>
      </c>
      <c r="T409" s="34">
        <f t="shared" si="126"/>
        <v>2347.0272000000004</v>
      </c>
      <c r="U409" s="54">
        <f t="shared" si="127"/>
        <v>0.16933761994748076</v>
      </c>
      <c r="V409" s="51">
        <f t="shared" si="128"/>
        <v>0</v>
      </c>
      <c r="W409" s="35">
        <f t="shared" si="129"/>
        <v>0</v>
      </c>
      <c r="X409" s="35">
        <f t="shared" si="130"/>
        <v>0</v>
      </c>
      <c r="Y409" s="38">
        <f t="shared" si="131"/>
        <v>0</v>
      </c>
      <c r="Z409" s="52">
        <f t="shared" si="132"/>
        <v>0</v>
      </c>
      <c r="AA409" s="51">
        <f t="shared" si="133"/>
        <v>0</v>
      </c>
      <c r="AB409" s="35">
        <f t="shared" si="134"/>
        <v>0</v>
      </c>
      <c r="AC409" s="35">
        <f t="shared" si="135"/>
        <v>0</v>
      </c>
      <c r="AD409" s="38">
        <f t="shared" si="136"/>
        <v>0</v>
      </c>
      <c r="AE409" s="54">
        <f t="shared" si="137"/>
        <v>7.6079220556114546E-2</v>
      </c>
      <c r="AF409" s="10">
        <f t="shared" si="138"/>
        <v>0</v>
      </c>
      <c r="AG409" s="35">
        <f t="shared" si="139"/>
        <v>0</v>
      </c>
      <c r="AH409" s="35">
        <f t="shared" si="140"/>
        <v>0</v>
      </c>
      <c r="AI409" s="38">
        <f t="shared" si="141"/>
        <v>0</v>
      </c>
      <c r="AJ409" s="54">
        <f t="shared" si="142"/>
        <v>99.754583159496377</v>
      </c>
      <c r="AK409" s="10">
        <f t="shared" si="143"/>
        <v>1</v>
      </c>
      <c r="AL409" s="35">
        <f t="shared" si="144"/>
        <v>1</v>
      </c>
      <c r="AM409" s="35">
        <f t="shared" si="145"/>
        <v>1</v>
      </c>
      <c r="AN409" s="38">
        <f t="shared" si="146"/>
        <v>1</v>
      </c>
      <c r="AO409" s="10"/>
    </row>
    <row r="410" spans="1:41" x14ac:dyDescent="0.25">
      <c r="A410" s="4" t="s">
        <v>370</v>
      </c>
      <c r="B410" s="4" t="s">
        <v>417</v>
      </c>
      <c r="C410" s="4" t="s">
        <v>417</v>
      </c>
      <c r="D410" s="5">
        <v>40016065</v>
      </c>
      <c r="E410" s="5">
        <v>1228.6079999999999</v>
      </c>
      <c r="F410" s="6">
        <v>185.12639999999999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558.95039999999995</v>
      </c>
      <c r="N410" s="6">
        <v>34.963200000000001</v>
      </c>
      <c r="O410" s="6">
        <v>0</v>
      </c>
      <c r="P410" s="6">
        <v>373.82400000000001</v>
      </c>
      <c r="Q410" s="6">
        <v>75.744</v>
      </c>
      <c r="R410" s="6">
        <v>0</v>
      </c>
      <c r="S410" s="6">
        <v>0</v>
      </c>
      <c r="T410" s="34">
        <f t="shared" si="126"/>
        <v>744.07679999999993</v>
      </c>
      <c r="U410" s="54">
        <f t="shared" si="127"/>
        <v>24.88001238581824</v>
      </c>
      <c r="V410" s="51">
        <f t="shared" si="128"/>
        <v>0</v>
      </c>
      <c r="W410" s="35">
        <f t="shared" si="129"/>
        <v>0</v>
      </c>
      <c r="X410" s="35">
        <f t="shared" si="130"/>
        <v>0</v>
      </c>
      <c r="Y410" s="38">
        <f t="shared" si="131"/>
        <v>0</v>
      </c>
      <c r="Z410" s="52">
        <f t="shared" si="132"/>
        <v>0</v>
      </c>
      <c r="AA410" s="51">
        <f t="shared" si="133"/>
        <v>0</v>
      </c>
      <c r="AB410" s="35">
        <f t="shared" si="134"/>
        <v>0</v>
      </c>
      <c r="AC410" s="35">
        <f t="shared" si="135"/>
        <v>0</v>
      </c>
      <c r="AD410" s="38">
        <f t="shared" si="136"/>
        <v>0</v>
      </c>
      <c r="AE410" s="54">
        <f t="shared" si="137"/>
        <v>0</v>
      </c>
      <c r="AF410" s="10">
        <f t="shared" si="138"/>
        <v>0</v>
      </c>
      <c r="AG410" s="35">
        <f t="shared" si="139"/>
        <v>0</v>
      </c>
      <c r="AH410" s="35">
        <f t="shared" si="140"/>
        <v>0</v>
      </c>
      <c r="AI410" s="38">
        <f t="shared" si="141"/>
        <v>0</v>
      </c>
      <c r="AJ410" s="54">
        <f t="shared" si="142"/>
        <v>75.119987614181767</v>
      </c>
      <c r="AK410" s="10">
        <f t="shared" si="143"/>
        <v>1</v>
      </c>
      <c r="AL410" s="35">
        <f t="shared" si="144"/>
        <v>0</v>
      </c>
      <c r="AM410" s="35">
        <f t="shared" si="145"/>
        <v>0</v>
      </c>
      <c r="AN410" s="38">
        <f t="shared" si="146"/>
        <v>0</v>
      </c>
      <c r="AO410" s="10"/>
    </row>
    <row r="411" spans="1:41" x14ac:dyDescent="0.25">
      <c r="A411" s="4" t="s">
        <v>370</v>
      </c>
      <c r="B411" s="4" t="s">
        <v>417</v>
      </c>
      <c r="C411" s="4" t="s">
        <v>16</v>
      </c>
      <c r="D411" s="5">
        <v>40016071</v>
      </c>
      <c r="E411" s="5">
        <v>5123.1167999999998</v>
      </c>
      <c r="F411" s="6">
        <v>334.1952</v>
      </c>
      <c r="G411" s="6">
        <v>0</v>
      </c>
      <c r="H411" s="6">
        <v>0</v>
      </c>
      <c r="I411" s="6">
        <v>5.7599999999999998E-2</v>
      </c>
      <c r="J411" s="6">
        <v>0</v>
      </c>
      <c r="K411" s="6">
        <v>0</v>
      </c>
      <c r="L411" s="6">
        <v>0</v>
      </c>
      <c r="M411" s="6">
        <v>3779.9423999999999</v>
      </c>
      <c r="N411" s="6">
        <v>18.086400000000001</v>
      </c>
      <c r="O411" s="6">
        <v>0</v>
      </c>
      <c r="P411" s="6">
        <v>990.83519999999999</v>
      </c>
      <c r="Q411" s="6">
        <v>0</v>
      </c>
      <c r="R411" s="6">
        <v>0</v>
      </c>
      <c r="S411" s="6">
        <v>0</v>
      </c>
      <c r="T411" s="34">
        <f t="shared" si="126"/>
        <v>4114.1952000000001</v>
      </c>
      <c r="U411" s="54">
        <f t="shared" si="127"/>
        <v>8.122978705531521</v>
      </c>
      <c r="V411" s="51">
        <f t="shared" si="128"/>
        <v>0</v>
      </c>
      <c r="W411" s="35">
        <f t="shared" si="129"/>
        <v>0</v>
      </c>
      <c r="X411" s="35">
        <f t="shared" si="130"/>
        <v>0</v>
      </c>
      <c r="Y411" s="38">
        <f t="shared" si="131"/>
        <v>0</v>
      </c>
      <c r="Z411" s="52">
        <f t="shared" si="132"/>
        <v>0</v>
      </c>
      <c r="AA411" s="51">
        <f t="shared" si="133"/>
        <v>0</v>
      </c>
      <c r="AB411" s="35">
        <f t="shared" si="134"/>
        <v>0</v>
      </c>
      <c r="AC411" s="35">
        <f t="shared" si="135"/>
        <v>0</v>
      </c>
      <c r="AD411" s="38">
        <f t="shared" si="136"/>
        <v>0</v>
      </c>
      <c r="AE411" s="54">
        <f t="shared" si="137"/>
        <v>0</v>
      </c>
      <c r="AF411" s="10">
        <f t="shared" si="138"/>
        <v>0</v>
      </c>
      <c r="AG411" s="35">
        <f t="shared" si="139"/>
        <v>0</v>
      </c>
      <c r="AH411" s="35">
        <f t="shared" si="140"/>
        <v>0</v>
      </c>
      <c r="AI411" s="38">
        <f t="shared" si="141"/>
        <v>0</v>
      </c>
      <c r="AJ411" s="54">
        <f t="shared" si="142"/>
        <v>91.875621263667796</v>
      </c>
      <c r="AK411" s="10">
        <f t="shared" si="143"/>
        <v>1</v>
      </c>
      <c r="AL411" s="35">
        <f t="shared" si="144"/>
        <v>1</v>
      </c>
      <c r="AM411" s="35">
        <f t="shared" si="145"/>
        <v>1</v>
      </c>
      <c r="AN411" s="38">
        <f t="shared" si="146"/>
        <v>0</v>
      </c>
      <c r="AO411" s="10"/>
    </row>
    <row r="412" spans="1:41" x14ac:dyDescent="0.25">
      <c r="A412" s="4" t="s">
        <v>370</v>
      </c>
      <c r="B412" s="4" t="s">
        <v>417</v>
      </c>
      <c r="C412" s="4" t="s">
        <v>428</v>
      </c>
      <c r="D412" s="5">
        <v>40016077</v>
      </c>
      <c r="E412" s="5">
        <v>2794.2336</v>
      </c>
      <c r="F412" s="6">
        <v>924.48</v>
      </c>
      <c r="G412" s="6">
        <v>0</v>
      </c>
      <c r="H412" s="6">
        <v>0</v>
      </c>
      <c r="I412" s="6">
        <v>0</v>
      </c>
      <c r="J412" s="6">
        <v>0.80640000000000001</v>
      </c>
      <c r="K412" s="6">
        <v>0</v>
      </c>
      <c r="L412" s="6">
        <v>0</v>
      </c>
      <c r="M412" s="6">
        <v>1101.2544</v>
      </c>
      <c r="N412" s="6">
        <v>122.5728</v>
      </c>
      <c r="O412" s="6">
        <v>0</v>
      </c>
      <c r="P412" s="6">
        <v>645.12</v>
      </c>
      <c r="Q412" s="6">
        <v>0</v>
      </c>
      <c r="R412" s="6">
        <v>0</v>
      </c>
      <c r="S412" s="6">
        <v>0</v>
      </c>
      <c r="T412" s="34">
        <f t="shared" si="126"/>
        <v>2026.5408</v>
      </c>
      <c r="U412" s="54">
        <f t="shared" si="127"/>
        <v>45.618622630247565</v>
      </c>
      <c r="V412" s="51">
        <f t="shared" si="128"/>
        <v>0</v>
      </c>
      <c r="W412" s="35">
        <f t="shared" si="129"/>
        <v>0</v>
      </c>
      <c r="X412" s="35">
        <f t="shared" si="130"/>
        <v>0</v>
      </c>
      <c r="Y412" s="38">
        <f t="shared" si="131"/>
        <v>0</v>
      </c>
      <c r="Z412" s="52">
        <f t="shared" si="132"/>
        <v>3.9791944973424663E-2</v>
      </c>
      <c r="AA412" s="51">
        <f t="shared" si="133"/>
        <v>0</v>
      </c>
      <c r="AB412" s="35">
        <f t="shared" si="134"/>
        <v>0</v>
      </c>
      <c r="AC412" s="35">
        <f t="shared" si="135"/>
        <v>0</v>
      </c>
      <c r="AD412" s="38">
        <f t="shared" si="136"/>
        <v>0</v>
      </c>
      <c r="AE412" s="54">
        <f t="shared" si="137"/>
        <v>0</v>
      </c>
      <c r="AF412" s="10">
        <f t="shared" si="138"/>
        <v>0</v>
      </c>
      <c r="AG412" s="35">
        <f t="shared" si="139"/>
        <v>0</v>
      </c>
      <c r="AH412" s="35">
        <f t="shared" si="140"/>
        <v>0</v>
      </c>
      <c r="AI412" s="38">
        <f t="shared" si="141"/>
        <v>0</v>
      </c>
      <c r="AJ412" s="54">
        <f t="shared" si="142"/>
        <v>54.341585424779012</v>
      </c>
      <c r="AK412" s="10">
        <f t="shared" si="143"/>
        <v>0</v>
      </c>
      <c r="AL412" s="35">
        <f t="shared" si="144"/>
        <v>0</v>
      </c>
      <c r="AM412" s="35">
        <f t="shared" si="145"/>
        <v>0</v>
      </c>
      <c r="AN412" s="38">
        <f t="shared" si="146"/>
        <v>0</v>
      </c>
      <c r="AO412" s="10"/>
    </row>
    <row r="413" spans="1:41" x14ac:dyDescent="0.25">
      <c r="A413" s="4" t="s">
        <v>370</v>
      </c>
      <c r="B413" s="4" t="s">
        <v>417</v>
      </c>
      <c r="C413" s="4" t="s">
        <v>429</v>
      </c>
      <c r="D413" s="5">
        <v>40016083</v>
      </c>
      <c r="E413" s="5">
        <v>2234.3040000000001</v>
      </c>
      <c r="F413" s="6">
        <v>72.230400000000003</v>
      </c>
      <c r="G413" s="6">
        <v>0</v>
      </c>
      <c r="H413" s="6">
        <v>0</v>
      </c>
      <c r="I413" s="6">
        <v>0</v>
      </c>
      <c r="J413" s="6">
        <v>3.1103999999999998</v>
      </c>
      <c r="K413" s="6">
        <v>0</v>
      </c>
      <c r="L413" s="6">
        <v>0</v>
      </c>
      <c r="M413" s="6">
        <v>1427.6736000000001</v>
      </c>
      <c r="N413" s="6">
        <v>37.843200000000003</v>
      </c>
      <c r="O413" s="6">
        <v>0</v>
      </c>
      <c r="P413" s="6">
        <v>693.33119999999997</v>
      </c>
      <c r="Q413" s="6">
        <v>0</v>
      </c>
      <c r="R413" s="6">
        <v>0.1152</v>
      </c>
      <c r="S413" s="6">
        <v>0</v>
      </c>
      <c r="T413" s="34">
        <f t="shared" si="126"/>
        <v>1503.0144</v>
      </c>
      <c r="U413" s="54">
        <f t="shared" si="127"/>
        <v>4.8057024603357101</v>
      </c>
      <c r="V413" s="51">
        <f t="shared" si="128"/>
        <v>0</v>
      </c>
      <c r="W413" s="35">
        <f t="shared" si="129"/>
        <v>0</v>
      </c>
      <c r="X413" s="35">
        <f t="shared" si="130"/>
        <v>0</v>
      </c>
      <c r="Y413" s="38">
        <f t="shared" si="131"/>
        <v>0</v>
      </c>
      <c r="Z413" s="52">
        <f t="shared" si="132"/>
        <v>0.20694412508622673</v>
      </c>
      <c r="AA413" s="51">
        <f t="shared" si="133"/>
        <v>0</v>
      </c>
      <c r="AB413" s="35">
        <f t="shared" si="134"/>
        <v>0</v>
      </c>
      <c r="AC413" s="35">
        <f t="shared" si="135"/>
        <v>0</v>
      </c>
      <c r="AD413" s="38">
        <f t="shared" si="136"/>
        <v>0</v>
      </c>
      <c r="AE413" s="54">
        <f t="shared" si="137"/>
        <v>0</v>
      </c>
      <c r="AF413" s="10">
        <f t="shared" si="138"/>
        <v>0</v>
      </c>
      <c r="AG413" s="35">
        <f t="shared" si="139"/>
        <v>0</v>
      </c>
      <c r="AH413" s="35">
        <f t="shared" si="140"/>
        <v>0</v>
      </c>
      <c r="AI413" s="38">
        <f t="shared" si="141"/>
        <v>0</v>
      </c>
      <c r="AJ413" s="54">
        <f t="shared" si="142"/>
        <v>94.987353414578067</v>
      </c>
      <c r="AK413" s="10">
        <f t="shared" si="143"/>
        <v>1</v>
      </c>
      <c r="AL413" s="35">
        <f t="shared" si="144"/>
        <v>1</v>
      </c>
      <c r="AM413" s="35">
        <f t="shared" si="145"/>
        <v>1</v>
      </c>
      <c r="AN413" s="38">
        <f t="shared" si="146"/>
        <v>0</v>
      </c>
      <c r="AO413" s="10"/>
    </row>
    <row r="414" spans="1:41" x14ac:dyDescent="0.25">
      <c r="A414" s="4" t="s">
        <v>370</v>
      </c>
      <c r="B414" s="4" t="s">
        <v>417</v>
      </c>
      <c r="C414" s="4" t="s">
        <v>430</v>
      </c>
      <c r="D414" s="5">
        <v>40016089</v>
      </c>
      <c r="E414" s="5">
        <v>2461.1328000000003</v>
      </c>
      <c r="F414" s="6">
        <v>0</v>
      </c>
      <c r="G414" s="6">
        <v>1146.9888000000001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493.34399999999999</v>
      </c>
      <c r="N414" s="6">
        <v>0</v>
      </c>
      <c r="O414" s="6">
        <v>0</v>
      </c>
      <c r="P414" s="6">
        <v>820.8</v>
      </c>
      <c r="Q414" s="6">
        <v>0</v>
      </c>
      <c r="R414" s="6">
        <v>0</v>
      </c>
      <c r="S414" s="6">
        <v>0</v>
      </c>
      <c r="T414" s="34">
        <f t="shared" si="126"/>
        <v>1640.3328000000004</v>
      </c>
      <c r="U414" s="54">
        <f t="shared" si="127"/>
        <v>0</v>
      </c>
      <c r="V414" s="51">
        <f t="shared" si="128"/>
        <v>0</v>
      </c>
      <c r="W414" s="35">
        <f t="shared" si="129"/>
        <v>0</v>
      </c>
      <c r="X414" s="35">
        <f t="shared" si="130"/>
        <v>0</v>
      </c>
      <c r="Y414" s="38">
        <f t="shared" si="131"/>
        <v>0</v>
      </c>
      <c r="Z414" s="52">
        <f t="shared" si="132"/>
        <v>0</v>
      </c>
      <c r="AA414" s="51">
        <f t="shared" si="133"/>
        <v>0</v>
      </c>
      <c r="AB414" s="35">
        <f t="shared" si="134"/>
        <v>0</v>
      </c>
      <c r="AC414" s="35">
        <f t="shared" si="135"/>
        <v>0</v>
      </c>
      <c r="AD414" s="38">
        <f t="shared" si="136"/>
        <v>0</v>
      </c>
      <c r="AE414" s="54">
        <f t="shared" si="137"/>
        <v>69.924151976964666</v>
      </c>
      <c r="AF414" s="10">
        <f t="shared" si="138"/>
        <v>0</v>
      </c>
      <c r="AG414" s="35">
        <f t="shared" si="139"/>
        <v>0</v>
      </c>
      <c r="AH414" s="35">
        <f t="shared" si="140"/>
        <v>0</v>
      </c>
      <c r="AI414" s="38">
        <f t="shared" si="141"/>
        <v>0</v>
      </c>
      <c r="AJ414" s="54">
        <f t="shared" si="142"/>
        <v>30.075848023035316</v>
      </c>
      <c r="AK414" s="10">
        <f t="shared" si="143"/>
        <v>0</v>
      </c>
      <c r="AL414" s="35">
        <f t="shared" si="144"/>
        <v>0</v>
      </c>
      <c r="AM414" s="35">
        <f t="shared" si="145"/>
        <v>0</v>
      </c>
      <c r="AN414" s="38">
        <f t="shared" si="146"/>
        <v>0</v>
      </c>
      <c r="AO414" s="10"/>
    </row>
    <row r="415" spans="1:41" x14ac:dyDescent="0.25">
      <c r="A415" s="4" t="s">
        <v>370</v>
      </c>
      <c r="B415" s="4" t="s">
        <v>417</v>
      </c>
      <c r="C415" s="4" t="s">
        <v>431</v>
      </c>
      <c r="D415" s="5">
        <v>40016095</v>
      </c>
      <c r="E415" s="5">
        <v>2059.1999999999998</v>
      </c>
      <c r="F415" s="6">
        <v>287.42399999999998</v>
      </c>
      <c r="G415" s="6">
        <v>0</v>
      </c>
      <c r="H415" s="6">
        <v>0</v>
      </c>
      <c r="I415" s="6">
        <v>0</v>
      </c>
      <c r="J415" s="6">
        <v>491.38560000000001</v>
      </c>
      <c r="K415" s="6">
        <v>1.3248</v>
      </c>
      <c r="L415" s="6">
        <v>0</v>
      </c>
      <c r="M415" s="6">
        <v>684.86400000000003</v>
      </c>
      <c r="N415" s="6">
        <v>127.4688</v>
      </c>
      <c r="O415" s="6">
        <v>0</v>
      </c>
      <c r="P415" s="6">
        <v>466.7328</v>
      </c>
      <c r="Q415" s="6">
        <v>0</v>
      </c>
      <c r="R415" s="6">
        <v>0</v>
      </c>
      <c r="S415" s="6">
        <v>0</v>
      </c>
      <c r="T415" s="34">
        <f t="shared" si="126"/>
        <v>1464.9983999999999</v>
      </c>
      <c r="U415" s="54">
        <f t="shared" si="127"/>
        <v>19.619407092867814</v>
      </c>
      <c r="V415" s="51">
        <f t="shared" si="128"/>
        <v>0</v>
      </c>
      <c r="W415" s="35">
        <f t="shared" si="129"/>
        <v>0</v>
      </c>
      <c r="X415" s="35">
        <f t="shared" si="130"/>
        <v>0</v>
      </c>
      <c r="Y415" s="38">
        <f t="shared" si="131"/>
        <v>0</v>
      </c>
      <c r="Z415" s="52">
        <f t="shared" si="132"/>
        <v>33.632145946370997</v>
      </c>
      <c r="AA415" s="51">
        <f t="shared" si="133"/>
        <v>0</v>
      </c>
      <c r="AB415" s="35">
        <f t="shared" si="134"/>
        <v>0</v>
      </c>
      <c r="AC415" s="35">
        <f t="shared" si="135"/>
        <v>0</v>
      </c>
      <c r="AD415" s="38">
        <f t="shared" si="136"/>
        <v>0</v>
      </c>
      <c r="AE415" s="54">
        <f t="shared" si="137"/>
        <v>0</v>
      </c>
      <c r="AF415" s="10">
        <f t="shared" si="138"/>
        <v>0</v>
      </c>
      <c r="AG415" s="35">
        <f t="shared" si="139"/>
        <v>0</v>
      </c>
      <c r="AH415" s="35">
        <f t="shared" si="140"/>
        <v>0</v>
      </c>
      <c r="AI415" s="38">
        <f t="shared" si="141"/>
        <v>0</v>
      </c>
      <c r="AJ415" s="54">
        <f t="shared" si="142"/>
        <v>46.748446960761193</v>
      </c>
      <c r="AK415" s="10">
        <f t="shared" si="143"/>
        <v>0</v>
      </c>
      <c r="AL415" s="35">
        <f t="shared" si="144"/>
        <v>0</v>
      </c>
      <c r="AM415" s="35">
        <f t="shared" si="145"/>
        <v>0</v>
      </c>
      <c r="AN415" s="38">
        <f t="shared" si="146"/>
        <v>0</v>
      </c>
      <c r="AO415" s="10"/>
    </row>
    <row r="416" spans="1:41" x14ac:dyDescent="0.25">
      <c r="A416" s="4" t="s">
        <v>370</v>
      </c>
      <c r="B416" s="4" t="s">
        <v>432</v>
      </c>
      <c r="C416" s="4" t="s">
        <v>433</v>
      </c>
      <c r="D416" s="5">
        <v>40017310</v>
      </c>
      <c r="E416" s="5">
        <v>3573.5039999999999</v>
      </c>
      <c r="F416" s="6">
        <v>1566.7775999999999</v>
      </c>
      <c r="G416" s="6">
        <v>145.32480000000001</v>
      </c>
      <c r="H416" s="6">
        <v>0</v>
      </c>
      <c r="I416" s="6">
        <v>0</v>
      </c>
      <c r="J416" s="6">
        <v>12.9024</v>
      </c>
      <c r="K416" s="6">
        <v>0</v>
      </c>
      <c r="L416" s="6">
        <v>0</v>
      </c>
      <c r="M416" s="6">
        <v>572.4864</v>
      </c>
      <c r="N416" s="6">
        <v>9.0432000000000006</v>
      </c>
      <c r="O416" s="6">
        <v>0</v>
      </c>
      <c r="P416" s="6">
        <v>1266.9695999999999</v>
      </c>
      <c r="Q416" s="6">
        <v>0</v>
      </c>
      <c r="R416" s="6">
        <v>0</v>
      </c>
      <c r="S416" s="6">
        <v>0</v>
      </c>
      <c r="T416" s="34">
        <f t="shared" si="126"/>
        <v>2297.4911999999999</v>
      </c>
      <c r="U416" s="54">
        <f t="shared" si="127"/>
        <v>68.195151302429352</v>
      </c>
      <c r="V416" s="51">
        <f t="shared" si="128"/>
        <v>0</v>
      </c>
      <c r="W416" s="35">
        <f t="shared" si="129"/>
        <v>0</v>
      </c>
      <c r="X416" s="35">
        <f t="shared" si="130"/>
        <v>0</v>
      </c>
      <c r="Y416" s="38">
        <f t="shared" si="131"/>
        <v>0</v>
      </c>
      <c r="Z416" s="52">
        <f t="shared" si="132"/>
        <v>0.56158648181111637</v>
      </c>
      <c r="AA416" s="51">
        <f t="shared" si="133"/>
        <v>0</v>
      </c>
      <c r="AB416" s="35">
        <f t="shared" si="134"/>
        <v>0</v>
      </c>
      <c r="AC416" s="35">
        <f t="shared" si="135"/>
        <v>0</v>
      </c>
      <c r="AD416" s="38">
        <f t="shared" si="136"/>
        <v>0</v>
      </c>
      <c r="AE416" s="54">
        <f t="shared" si="137"/>
        <v>6.3253691678993169</v>
      </c>
      <c r="AF416" s="10">
        <f t="shared" si="138"/>
        <v>0</v>
      </c>
      <c r="AG416" s="35">
        <f t="shared" si="139"/>
        <v>0</v>
      </c>
      <c r="AH416" s="35">
        <f t="shared" si="140"/>
        <v>0</v>
      </c>
      <c r="AI416" s="38">
        <f t="shared" si="141"/>
        <v>0</v>
      </c>
      <c r="AJ416" s="54">
        <f t="shared" si="142"/>
        <v>24.917893047860208</v>
      </c>
      <c r="AK416" s="10">
        <f t="shared" si="143"/>
        <v>0</v>
      </c>
      <c r="AL416" s="35">
        <f t="shared" si="144"/>
        <v>0</v>
      </c>
      <c r="AM416" s="35">
        <f t="shared" si="145"/>
        <v>0</v>
      </c>
      <c r="AN416" s="38">
        <f t="shared" si="146"/>
        <v>0</v>
      </c>
      <c r="AO416" s="10"/>
    </row>
    <row r="417" spans="1:41" x14ac:dyDescent="0.25">
      <c r="A417" s="4" t="s">
        <v>370</v>
      </c>
      <c r="B417" s="4" t="s">
        <v>432</v>
      </c>
      <c r="C417" s="4" t="s">
        <v>434</v>
      </c>
      <c r="D417" s="5">
        <v>40017311</v>
      </c>
      <c r="E417" s="5">
        <v>2173.9391999999998</v>
      </c>
      <c r="F417" s="6">
        <v>1315.2384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152.2944</v>
      </c>
      <c r="N417" s="6">
        <v>88.012799999999999</v>
      </c>
      <c r="O417" s="6">
        <v>0</v>
      </c>
      <c r="P417" s="6">
        <v>618.39359999999999</v>
      </c>
      <c r="Q417" s="6">
        <v>0</v>
      </c>
      <c r="R417" s="6">
        <v>0</v>
      </c>
      <c r="S417" s="6">
        <v>0</v>
      </c>
      <c r="T417" s="34">
        <f t="shared" si="126"/>
        <v>1467.5328</v>
      </c>
      <c r="U417" s="54">
        <f t="shared" si="127"/>
        <v>89.622419342177565</v>
      </c>
      <c r="V417" s="51">
        <f t="shared" si="128"/>
        <v>1</v>
      </c>
      <c r="W417" s="35">
        <f t="shared" si="129"/>
        <v>1</v>
      </c>
      <c r="X417" s="35">
        <f t="shared" si="130"/>
        <v>0</v>
      </c>
      <c r="Y417" s="38">
        <f t="shared" si="131"/>
        <v>0</v>
      </c>
      <c r="Z417" s="52">
        <f t="shared" si="132"/>
        <v>0</v>
      </c>
      <c r="AA417" s="51">
        <f t="shared" si="133"/>
        <v>0</v>
      </c>
      <c r="AB417" s="35">
        <f t="shared" si="134"/>
        <v>0</v>
      </c>
      <c r="AC417" s="35">
        <f t="shared" si="135"/>
        <v>0</v>
      </c>
      <c r="AD417" s="38">
        <f t="shared" si="136"/>
        <v>0</v>
      </c>
      <c r="AE417" s="54">
        <f t="shared" si="137"/>
        <v>0</v>
      </c>
      <c r="AF417" s="10">
        <f t="shared" si="138"/>
        <v>0</v>
      </c>
      <c r="AG417" s="35">
        <f t="shared" si="139"/>
        <v>0</v>
      </c>
      <c r="AH417" s="35">
        <f t="shared" si="140"/>
        <v>0</v>
      </c>
      <c r="AI417" s="38">
        <f t="shared" si="141"/>
        <v>0</v>
      </c>
      <c r="AJ417" s="54">
        <f t="shared" si="142"/>
        <v>10.377580657822435</v>
      </c>
      <c r="AK417" s="10">
        <f t="shared" si="143"/>
        <v>0</v>
      </c>
      <c r="AL417" s="35">
        <f t="shared" si="144"/>
        <v>0</v>
      </c>
      <c r="AM417" s="35">
        <f t="shared" si="145"/>
        <v>0</v>
      </c>
      <c r="AN417" s="38">
        <f t="shared" si="146"/>
        <v>0</v>
      </c>
      <c r="AO417" s="10"/>
    </row>
    <row r="418" spans="1:41" x14ac:dyDescent="0.25">
      <c r="A418" s="4" t="s">
        <v>370</v>
      </c>
      <c r="B418" s="4" t="s">
        <v>432</v>
      </c>
      <c r="C418" s="4" t="s">
        <v>435</v>
      </c>
      <c r="D418" s="5">
        <v>40017317</v>
      </c>
      <c r="E418" s="5">
        <v>2353.7088000000003</v>
      </c>
      <c r="F418" s="6">
        <v>1674.6048000000001</v>
      </c>
      <c r="G418" s="6">
        <v>2.0735999999999999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169.63200000000001</v>
      </c>
      <c r="N418" s="6">
        <v>107.1936</v>
      </c>
      <c r="O418" s="6">
        <v>0</v>
      </c>
      <c r="P418" s="6">
        <v>400.20479999999998</v>
      </c>
      <c r="Q418" s="6">
        <v>0</v>
      </c>
      <c r="R418" s="6">
        <v>0</v>
      </c>
      <c r="S418" s="6">
        <v>0</v>
      </c>
      <c r="T418" s="34">
        <f t="shared" si="126"/>
        <v>1846.3104000000003</v>
      </c>
      <c r="U418" s="54">
        <f t="shared" si="127"/>
        <v>90.700068634179814</v>
      </c>
      <c r="V418" s="51">
        <f t="shared" si="128"/>
        <v>1</v>
      </c>
      <c r="W418" s="35">
        <f t="shared" si="129"/>
        <v>1</v>
      </c>
      <c r="X418" s="35">
        <f t="shared" si="130"/>
        <v>1</v>
      </c>
      <c r="Y418" s="38">
        <f t="shared" si="131"/>
        <v>0</v>
      </c>
      <c r="Z418" s="52">
        <f t="shared" si="132"/>
        <v>0</v>
      </c>
      <c r="AA418" s="51">
        <f t="shared" si="133"/>
        <v>0</v>
      </c>
      <c r="AB418" s="35">
        <f t="shared" si="134"/>
        <v>0</v>
      </c>
      <c r="AC418" s="35">
        <f t="shared" si="135"/>
        <v>0</v>
      </c>
      <c r="AD418" s="38">
        <f t="shared" si="136"/>
        <v>0</v>
      </c>
      <c r="AE418" s="54">
        <f t="shared" si="137"/>
        <v>0.1123104760716291</v>
      </c>
      <c r="AF418" s="10">
        <f t="shared" si="138"/>
        <v>0</v>
      </c>
      <c r="AG418" s="35">
        <f t="shared" si="139"/>
        <v>0</v>
      </c>
      <c r="AH418" s="35">
        <f t="shared" si="140"/>
        <v>0</v>
      </c>
      <c r="AI418" s="38">
        <f t="shared" si="141"/>
        <v>0</v>
      </c>
      <c r="AJ418" s="54">
        <f t="shared" si="142"/>
        <v>9.1876208897485476</v>
      </c>
      <c r="AK418" s="10">
        <f t="shared" si="143"/>
        <v>0</v>
      </c>
      <c r="AL418" s="35">
        <f t="shared" si="144"/>
        <v>0</v>
      </c>
      <c r="AM418" s="35">
        <f t="shared" si="145"/>
        <v>0</v>
      </c>
      <c r="AN418" s="38">
        <f t="shared" si="146"/>
        <v>0</v>
      </c>
      <c r="AO418" s="10"/>
    </row>
    <row r="419" spans="1:41" x14ac:dyDescent="0.25">
      <c r="A419" s="4" t="s">
        <v>370</v>
      </c>
      <c r="B419" s="4" t="s">
        <v>432</v>
      </c>
      <c r="C419" s="4" t="s">
        <v>436</v>
      </c>
      <c r="D419" s="5">
        <v>40017341</v>
      </c>
      <c r="E419" s="5">
        <v>3258.9504000000002</v>
      </c>
      <c r="F419" s="6">
        <v>2165.4720000000002</v>
      </c>
      <c r="G419" s="6">
        <v>104.08320000000001</v>
      </c>
      <c r="H419" s="6">
        <v>0</v>
      </c>
      <c r="I419" s="6">
        <v>0</v>
      </c>
      <c r="J419" s="6">
        <v>32.256</v>
      </c>
      <c r="K419" s="6">
        <v>0</v>
      </c>
      <c r="L419" s="6">
        <v>0</v>
      </c>
      <c r="M419" s="6">
        <v>205.34399999999999</v>
      </c>
      <c r="N419" s="6">
        <v>23.846399999999999</v>
      </c>
      <c r="O419" s="6">
        <v>0</v>
      </c>
      <c r="P419" s="6">
        <v>727.94880000000001</v>
      </c>
      <c r="Q419" s="6">
        <v>0</v>
      </c>
      <c r="R419" s="6">
        <v>0</v>
      </c>
      <c r="S419" s="6">
        <v>0</v>
      </c>
      <c r="T419" s="34">
        <f t="shared" si="126"/>
        <v>2507.1552000000001</v>
      </c>
      <c r="U419" s="54">
        <f t="shared" si="127"/>
        <v>86.371677349690998</v>
      </c>
      <c r="V419" s="51">
        <f t="shared" si="128"/>
        <v>1</v>
      </c>
      <c r="W419" s="35">
        <f t="shared" si="129"/>
        <v>1</v>
      </c>
      <c r="X419" s="35">
        <f t="shared" si="130"/>
        <v>0</v>
      </c>
      <c r="Y419" s="38">
        <f t="shared" si="131"/>
        <v>0</v>
      </c>
      <c r="Z419" s="52">
        <f t="shared" si="132"/>
        <v>1.2865577687412411</v>
      </c>
      <c r="AA419" s="51">
        <f t="shared" si="133"/>
        <v>0</v>
      </c>
      <c r="AB419" s="35">
        <f t="shared" si="134"/>
        <v>0</v>
      </c>
      <c r="AC419" s="35">
        <f t="shared" si="135"/>
        <v>0</v>
      </c>
      <c r="AD419" s="38">
        <f t="shared" si="136"/>
        <v>0</v>
      </c>
      <c r="AE419" s="54">
        <f t="shared" si="137"/>
        <v>4.15144622877754</v>
      </c>
      <c r="AF419" s="10">
        <f t="shared" si="138"/>
        <v>0</v>
      </c>
      <c r="AG419" s="35">
        <f t="shared" si="139"/>
        <v>0</v>
      </c>
      <c r="AH419" s="35">
        <f t="shared" si="140"/>
        <v>0</v>
      </c>
      <c r="AI419" s="38">
        <f t="shared" si="141"/>
        <v>0</v>
      </c>
      <c r="AJ419" s="54">
        <f t="shared" si="142"/>
        <v>8.1903186527902214</v>
      </c>
      <c r="AK419" s="10">
        <f t="shared" si="143"/>
        <v>0</v>
      </c>
      <c r="AL419" s="35">
        <f t="shared" si="144"/>
        <v>0</v>
      </c>
      <c r="AM419" s="35">
        <f t="shared" si="145"/>
        <v>0</v>
      </c>
      <c r="AN419" s="38">
        <f t="shared" si="146"/>
        <v>0</v>
      </c>
      <c r="AO419" s="10"/>
    </row>
    <row r="420" spans="1:41" x14ac:dyDescent="0.25">
      <c r="A420" s="4" t="s">
        <v>370</v>
      </c>
      <c r="B420" s="4" t="s">
        <v>432</v>
      </c>
      <c r="C420" s="4" t="s">
        <v>437</v>
      </c>
      <c r="D420" s="5">
        <v>40017347</v>
      </c>
      <c r="E420" s="5">
        <v>1733.4720000000002</v>
      </c>
      <c r="F420" s="6">
        <v>1454.9760000000001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22.0032</v>
      </c>
      <c r="N420" s="6">
        <v>30.585599999999999</v>
      </c>
      <c r="O420" s="6">
        <v>0</v>
      </c>
      <c r="P420" s="6">
        <v>225.90719999999999</v>
      </c>
      <c r="Q420" s="6">
        <v>0</v>
      </c>
      <c r="R420" s="6">
        <v>0</v>
      </c>
      <c r="S420" s="6">
        <v>0</v>
      </c>
      <c r="T420" s="34">
        <f t="shared" si="126"/>
        <v>1476.9792000000002</v>
      </c>
      <c r="U420" s="54">
        <f t="shared" si="127"/>
        <v>98.510256610248803</v>
      </c>
      <c r="V420" s="51">
        <f t="shared" si="128"/>
        <v>1</v>
      </c>
      <c r="W420" s="35">
        <f t="shared" si="129"/>
        <v>1</v>
      </c>
      <c r="X420" s="35">
        <f t="shared" si="130"/>
        <v>1</v>
      </c>
      <c r="Y420" s="38">
        <f t="shared" si="131"/>
        <v>0</v>
      </c>
      <c r="Z420" s="52">
        <f t="shared" si="132"/>
        <v>0</v>
      </c>
      <c r="AA420" s="51">
        <f t="shared" si="133"/>
        <v>0</v>
      </c>
      <c r="AB420" s="35">
        <f t="shared" si="134"/>
        <v>0</v>
      </c>
      <c r="AC420" s="35">
        <f t="shared" si="135"/>
        <v>0</v>
      </c>
      <c r="AD420" s="38">
        <f t="shared" si="136"/>
        <v>0</v>
      </c>
      <c r="AE420" s="54">
        <f t="shared" si="137"/>
        <v>0</v>
      </c>
      <c r="AF420" s="10">
        <f t="shared" si="138"/>
        <v>0</v>
      </c>
      <c r="AG420" s="35">
        <f t="shared" si="139"/>
        <v>0</v>
      </c>
      <c r="AH420" s="35">
        <f t="shared" si="140"/>
        <v>0</v>
      </c>
      <c r="AI420" s="38">
        <f t="shared" si="141"/>
        <v>0</v>
      </c>
      <c r="AJ420" s="54">
        <f t="shared" si="142"/>
        <v>1.4897433897511894</v>
      </c>
      <c r="AK420" s="10">
        <f t="shared" si="143"/>
        <v>0</v>
      </c>
      <c r="AL420" s="35">
        <f t="shared" si="144"/>
        <v>0</v>
      </c>
      <c r="AM420" s="35">
        <f t="shared" si="145"/>
        <v>0</v>
      </c>
      <c r="AN420" s="38">
        <f t="shared" si="146"/>
        <v>0</v>
      </c>
      <c r="AO420" s="10"/>
    </row>
    <row r="421" spans="1:41" x14ac:dyDescent="0.25">
      <c r="A421" s="4" t="s">
        <v>370</v>
      </c>
      <c r="B421" s="4" t="s">
        <v>432</v>
      </c>
      <c r="C421" s="4" t="s">
        <v>438</v>
      </c>
      <c r="D421" s="5">
        <v>40017353</v>
      </c>
      <c r="E421" s="5">
        <v>2750.5727999999999</v>
      </c>
      <c r="F421" s="6">
        <v>271.46879999999999</v>
      </c>
      <c r="G421" s="6">
        <v>1.44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1814.6304</v>
      </c>
      <c r="N421" s="6">
        <v>315.76319999999998</v>
      </c>
      <c r="O421" s="6">
        <v>0</v>
      </c>
      <c r="P421" s="6">
        <v>347.2704</v>
      </c>
      <c r="Q421" s="6">
        <v>0</v>
      </c>
      <c r="R421" s="6">
        <v>0</v>
      </c>
      <c r="S421" s="6">
        <v>0</v>
      </c>
      <c r="T421" s="34">
        <f t="shared" si="126"/>
        <v>2087.5392000000002</v>
      </c>
      <c r="U421" s="54">
        <f t="shared" si="127"/>
        <v>13.004249213619556</v>
      </c>
      <c r="V421" s="51">
        <f t="shared" si="128"/>
        <v>0</v>
      </c>
      <c r="W421" s="35">
        <f t="shared" si="129"/>
        <v>0</v>
      </c>
      <c r="X421" s="35">
        <f t="shared" si="130"/>
        <v>0</v>
      </c>
      <c r="Y421" s="38">
        <f t="shared" si="131"/>
        <v>0</v>
      </c>
      <c r="Z421" s="52">
        <f t="shared" si="132"/>
        <v>0</v>
      </c>
      <c r="AA421" s="51">
        <f t="shared" si="133"/>
        <v>0</v>
      </c>
      <c r="AB421" s="35">
        <f t="shared" si="134"/>
        <v>0</v>
      </c>
      <c r="AC421" s="35">
        <f t="shared" si="135"/>
        <v>0</v>
      </c>
      <c r="AD421" s="38">
        <f t="shared" si="136"/>
        <v>0</v>
      </c>
      <c r="AE421" s="54">
        <f t="shared" si="137"/>
        <v>6.8980740577230831E-2</v>
      </c>
      <c r="AF421" s="10">
        <f t="shared" si="138"/>
        <v>0</v>
      </c>
      <c r="AG421" s="35">
        <f t="shared" si="139"/>
        <v>0</v>
      </c>
      <c r="AH421" s="35">
        <f t="shared" si="140"/>
        <v>0</v>
      </c>
      <c r="AI421" s="38">
        <f t="shared" si="141"/>
        <v>0</v>
      </c>
      <c r="AJ421" s="54">
        <f t="shared" si="142"/>
        <v>86.92677004580321</v>
      </c>
      <c r="AK421" s="10">
        <f t="shared" si="143"/>
        <v>1</v>
      </c>
      <c r="AL421" s="35">
        <f t="shared" si="144"/>
        <v>1</v>
      </c>
      <c r="AM421" s="35">
        <f t="shared" si="145"/>
        <v>0</v>
      </c>
      <c r="AN421" s="38">
        <f t="shared" si="146"/>
        <v>0</v>
      </c>
      <c r="AO421" s="10"/>
    </row>
    <row r="422" spans="1:41" x14ac:dyDescent="0.25">
      <c r="A422" s="4" t="s">
        <v>370</v>
      </c>
      <c r="B422" s="4" t="s">
        <v>432</v>
      </c>
      <c r="C422" s="4" t="s">
        <v>439</v>
      </c>
      <c r="D422" s="5">
        <v>40017371</v>
      </c>
      <c r="E422" s="5">
        <v>2170.3679999999999</v>
      </c>
      <c r="F422" s="6">
        <v>1406.9952000000001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21.312000000000001</v>
      </c>
      <c r="N422" s="6">
        <v>165.36959999999999</v>
      </c>
      <c r="O422" s="6">
        <v>0</v>
      </c>
      <c r="P422" s="6">
        <v>576.69119999999998</v>
      </c>
      <c r="Q422" s="6">
        <v>0</v>
      </c>
      <c r="R422" s="6">
        <v>0</v>
      </c>
      <c r="S422" s="6">
        <v>0</v>
      </c>
      <c r="T422" s="34">
        <f t="shared" si="126"/>
        <v>1428.3072</v>
      </c>
      <c r="U422" s="54">
        <f t="shared" si="127"/>
        <v>98.507884018228026</v>
      </c>
      <c r="V422" s="51">
        <f t="shared" si="128"/>
        <v>1</v>
      </c>
      <c r="W422" s="35">
        <f t="shared" si="129"/>
        <v>1</v>
      </c>
      <c r="X422" s="35">
        <f t="shared" si="130"/>
        <v>1</v>
      </c>
      <c r="Y422" s="38">
        <f t="shared" si="131"/>
        <v>0</v>
      </c>
      <c r="Z422" s="52">
        <f t="shared" si="132"/>
        <v>0</v>
      </c>
      <c r="AA422" s="51">
        <f t="shared" si="133"/>
        <v>0</v>
      </c>
      <c r="AB422" s="35">
        <f t="shared" si="134"/>
        <v>0</v>
      </c>
      <c r="AC422" s="35">
        <f t="shared" si="135"/>
        <v>0</v>
      </c>
      <c r="AD422" s="38">
        <f t="shared" si="136"/>
        <v>0</v>
      </c>
      <c r="AE422" s="54">
        <f t="shared" si="137"/>
        <v>0</v>
      </c>
      <c r="AF422" s="10">
        <f t="shared" si="138"/>
        <v>0</v>
      </c>
      <c r="AG422" s="35">
        <f t="shared" si="139"/>
        <v>0</v>
      </c>
      <c r="AH422" s="35">
        <f t="shared" si="140"/>
        <v>0</v>
      </c>
      <c r="AI422" s="38">
        <f t="shared" si="141"/>
        <v>0</v>
      </c>
      <c r="AJ422" s="54">
        <f t="shared" si="142"/>
        <v>1.4921159817719887</v>
      </c>
      <c r="AK422" s="10">
        <f t="shared" si="143"/>
        <v>0</v>
      </c>
      <c r="AL422" s="35">
        <f t="shared" si="144"/>
        <v>0</v>
      </c>
      <c r="AM422" s="35">
        <f t="shared" si="145"/>
        <v>0</v>
      </c>
      <c r="AN422" s="38">
        <f t="shared" si="146"/>
        <v>0</v>
      </c>
      <c r="AO422" s="10"/>
    </row>
    <row r="423" spans="1:41" x14ac:dyDescent="0.25">
      <c r="A423" s="4" t="s">
        <v>370</v>
      </c>
      <c r="B423" s="4" t="s">
        <v>432</v>
      </c>
      <c r="C423" s="4" t="s">
        <v>440</v>
      </c>
      <c r="D423" s="5">
        <v>40017377</v>
      </c>
      <c r="E423" s="5">
        <v>3162.9888000000001</v>
      </c>
      <c r="F423" s="6">
        <v>2460.6143999999999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51.552</v>
      </c>
      <c r="N423" s="6">
        <v>162.5472</v>
      </c>
      <c r="O423" s="6">
        <v>0</v>
      </c>
      <c r="P423" s="6">
        <v>486.72</v>
      </c>
      <c r="Q423" s="6">
        <v>0</v>
      </c>
      <c r="R423" s="6">
        <v>1.5551999999999999</v>
      </c>
      <c r="S423" s="6">
        <v>0</v>
      </c>
      <c r="T423" s="34">
        <f t="shared" si="126"/>
        <v>2512.1664000000001</v>
      </c>
      <c r="U423" s="54">
        <f t="shared" si="127"/>
        <v>97.947906635484017</v>
      </c>
      <c r="V423" s="51">
        <f t="shared" si="128"/>
        <v>1</v>
      </c>
      <c r="W423" s="35">
        <f t="shared" si="129"/>
        <v>1</v>
      </c>
      <c r="X423" s="35">
        <f t="shared" si="130"/>
        <v>1</v>
      </c>
      <c r="Y423" s="38">
        <f t="shared" si="131"/>
        <v>0</v>
      </c>
      <c r="Z423" s="52">
        <f t="shared" si="132"/>
        <v>0</v>
      </c>
      <c r="AA423" s="51">
        <f t="shared" si="133"/>
        <v>0</v>
      </c>
      <c r="AB423" s="35">
        <f t="shared" si="134"/>
        <v>0</v>
      </c>
      <c r="AC423" s="35">
        <f t="shared" si="135"/>
        <v>0</v>
      </c>
      <c r="AD423" s="38">
        <f t="shared" si="136"/>
        <v>0</v>
      </c>
      <c r="AE423" s="54">
        <f t="shared" si="137"/>
        <v>0</v>
      </c>
      <c r="AF423" s="10">
        <f t="shared" si="138"/>
        <v>0</v>
      </c>
      <c r="AG423" s="35">
        <f t="shared" si="139"/>
        <v>0</v>
      </c>
      <c r="AH423" s="35">
        <f t="shared" si="140"/>
        <v>0</v>
      </c>
      <c r="AI423" s="38">
        <f t="shared" si="141"/>
        <v>0</v>
      </c>
      <c r="AJ423" s="54">
        <f t="shared" si="142"/>
        <v>2.0520933645159811</v>
      </c>
      <c r="AK423" s="10">
        <f t="shared" si="143"/>
        <v>0</v>
      </c>
      <c r="AL423" s="35">
        <f t="shared" si="144"/>
        <v>0</v>
      </c>
      <c r="AM423" s="35">
        <f t="shared" si="145"/>
        <v>0</v>
      </c>
      <c r="AN423" s="38">
        <f t="shared" si="146"/>
        <v>0</v>
      </c>
      <c r="AO423" s="10"/>
    </row>
    <row r="424" spans="1:41" x14ac:dyDescent="0.25">
      <c r="A424" s="4" t="s">
        <v>370</v>
      </c>
      <c r="B424" s="4" t="s">
        <v>432</v>
      </c>
      <c r="C424" s="4" t="s">
        <v>432</v>
      </c>
      <c r="D424" s="5">
        <v>40017383</v>
      </c>
      <c r="E424" s="5">
        <v>3602.0160000000001</v>
      </c>
      <c r="F424" s="6">
        <v>2427.1487999999999</v>
      </c>
      <c r="G424" s="6">
        <v>22.175999999999998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337.36320000000001</v>
      </c>
      <c r="N424" s="6">
        <v>26.207999999999998</v>
      </c>
      <c r="O424" s="6">
        <v>0</v>
      </c>
      <c r="P424" s="6">
        <v>788.60159999999996</v>
      </c>
      <c r="Q424" s="6">
        <v>0</v>
      </c>
      <c r="R424" s="6">
        <v>0.51839999999999997</v>
      </c>
      <c r="S424" s="6">
        <v>0</v>
      </c>
      <c r="T424" s="34">
        <f t="shared" si="126"/>
        <v>2786.6880000000001</v>
      </c>
      <c r="U424" s="54">
        <f t="shared" si="127"/>
        <v>87.097974369574189</v>
      </c>
      <c r="V424" s="51">
        <f t="shared" si="128"/>
        <v>1</v>
      </c>
      <c r="W424" s="35">
        <f t="shared" si="129"/>
        <v>1</v>
      </c>
      <c r="X424" s="35">
        <f t="shared" si="130"/>
        <v>0</v>
      </c>
      <c r="Y424" s="38">
        <f t="shared" si="131"/>
        <v>0</v>
      </c>
      <c r="Z424" s="52">
        <f t="shared" si="132"/>
        <v>0</v>
      </c>
      <c r="AA424" s="51">
        <f t="shared" si="133"/>
        <v>0</v>
      </c>
      <c r="AB424" s="35">
        <f t="shared" si="134"/>
        <v>0</v>
      </c>
      <c r="AC424" s="35">
        <f t="shared" si="135"/>
        <v>0</v>
      </c>
      <c r="AD424" s="38">
        <f t="shared" si="136"/>
        <v>0</v>
      </c>
      <c r="AE424" s="54">
        <f t="shared" si="137"/>
        <v>0.79578338156262918</v>
      </c>
      <c r="AF424" s="10">
        <f t="shared" si="138"/>
        <v>0</v>
      </c>
      <c r="AG424" s="35">
        <f t="shared" si="139"/>
        <v>0</v>
      </c>
      <c r="AH424" s="35">
        <f t="shared" si="140"/>
        <v>0</v>
      </c>
      <c r="AI424" s="38">
        <f t="shared" si="141"/>
        <v>0</v>
      </c>
      <c r="AJ424" s="54">
        <f t="shared" si="142"/>
        <v>12.106242248863166</v>
      </c>
      <c r="AK424" s="10">
        <f t="shared" si="143"/>
        <v>0</v>
      </c>
      <c r="AL424" s="35">
        <f t="shared" si="144"/>
        <v>0</v>
      </c>
      <c r="AM424" s="35">
        <f t="shared" si="145"/>
        <v>0</v>
      </c>
      <c r="AN424" s="38">
        <f t="shared" si="146"/>
        <v>0</v>
      </c>
      <c r="AO424" s="10"/>
    </row>
    <row r="425" spans="1:41" x14ac:dyDescent="0.25">
      <c r="A425" s="4" t="s">
        <v>370</v>
      </c>
      <c r="B425" s="4" t="s">
        <v>432</v>
      </c>
      <c r="C425" s="4" t="s">
        <v>441</v>
      </c>
      <c r="D425" s="5">
        <v>40017394</v>
      </c>
      <c r="E425" s="5">
        <v>3067.5455999999999</v>
      </c>
      <c r="F425" s="6">
        <v>51.0336</v>
      </c>
      <c r="G425" s="6">
        <v>936.69119999999998</v>
      </c>
      <c r="H425" s="6">
        <v>0</v>
      </c>
      <c r="I425" s="6">
        <v>0</v>
      </c>
      <c r="J425" s="6">
        <v>111.8592</v>
      </c>
      <c r="K425" s="6">
        <v>201.6576</v>
      </c>
      <c r="L425" s="6">
        <v>0</v>
      </c>
      <c r="M425" s="6">
        <v>462.35520000000002</v>
      </c>
      <c r="N425" s="6">
        <v>33.177599999999998</v>
      </c>
      <c r="O425" s="6">
        <v>0</v>
      </c>
      <c r="P425" s="6">
        <v>1270.7711999999999</v>
      </c>
      <c r="Q425" s="6">
        <v>0</v>
      </c>
      <c r="R425" s="6">
        <v>0</v>
      </c>
      <c r="S425" s="6">
        <v>0</v>
      </c>
      <c r="T425" s="34">
        <f t="shared" si="126"/>
        <v>1763.5968</v>
      </c>
      <c r="U425" s="54">
        <f t="shared" si="127"/>
        <v>2.8937226468090662</v>
      </c>
      <c r="V425" s="51">
        <f t="shared" si="128"/>
        <v>0</v>
      </c>
      <c r="W425" s="35">
        <f t="shared" si="129"/>
        <v>0</v>
      </c>
      <c r="X425" s="35">
        <f t="shared" si="130"/>
        <v>0</v>
      </c>
      <c r="Y425" s="38">
        <f t="shared" si="131"/>
        <v>0</v>
      </c>
      <c r="Z425" s="52">
        <f t="shared" si="132"/>
        <v>17.777124567248023</v>
      </c>
      <c r="AA425" s="51">
        <f t="shared" si="133"/>
        <v>0</v>
      </c>
      <c r="AB425" s="35">
        <f t="shared" si="134"/>
        <v>0</v>
      </c>
      <c r="AC425" s="35">
        <f t="shared" si="135"/>
        <v>0</v>
      </c>
      <c r="AD425" s="38">
        <f t="shared" si="136"/>
        <v>0</v>
      </c>
      <c r="AE425" s="54">
        <f t="shared" si="137"/>
        <v>53.112548174276561</v>
      </c>
      <c r="AF425" s="10">
        <f t="shared" si="138"/>
        <v>0</v>
      </c>
      <c r="AG425" s="35">
        <f t="shared" si="139"/>
        <v>0</v>
      </c>
      <c r="AH425" s="35">
        <f t="shared" si="140"/>
        <v>0</v>
      </c>
      <c r="AI425" s="38">
        <f t="shared" si="141"/>
        <v>0</v>
      </c>
      <c r="AJ425" s="54">
        <f t="shared" si="142"/>
        <v>26.216604611666337</v>
      </c>
      <c r="AK425" s="10">
        <f t="shared" si="143"/>
        <v>0</v>
      </c>
      <c r="AL425" s="35">
        <f t="shared" si="144"/>
        <v>0</v>
      </c>
      <c r="AM425" s="35">
        <f t="shared" si="145"/>
        <v>0</v>
      </c>
      <c r="AN425" s="38">
        <f t="shared" si="146"/>
        <v>0</v>
      </c>
      <c r="AO425" s="10"/>
    </row>
    <row r="426" spans="1:41" x14ac:dyDescent="0.25">
      <c r="A426" s="4" t="s">
        <v>370</v>
      </c>
      <c r="B426" s="4" t="s">
        <v>442</v>
      </c>
      <c r="C426" s="4" t="s">
        <v>443</v>
      </c>
      <c r="D426" s="5">
        <v>40017719</v>
      </c>
      <c r="E426" s="5">
        <v>3395.8656000000001</v>
      </c>
      <c r="F426" s="6">
        <v>2.5344000000000002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2670.7392</v>
      </c>
      <c r="N426" s="6">
        <v>4.9535999999999998</v>
      </c>
      <c r="O426" s="6">
        <v>0</v>
      </c>
      <c r="P426" s="6">
        <v>717.63840000000005</v>
      </c>
      <c r="Q426" s="6">
        <v>0</v>
      </c>
      <c r="R426" s="6">
        <v>0</v>
      </c>
      <c r="S426" s="6">
        <v>0</v>
      </c>
      <c r="T426" s="34">
        <f t="shared" si="126"/>
        <v>2673.2736</v>
      </c>
      <c r="U426" s="54">
        <f t="shared" si="127"/>
        <v>9.4805110857339864E-2</v>
      </c>
      <c r="V426" s="51">
        <f t="shared" si="128"/>
        <v>0</v>
      </c>
      <c r="W426" s="35">
        <f t="shared" si="129"/>
        <v>0</v>
      </c>
      <c r="X426" s="35">
        <f t="shared" si="130"/>
        <v>0</v>
      </c>
      <c r="Y426" s="38">
        <f t="shared" si="131"/>
        <v>0</v>
      </c>
      <c r="Z426" s="52">
        <f t="shared" si="132"/>
        <v>0</v>
      </c>
      <c r="AA426" s="51">
        <f t="shared" si="133"/>
        <v>0</v>
      </c>
      <c r="AB426" s="35">
        <f t="shared" si="134"/>
        <v>0</v>
      </c>
      <c r="AC426" s="35">
        <f t="shared" si="135"/>
        <v>0</v>
      </c>
      <c r="AD426" s="38">
        <f t="shared" si="136"/>
        <v>0</v>
      </c>
      <c r="AE426" s="54">
        <f t="shared" si="137"/>
        <v>0</v>
      </c>
      <c r="AF426" s="10">
        <f t="shared" si="138"/>
        <v>0</v>
      </c>
      <c r="AG426" s="35">
        <f t="shared" si="139"/>
        <v>0</v>
      </c>
      <c r="AH426" s="35">
        <f t="shared" si="140"/>
        <v>0</v>
      </c>
      <c r="AI426" s="38">
        <f t="shared" si="141"/>
        <v>0</v>
      </c>
      <c r="AJ426" s="54">
        <f t="shared" si="142"/>
        <v>99.905194889142663</v>
      </c>
      <c r="AK426" s="10">
        <f t="shared" si="143"/>
        <v>1</v>
      </c>
      <c r="AL426" s="35">
        <f t="shared" si="144"/>
        <v>1</v>
      </c>
      <c r="AM426" s="35">
        <f t="shared" si="145"/>
        <v>1</v>
      </c>
      <c r="AN426" s="38">
        <f t="shared" si="146"/>
        <v>1</v>
      </c>
      <c r="AO426" s="10"/>
    </row>
    <row r="427" spans="1:41" x14ac:dyDescent="0.25">
      <c r="A427" s="4" t="s">
        <v>370</v>
      </c>
      <c r="B427" s="4" t="s">
        <v>442</v>
      </c>
      <c r="C427" s="4" t="s">
        <v>444</v>
      </c>
      <c r="D427" s="5">
        <v>40017738</v>
      </c>
      <c r="E427" s="5">
        <v>3821.7024000000001</v>
      </c>
      <c r="F427" s="6">
        <v>0</v>
      </c>
      <c r="G427" s="6">
        <v>5.8175999999999997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2245.3056000000001</v>
      </c>
      <c r="N427" s="6">
        <v>468.86399999999998</v>
      </c>
      <c r="O427" s="6">
        <v>0</v>
      </c>
      <c r="P427" s="6">
        <v>1075.8527999999999</v>
      </c>
      <c r="Q427" s="6">
        <v>25.2288</v>
      </c>
      <c r="R427" s="6">
        <v>0.63360000000000005</v>
      </c>
      <c r="S427" s="6">
        <v>0</v>
      </c>
      <c r="T427" s="34">
        <f t="shared" si="126"/>
        <v>2251.1232</v>
      </c>
      <c r="U427" s="54">
        <f t="shared" si="127"/>
        <v>0</v>
      </c>
      <c r="V427" s="51">
        <f t="shared" si="128"/>
        <v>0</v>
      </c>
      <c r="W427" s="35">
        <f t="shared" si="129"/>
        <v>0</v>
      </c>
      <c r="X427" s="35">
        <f t="shared" si="130"/>
        <v>0</v>
      </c>
      <c r="Y427" s="38">
        <f t="shared" si="131"/>
        <v>0</v>
      </c>
      <c r="Z427" s="52">
        <f t="shared" si="132"/>
        <v>0</v>
      </c>
      <c r="AA427" s="51">
        <f t="shared" si="133"/>
        <v>0</v>
      </c>
      <c r="AB427" s="35">
        <f t="shared" si="134"/>
        <v>0</v>
      </c>
      <c r="AC427" s="35">
        <f t="shared" si="135"/>
        <v>0</v>
      </c>
      <c r="AD427" s="38">
        <f t="shared" si="136"/>
        <v>0</v>
      </c>
      <c r="AE427" s="54">
        <f t="shared" si="137"/>
        <v>0.25843099124916841</v>
      </c>
      <c r="AF427" s="10">
        <f t="shared" si="138"/>
        <v>0</v>
      </c>
      <c r="AG427" s="35">
        <f t="shared" si="139"/>
        <v>0</v>
      </c>
      <c r="AH427" s="35">
        <f t="shared" si="140"/>
        <v>0</v>
      </c>
      <c r="AI427" s="38">
        <f t="shared" si="141"/>
        <v>0</v>
      </c>
      <c r="AJ427" s="54">
        <f t="shared" si="142"/>
        <v>99.741569008750844</v>
      </c>
      <c r="AK427" s="10">
        <f t="shared" si="143"/>
        <v>1</v>
      </c>
      <c r="AL427" s="35">
        <f t="shared" si="144"/>
        <v>1</v>
      </c>
      <c r="AM427" s="35">
        <f t="shared" si="145"/>
        <v>1</v>
      </c>
      <c r="AN427" s="38">
        <f t="shared" si="146"/>
        <v>1</v>
      </c>
      <c r="AO427" s="10"/>
    </row>
    <row r="428" spans="1:41" x14ac:dyDescent="0.25">
      <c r="A428" s="4" t="s">
        <v>370</v>
      </c>
      <c r="B428" s="4" t="s">
        <v>442</v>
      </c>
      <c r="C428" s="4" t="s">
        <v>445</v>
      </c>
      <c r="D428" s="5">
        <v>40017757</v>
      </c>
      <c r="E428" s="5">
        <v>3840.8256000000001</v>
      </c>
      <c r="F428" s="6">
        <v>0</v>
      </c>
      <c r="G428" s="6">
        <v>2.7648000000000001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2252.5632000000001</v>
      </c>
      <c r="N428" s="6">
        <v>701.79840000000002</v>
      </c>
      <c r="O428" s="6">
        <v>0</v>
      </c>
      <c r="P428" s="6">
        <v>801.61919999999998</v>
      </c>
      <c r="Q428" s="6">
        <v>81.734399999999994</v>
      </c>
      <c r="R428" s="6">
        <v>0.34560000000000002</v>
      </c>
      <c r="S428" s="6">
        <v>0</v>
      </c>
      <c r="T428" s="34">
        <f t="shared" si="126"/>
        <v>2255.328</v>
      </c>
      <c r="U428" s="54">
        <f t="shared" si="127"/>
        <v>0</v>
      </c>
      <c r="V428" s="51">
        <f t="shared" si="128"/>
        <v>0</v>
      </c>
      <c r="W428" s="35">
        <f t="shared" si="129"/>
        <v>0</v>
      </c>
      <c r="X428" s="35">
        <f t="shared" si="130"/>
        <v>0</v>
      </c>
      <c r="Y428" s="38">
        <f t="shared" si="131"/>
        <v>0</v>
      </c>
      <c r="Z428" s="52">
        <f t="shared" si="132"/>
        <v>0</v>
      </c>
      <c r="AA428" s="51">
        <f t="shared" si="133"/>
        <v>0</v>
      </c>
      <c r="AB428" s="35">
        <f t="shared" si="134"/>
        <v>0</v>
      </c>
      <c r="AC428" s="35">
        <f t="shared" si="135"/>
        <v>0</v>
      </c>
      <c r="AD428" s="38">
        <f t="shared" si="136"/>
        <v>0</v>
      </c>
      <c r="AE428" s="54">
        <f t="shared" si="137"/>
        <v>0.1225897075724684</v>
      </c>
      <c r="AF428" s="10">
        <f t="shared" si="138"/>
        <v>0</v>
      </c>
      <c r="AG428" s="35">
        <f t="shared" si="139"/>
        <v>0</v>
      </c>
      <c r="AH428" s="35">
        <f t="shared" si="140"/>
        <v>0</v>
      </c>
      <c r="AI428" s="38">
        <f t="shared" si="141"/>
        <v>0</v>
      </c>
      <c r="AJ428" s="54">
        <f t="shared" si="142"/>
        <v>99.877410292427541</v>
      </c>
      <c r="AK428" s="10">
        <f t="shared" si="143"/>
        <v>1</v>
      </c>
      <c r="AL428" s="35">
        <f t="shared" si="144"/>
        <v>1</v>
      </c>
      <c r="AM428" s="35">
        <f t="shared" si="145"/>
        <v>1</v>
      </c>
      <c r="AN428" s="38">
        <f t="shared" si="146"/>
        <v>1</v>
      </c>
      <c r="AO428" s="10"/>
    </row>
    <row r="429" spans="1:41" x14ac:dyDescent="0.25">
      <c r="A429" s="4" t="s">
        <v>370</v>
      </c>
      <c r="B429" s="4" t="s">
        <v>442</v>
      </c>
      <c r="C429" s="4" t="s">
        <v>446</v>
      </c>
      <c r="D429" s="5">
        <v>40017776</v>
      </c>
      <c r="E429" s="5">
        <v>3688.5888</v>
      </c>
      <c r="F429" s="6">
        <v>0</v>
      </c>
      <c r="G429" s="6">
        <v>0</v>
      </c>
      <c r="H429" s="6">
        <v>0</v>
      </c>
      <c r="I429" s="6">
        <v>60.364800000000002</v>
      </c>
      <c r="J429" s="6">
        <v>0</v>
      </c>
      <c r="K429" s="6">
        <v>0</v>
      </c>
      <c r="L429" s="6">
        <v>0</v>
      </c>
      <c r="M429" s="6">
        <v>1665.7344000000001</v>
      </c>
      <c r="N429" s="6">
        <v>1244.5632000000001</v>
      </c>
      <c r="O429" s="6">
        <v>0</v>
      </c>
      <c r="P429" s="6">
        <v>715.68</v>
      </c>
      <c r="Q429" s="6">
        <v>0</v>
      </c>
      <c r="R429" s="6">
        <v>2.2464</v>
      </c>
      <c r="S429" s="6">
        <v>0</v>
      </c>
      <c r="T429" s="34">
        <f t="shared" si="126"/>
        <v>1726.0992000000001</v>
      </c>
      <c r="U429" s="54">
        <f t="shared" si="127"/>
        <v>0</v>
      </c>
      <c r="V429" s="51">
        <f t="shared" si="128"/>
        <v>0</v>
      </c>
      <c r="W429" s="35">
        <f t="shared" si="129"/>
        <v>0</v>
      </c>
      <c r="X429" s="35">
        <f t="shared" si="130"/>
        <v>0</v>
      </c>
      <c r="Y429" s="38">
        <f t="shared" si="131"/>
        <v>0</v>
      </c>
      <c r="Z429" s="52">
        <f t="shared" si="132"/>
        <v>0</v>
      </c>
      <c r="AA429" s="51">
        <f t="shared" si="133"/>
        <v>0</v>
      </c>
      <c r="AB429" s="35">
        <f t="shared" si="134"/>
        <v>0</v>
      </c>
      <c r="AC429" s="35">
        <f t="shared" si="135"/>
        <v>0</v>
      </c>
      <c r="AD429" s="38">
        <f t="shared" si="136"/>
        <v>0</v>
      </c>
      <c r="AE429" s="54">
        <f t="shared" si="137"/>
        <v>0</v>
      </c>
      <c r="AF429" s="10">
        <f t="shared" si="138"/>
        <v>0</v>
      </c>
      <c r="AG429" s="35">
        <f t="shared" si="139"/>
        <v>0</v>
      </c>
      <c r="AH429" s="35">
        <f t="shared" si="140"/>
        <v>0</v>
      </c>
      <c r="AI429" s="38">
        <f t="shared" si="141"/>
        <v>0</v>
      </c>
      <c r="AJ429" s="54">
        <f t="shared" si="142"/>
        <v>96.502819768411925</v>
      </c>
      <c r="AK429" s="10">
        <f t="shared" si="143"/>
        <v>1</v>
      </c>
      <c r="AL429" s="35">
        <f t="shared" si="144"/>
        <v>1</v>
      </c>
      <c r="AM429" s="35">
        <f t="shared" si="145"/>
        <v>1</v>
      </c>
      <c r="AN429" s="38">
        <f t="shared" si="146"/>
        <v>0</v>
      </c>
      <c r="AO429" s="10"/>
    </row>
    <row r="430" spans="1:41" x14ac:dyDescent="0.25">
      <c r="A430" s="4" t="s">
        <v>370</v>
      </c>
      <c r="B430" s="4" t="s">
        <v>442</v>
      </c>
      <c r="C430" s="4" t="s">
        <v>447</v>
      </c>
      <c r="D430" s="5">
        <v>40017797</v>
      </c>
      <c r="E430" s="5">
        <v>59484.787200000006</v>
      </c>
      <c r="F430" s="6">
        <v>0</v>
      </c>
      <c r="G430" s="6">
        <v>0</v>
      </c>
      <c r="H430" s="6">
        <v>0</v>
      </c>
      <c r="I430" s="6">
        <v>48105.734400000001</v>
      </c>
      <c r="J430" s="6">
        <v>0</v>
      </c>
      <c r="K430" s="6">
        <v>0</v>
      </c>
      <c r="L430" s="6">
        <v>469.55520000000001</v>
      </c>
      <c r="M430" s="6">
        <v>224.58240000000001</v>
      </c>
      <c r="N430" s="6">
        <v>10395.590399999999</v>
      </c>
      <c r="O430" s="6">
        <v>54.8352</v>
      </c>
      <c r="P430" s="6">
        <v>229.536</v>
      </c>
      <c r="Q430" s="6">
        <v>0</v>
      </c>
      <c r="R430" s="6">
        <v>4.9535999999999998</v>
      </c>
      <c r="S430" s="6">
        <v>0</v>
      </c>
      <c r="T430" s="34">
        <f t="shared" si="126"/>
        <v>48330.316800000008</v>
      </c>
      <c r="U430" s="54">
        <f t="shared" si="127"/>
        <v>0</v>
      </c>
      <c r="V430" s="51">
        <f t="shared" si="128"/>
        <v>0</v>
      </c>
      <c r="W430" s="35">
        <f t="shared" si="129"/>
        <v>0</v>
      </c>
      <c r="X430" s="35">
        <f t="shared" si="130"/>
        <v>0</v>
      </c>
      <c r="Y430" s="38">
        <f t="shared" si="131"/>
        <v>0</v>
      </c>
      <c r="Z430" s="52">
        <f t="shared" si="132"/>
        <v>0</v>
      </c>
      <c r="AA430" s="51">
        <f t="shared" si="133"/>
        <v>0</v>
      </c>
      <c r="AB430" s="35">
        <f t="shared" si="134"/>
        <v>0</v>
      </c>
      <c r="AC430" s="35">
        <f t="shared" si="135"/>
        <v>0</v>
      </c>
      <c r="AD430" s="38">
        <f t="shared" si="136"/>
        <v>0</v>
      </c>
      <c r="AE430" s="54">
        <f t="shared" si="137"/>
        <v>0</v>
      </c>
      <c r="AF430" s="10">
        <f t="shared" si="138"/>
        <v>0</v>
      </c>
      <c r="AG430" s="35">
        <f t="shared" si="139"/>
        <v>0</v>
      </c>
      <c r="AH430" s="35">
        <f t="shared" si="140"/>
        <v>0</v>
      </c>
      <c r="AI430" s="38">
        <f t="shared" si="141"/>
        <v>0</v>
      </c>
      <c r="AJ430" s="54">
        <f t="shared" si="142"/>
        <v>0.46468224267878161</v>
      </c>
      <c r="AK430" s="10">
        <f t="shared" si="143"/>
        <v>0</v>
      </c>
      <c r="AL430" s="35">
        <f t="shared" si="144"/>
        <v>0</v>
      </c>
      <c r="AM430" s="35">
        <f t="shared" si="145"/>
        <v>0</v>
      </c>
      <c r="AN430" s="38">
        <f t="shared" si="146"/>
        <v>0</v>
      </c>
      <c r="AO430" s="10"/>
    </row>
    <row r="431" spans="1:41" x14ac:dyDescent="0.25">
      <c r="A431" s="4" t="s">
        <v>448</v>
      </c>
      <c r="B431" s="4" t="s">
        <v>449</v>
      </c>
      <c r="C431" s="4" t="s">
        <v>450</v>
      </c>
      <c r="D431" s="5">
        <v>40471211</v>
      </c>
      <c r="E431" s="5">
        <v>1906.8480000000002</v>
      </c>
      <c r="F431" s="6">
        <v>1.0944</v>
      </c>
      <c r="G431" s="6">
        <v>286.21440000000001</v>
      </c>
      <c r="H431" s="6">
        <v>0</v>
      </c>
      <c r="I431" s="6">
        <v>0</v>
      </c>
      <c r="J431" s="6">
        <v>55.872</v>
      </c>
      <c r="K431" s="6">
        <v>99.993600000000001</v>
      </c>
      <c r="L431" s="6">
        <v>0</v>
      </c>
      <c r="M431" s="6">
        <v>721.38239999999996</v>
      </c>
      <c r="N431" s="6">
        <v>128.56319999999999</v>
      </c>
      <c r="O431" s="6">
        <v>0</v>
      </c>
      <c r="P431" s="6">
        <v>612.40319999999997</v>
      </c>
      <c r="Q431" s="6">
        <v>0</v>
      </c>
      <c r="R431" s="6">
        <v>1.3248</v>
      </c>
      <c r="S431" s="6">
        <v>0</v>
      </c>
      <c r="T431" s="34">
        <f t="shared" si="126"/>
        <v>1164.5568000000003</v>
      </c>
      <c r="U431" s="54">
        <f t="shared" si="127"/>
        <v>9.3975665248788184E-2</v>
      </c>
      <c r="V431" s="51">
        <f t="shared" si="128"/>
        <v>0</v>
      </c>
      <c r="W431" s="35">
        <f t="shared" si="129"/>
        <v>0</v>
      </c>
      <c r="X431" s="35">
        <f t="shared" si="130"/>
        <v>0</v>
      </c>
      <c r="Y431" s="38">
        <f t="shared" si="131"/>
        <v>0</v>
      </c>
      <c r="Z431" s="52">
        <f t="shared" si="132"/>
        <v>13.384113166485307</v>
      </c>
      <c r="AA431" s="51">
        <f t="shared" si="133"/>
        <v>0</v>
      </c>
      <c r="AB431" s="35">
        <f t="shared" si="134"/>
        <v>0</v>
      </c>
      <c r="AC431" s="35">
        <f t="shared" si="135"/>
        <v>0</v>
      </c>
      <c r="AD431" s="38">
        <f t="shared" si="136"/>
        <v>0</v>
      </c>
      <c r="AE431" s="54">
        <f t="shared" si="137"/>
        <v>24.577109506380449</v>
      </c>
      <c r="AF431" s="10">
        <f t="shared" si="138"/>
        <v>0</v>
      </c>
      <c r="AG431" s="35">
        <f t="shared" si="139"/>
        <v>0</v>
      </c>
      <c r="AH431" s="35">
        <f t="shared" si="140"/>
        <v>0</v>
      </c>
      <c r="AI431" s="38">
        <f t="shared" si="141"/>
        <v>0</v>
      </c>
      <c r="AJ431" s="54">
        <f t="shared" si="142"/>
        <v>61.944801661885428</v>
      </c>
      <c r="AK431" s="10">
        <f t="shared" si="143"/>
        <v>0</v>
      </c>
      <c r="AL431" s="35">
        <f t="shared" si="144"/>
        <v>0</v>
      </c>
      <c r="AM431" s="35">
        <f t="shared" si="145"/>
        <v>0</v>
      </c>
      <c r="AN431" s="38">
        <f t="shared" si="146"/>
        <v>0</v>
      </c>
      <c r="AO431" s="10"/>
    </row>
    <row r="432" spans="1:41" x14ac:dyDescent="0.25">
      <c r="A432" s="4" t="s">
        <v>448</v>
      </c>
      <c r="B432" s="4" t="s">
        <v>449</v>
      </c>
      <c r="C432" s="4" t="s">
        <v>451</v>
      </c>
      <c r="D432" s="5">
        <v>40471223</v>
      </c>
      <c r="E432" s="5">
        <v>2071.0656000000004</v>
      </c>
      <c r="F432" s="6">
        <v>194.3424</v>
      </c>
      <c r="G432" s="6">
        <v>199.3536</v>
      </c>
      <c r="H432" s="6">
        <v>0</v>
      </c>
      <c r="I432" s="6">
        <v>0</v>
      </c>
      <c r="J432" s="6">
        <v>0</v>
      </c>
      <c r="K432" s="6">
        <v>6.4512</v>
      </c>
      <c r="L432" s="6">
        <v>0</v>
      </c>
      <c r="M432" s="6">
        <v>951.32159999999999</v>
      </c>
      <c r="N432" s="6">
        <v>287.88479999999998</v>
      </c>
      <c r="O432" s="6">
        <v>0</v>
      </c>
      <c r="P432" s="6">
        <v>431.02080000000001</v>
      </c>
      <c r="Q432" s="6">
        <v>0</v>
      </c>
      <c r="R432" s="6">
        <v>0.69120000000000004</v>
      </c>
      <c r="S432" s="6">
        <v>0</v>
      </c>
      <c r="T432" s="34">
        <f t="shared" si="126"/>
        <v>1351.4688000000003</v>
      </c>
      <c r="U432" s="54">
        <f t="shared" si="127"/>
        <v>14.380087797809313</v>
      </c>
      <c r="V432" s="51">
        <f t="shared" si="128"/>
        <v>0</v>
      </c>
      <c r="W432" s="35">
        <f t="shared" si="129"/>
        <v>0</v>
      </c>
      <c r="X432" s="35">
        <f t="shared" si="130"/>
        <v>0</v>
      </c>
      <c r="Y432" s="38">
        <f t="shared" si="131"/>
        <v>0</v>
      </c>
      <c r="Z432" s="52">
        <f t="shared" si="132"/>
        <v>0.47734731279035064</v>
      </c>
      <c r="AA432" s="51">
        <f t="shared" si="133"/>
        <v>0</v>
      </c>
      <c r="AB432" s="35">
        <f t="shared" si="134"/>
        <v>0</v>
      </c>
      <c r="AC432" s="35">
        <f t="shared" si="135"/>
        <v>0</v>
      </c>
      <c r="AD432" s="38">
        <f t="shared" si="136"/>
        <v>0</v>
      </c>
      <c r="AE432" s="54">
        <f t="shared" si="137"/>
        <v>14.750884371137532</v>
      </c>
      <c r="AF432" s="10">
        <f t="shared" si="138"/>
        <v>0</v>
      </c>
      <c r="AG432" s="35">
        <f t="shared" si="139"/>
        <v>0</v>
      </c>
      <c r="AH432" s="35">
        <f t="shared" si="140"/>
        <v>0</v>
      </c>
      <c r="AI432" s="38">
        <f t="shared" si="141"/>
        <v>0</v>
      </c>
      <c r="AJ432" s="54">
        <f t="shared" si="142"/>
        <v>70.391680518262774</v>
      </c>
      <c r="AK432" s="10">
        <f t="shared" si="143"/>
        <v>1</v>
      </c>
      <c r="AL432" s="35">
        <f t="shared" si="144"/>
        <v>0</v>
      </c>
      <c r="AM432" s="35">
        <f t="shared" si="145"/>
        <v>0</v>
      </c>
      <c r="AN432" s="38">
        <f t="shared" si="146"/>
        <v>0</v>
      </c>
      <c r="AO432" s="10"/>
    </row>
    <row r="433" spans="1:41" x14ac:dyDescent="0.25">
      <c r="A433" s="4" t="s">
        <v>448</v>
      </c>
      <c r="B433" s="4" t="s">
        <v>449</v>
      </c>
      <c r="C433" s="4" t="s">
        <v>449</v>
      </c>
      <c r="D433" s="5">
        <v>40471235</v>
      </c>
      <c r="E433" s="5">
        <v>3410.8415999999997</v>
      </c>
      <c r="F433" s="6">
        <v>3.8592</v>
      </c>
      <c r="G433" s="6">
        <v>0.69120000000000004</v>
      </c>
      <c r="H433" s="6">
        <v>0</v>
      </c>
      <c r="I433" s="6">
        <v>0</v>
      </c>
      <c r="J433" s="6">
        <v>66.700800000000001</v>
      </c>
      <c r="K433" s="6">
        <v>0</v>
      </c>
      <c r="L433" s="6">
        <v>0</v>
      </c>
      <c r="M433" s="6">
        <v>2425.9967999999999</v>
      </c>
      <c r="N433" s="6">
        <v>334.94400000000002</v>
      </c>
      <c r="O433" s="6">
        <v>0</v>
      </c>
      <c r="P433" s="6">
        <v>506.41919999999999</v>
      </c>
      <c r="Q433" s="6">
        <v>69.983999999999995</v>
      </c>
      <c r="R433" s="6">
        <v>2.2464</v>
      </c>
      <c r="S433" s="6">
        <v>0</v>
      </c>
      <c r="T433" s="34">
        <f t="shared" si="126"/>
        <v>2497.2479999999996</v>
      </c>
      <c r="U433" s="54">
        <f t="shared" si="127"/>
        <v>0.15453811555760583</v>
      </c>
      <c r="V433" s="51">
        <f t="shared" si="128"/>
        <v>0</v>
      </c>
      <c r="W433" s="35">
        <f t="shared" si="129"/>
        <v>0</v>
      </c>
      <c r="X433" s="35">
        <f t="shared" si="130"/>
        <v>0</v>
      </c>
      <c r="Y433" s="38">
        <f t="shared" si="131"/>
        <v>0</v>
      </c>
      <c r="Z433" s="52">
        <f t="shared" si="132"/>
        <v>2.6709722062045906</v>
      </c>
      <c r="AA433" s="51">
        <f t="shared" si="133"/>
        <v>0</v>
      </c>
      <c r="AB433" s="35">
        <f t="shared" si="134"/>
        <v>0</v>
      </c>
      <c r="AC433" s="35">
        <f t="shared" si="135"/>
        <v>0</v>
      </c>
      <c r="AD433" s="38">
        <f t="shared" si="136"/>
        <v>0</v>
      </c>
      <c r="AE433" s="54">
        <f t="shared" si="137"/>
        <v>2.7678468458078663E-2</v>
      </c>
      <c r="AF433" s="10">
        <f t="shared" si="138"/>
        <v>0</v>
      </c>
      <c r="AG433" s="35">
        <f t="shared" si="139"/>
        <v>0</v>
      </c>
      <c r="AH433" s="35">
        <f t="shared" si="140"/>
        <v>0</v>
      </c>
      <c r="AI433" s="38">
        <f t="shared" si="141"/>
        <v>0</v>
      </c>
      <c r="AJ433" s="54">
        <f t="shared" si="142"/>
        <v>97.146811209779742</v>
      </c>
      <c r="AK433" s="10">
        <f t="shared" si="143"/>
        <v>1</v>
      </c>
      <c r="AL433" s="35">
        <f t="shared" si="144"/>
        <v>1</v>
      </c>
      <c r="AM433" s="35">
        <f t="shared" si="145"/>
        <v>1</v>
      </c>
      <c r="AN433" s="38">
        <f t="shared" si="146"/>
        <v>0</v>
      </c>
      <c r="AO433" s="10"/>
    </row>
    <row r="434" spans="1:41" x14ac:dyDescent="0.25">
      <c r="A434" s="4" t="s">
        <v>448</v>
      </c>
      <c r="B434" s="4" t="s">
        <v>449</v>
      </c>
      <c r="C434" s="4" t="s">
        <v>452</v>
      </c>
      <c r="D434" s="5">
        <v>40471247</v>
      </c>
      <c r="E434" s="5">
        <v>2869.6896000000002</v>
      </c>
      <c r="F434" s="6">
        <v>172.22399999999999</v>
      </c>
      <c r="G434" s="6">
        <v>260.40960000000001</v>
      </c>
      <c r="H434" s="6">
        <v>0</v>
      </c>
      <c r="I434" s="6">
        <v>0</v>
      </c>
      <c r="J434" s="6">
        <v>26.668800000000001</v>
      </c>
      <c r="K434" s="6">
        <v>202.8672</v>
      </c>
      <c r="L434" s="6">
        <v>0</v>
      </c>
      <c r="M434" s="6">
        <v>1392.6528000000001</v>
      </c>
      <c r="N434" s="6">
        <v>238.2336</v>
      </c>
      <c r="O434" s="6">
        <v>0</v>
      </c>
      <c r="P434" s="6">
        <v>575.88480000000004</v>
      </c>
      <c r="Q434" s="6">
        <v>0</v>
      </c>
      <c r="R434" s="6">
        <v>0.74880000000000002</v>
      </c>
      <c r="S434" s="6">
        <v>0</v>
      </c>
      <c r="T434" s="34">
        <f t="shared" si="126"/>
        <v>2054.8224</v>
      </c>
      <c r="U434" s="54">
        <f t="shared" si="127"/>
        <v>8.3814542804283221</v>
      </c>
      <c r="V434" s="51">
        <f t="shared" si="128"/>
        <v>0</v>
      </c>
      <c r="W434" s="35">
        <f t="shared" si="129"/>
        <v>0</v>
      </c>
      <c r="X434" s="35">
        <f t="shared" si="130"/>
        <v>0</v>
      </c>
      <c r="Y434" s="38">
        <f t="shared" si="131"/>
        <v>0</v>
      </c>
      <c r="Z434" s="52">
        <f t="shared" si="132"/>
        <v>11.170600437293267</v>
      </c>
      <c r="AA434" s="51">
        <f t="shared" si="133"/>
        <v>0</v>
      </c>
      <c r="AB434" s="35">
        <f t="shared" si="134"/>
        <v>0</v>
      </c>
      <c r="AC434" s="35">
        <f t="shared" si="135"/>
        <v>0</v>
      </c>
      <c r="AD434" s="38">
        <f t="shared" si="136"/>
        <v>0</v>
      </c>
      <c r="AE434" s="54">
        <f t="shared" si="137"/>
        <v>12.673095251443629</v>
      </c>
      <c r="AF434" s="10">
        <f t="shared" si="138"/>
        <v>0</v>
      </c>
      <c r="AG434" s="35">
        <f t="shared" si="139"/>
        <v>0</v>
      </c>
      <c r="AH434" s="35">
        <f t="shared" si="140"/>
        <v>0</v>
      </c>
      <c r="AI434" s="38">
        <f t="shared" si="141"/>
        <v>0</v>
      </c>
      <c r="AJ434" s="54">
        <f t="shared" si="142"/>
        <v>67.774850030834784</v>
      </c>
      <c r="AK434" s="10">
        <f t="shared" si="143"/>
        <v>0</v>
      </c>
      <c r="AL434" s="35">
        <f t="shared" si="144"/>
        <v>0</v>
      </c>
      <c r="AM434" s="35">
        <f t="shared" si="145"/>
        <v>0</v>
      </c>
      <c r="AN434" s="38">
        <f t="shared" si="146"/>
        <v>0</v>
      </c>
      <c r="AO434" s="10"/>
    </row>
    <row r="435" spans="1:41" x14ac:dyDescent="0.25">
      <c r="A435" s="4" t="s">
        <v>448</v>
      </c>
      <c r="B435" s="4" t="s">
        <v>449</v>
      </c>
      <c r="C435" s="4" t="s">
        <v>453</v>
      </c>
      <c r="D435" s="5">
        <v>40471259</v>
      </c>
      <c r="E435" s="5">
        <v>3798.0864000000001</v>
      </c>
      <c r="F435" s="6">
        <v>186.2208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2614.1183999999998</v>
      </c>
      <c r="N435" s="6">
        <v>423.072</v>
      </c>
      <c r="O435" s="6">
        <v>0</v>
      </c>
      <c r="P435" s="6">
        <v>574.67520000000002</v>
      </c>
      <c r="Q435" s="6">
        <v>0</v>
      </c>
      <c r="R435" s="6">
        <v>0</v>
      </c>
      <c r="S435" s="6">
        <v>0</v>
      </c>
      <c r="T435" s="34">
        <f t="shared" si="126"/>
        <v>2800.3392000000003</v>
      </c>
      <c r="U435" s="54">
        <f t="shared" si="127"/>
        <v>6.6499372647427846</v>
      </c>
      <c r="V435" s="51">
        <f t="shared" si="128"/>
        <v>0</v>
      </c>
      <c r="W435" s="35">
        <f t="shared" si="129"/>
        <v>0</v>
      </c>
      <c r="X435" s="35">
        <f t="shared" si="130"/>
        <v>0</v>
      </c>
      <c r="Y435" s="38">
        <f t="shared" si="131"/>
        <v>0</v>
      </c>
      <c r="Z435" s="52">
        <f t="shared" si="132"/>
        <v>0</v>
      </c>
      <c r="AA435" s="51">
        <f t="shared" si="133"/>
        <v>0</v>
      </c>
      <c r="AB435" s="35">
        <f t="shared" si="134"/>
        <v>0</v>
      </c>
      <c r="AC435" s="35">
        <f t="shared" si="135"/>
        <v>0</v>
      </c>
      <c r="AD435" s="38">
        <f t="shared" si="136"/>
        <v>0</v>
      </c>
      <c r="AE435" s="54">
        <f t="shared" si="137"/>
        <v>0</v>
      </c>
      <c r="AF435" s="10">
        <f t="shared" si="138"/>
        <v>0</v>
      </c>
      <c r="AG435" s="35">
        <f t="shared" si="139"/>
        <v>0</v>
      </c>
      <c r="AH435" s="35">
        <f t="shared" si="140"/>
        <v>0</v>
      </c>
      <c r="AI435" s="38">
        <f t="shared" si="141"/>
        <v>0</v>
      </c>
      <c r="AJ435" s="54">
        <f t="shared" si="142"/>
        <v>93.350062735257197</v>
      </c>
      <c r="AK435" s="10">
        <f t="shared" si="143"/>
        <v>1</v>
      </c>
      <c r="AL435" s="35">
        <f t="shared" si="144"/>
        <v>1</v>
      </c>
      <c r="AM435" s="35">
        <f t="shared" si="145"/>
        <v>1</v>
      </c>
      <c r="AN435" s="38">
        <f t="shared" si="146"/>
        <v>0</v>
      </c>
      <c r="AO435" s="10"/>
    </row>
    <row r="436" spans="1:41" x14ac:dyDescent="0.25">
      <c r="A436" s="4" t="s">
        <v>448</v>
      </c>
      <c r="B436" s="4" t="s">
        <v>449</v>
      </c>
      <c r="C436" s="4" t="s">
        <v>454</v>
      </c>
      <c r="D436" s="5">
        <v>40471271</v>
      </c>
      <c r="E436" s="5">
        <v>5074.2720000000008</v>
      </c>
      <c r="F436" s="6">
        <v>76.089600000000004</v>
      </c>
      <c r="G436" s="6">
        <v>139.6224</v>
      </c>
      <c r="H436" s="6">
        <v>0</v>
      </c>
      <c r="I436" s="6">
        <v>0</v>
      </c>
      <c r="J436" s="6">
        <v>160.2432</v>
      </c>
      <c r="K436" s="6">
        <v>432.28800000000001</v>
      </c>
      <c r="L436" s="6">
        <v>0</v>
      </c>
      <c r="M436" s="6">
        <v>3043.4688000000001</v>
      </c>
      <c r="N436" s="6">
        <v>464.60160000000002</v>
      </c>
      <c r="O436" s="6">
        <v>0</v>
      </c>
      <c r="P436" s="6">
        <v>502.27199999999999</v>
      </c>
      <c r="Q436" s="6">
        <v>253.8432</v>
      </c>
      <c r="R436" s="6">
        <v>1.8431999999999999</v>
      </c>
      <c r="S436" s="6">
        <v>0</v>
      </c>
      <c r="T436" s="34">
        <f t="shared" si="126"/>
        <v>3851.7120000000009</v>
      </c>
      <c r="U436" s="54">
        <f t="shared" si="127"/>
        <v>1.975474801854344</v>
      </c>
      <c r="V436" s="51">
        <f t="shared" si="128"/>
        <v>0</v>
      </c>
      <c r="W436" s="35">
        <f t="shared" si="129"/>
        <v>0</v>
      </c>
      <c r="X436" s="35">
        <f t="shared" si="130"/>
        <v>0</v>
      </c>
      <c r="Y436" s="38">
        <f t="shared" si="131"/>
        <v>0</v>
      </c>
      <c r="Z436" s="52">
        <f t="shared" si="132"/>
        <v>15.383580080753697</v>
      </c>
      <c r="AA436" s="51">
        <f t="shared" si="133"/>
        <v>0</v>
      </c>
      <c r="AB436" s="35">
        <f t="shared" si="134"/>
        <v>0</v>
      </c>
      <c r="AC436" s="35">
        <f t="shared" si="135"/>
        <v>0</v>
      </c>
      <c r="AD436" s="38">
        <f t="shared" si="136"/>
        <v>0</v>
      </c>
      <c r="AE436" s="54">
        <f t="shared" si="137"/>
        <v>3.624943921040825</v>
      </c>
      <c r="AF436" s="10">
        <f t="shared" si="138"/>
        <v>0</v>
      </c>
      <c r="AG436" s="35">
        <f t="shared" si="139"/>
        <v>0</v>
      </c>
      <c r="AH436" s="35">
        <f t="shared" si="140"/>
        <v>0</v>
      </c>
      <c r="AI436" s="38">
        <f t="shared" si="141"/>
        <v>0</v>
      </c>
      <c r="AJ436" s="54">
        <f t="shared" si="142"/>
        <v>79.016001196351112</v>
      </c>
      <c r="AK436" s="10">
        <f t="shared" si="143"/>
        <v>1</v>
      </c>
      <c r="AL436" s="35">
        <f t="shared" si="144"/>
        <v>0</v>
      </c>
      <c r="AM436" s="35">
        <f t="shared" si="145"/>
        <v>0</v>
      </c>
      <c r="AN436" s="38">
        <f t="shared" si="146"/>
        <v>0</v>
      </c>
      <c r="AO436" s="10"/>
    </row>
    <row r="437" spans="1:41" x14ac:dyDescent="0.25">
      <c r="A437" s="4" t="s">
        <v>448</v>
      </c>
      <c r="B437" s="4" t="s">
        <v>449</v>
      </c>
      <c r="C437" s="4" t="s">
        <v>455</v>
      </c>
      <c r="D437" s="5">
        <v>40471283</v>
      </c>
      <c r="E437" s="5">
        <v>4338.2591999999995</v>
      </c>
      <c r="F437" s="6">
        <v>1069.8047999999999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2168.9279999999999</v>
      </c>
      <c r="N437" s="6">
        <v>228.0384</v>
      </c>
      <c r="O437" s="6">
        <v>0</v>
      </c>
      <c r="P437" s="6">
        <v>871.48800000000006</v>
      </c>
      <c r="Q437" s="6">
        <v>0</v>
      </c>
      <c r="R437" s="6">
        <v>0</v>
      </c>
      <c r="S437" s="6">
        <v>0</v>
      </c>
      <c r="T437" s="34">
        <f t="shared" si="126"/>
        <v>3238.7327999999998</v>
      </c>
      <c r="U437" s="54">
        <f t="shared" si="127"/>
        <v>33.031585686846412</v>
      </c>
      <c r="V437" s="51">
        <f t="shared" si="128"/>
        <v>0</v>
      </c>
      <c r="W437" s="35">
        <f t="shared" si="129"/>
        <v>0</v>
      </c>
      <c r="X437" s="35">
        <f t="shared" si="130"/>
        <v>0</v>
      </c>
      <c r="Y437" s="38">
        <f t="shared" si="131"/>
        <v>0</v>
      </c>
      <c r="Z437" s="52">
        <f t="shared" si="132"/>
        <v>0</v>
      </c>
      <c r="AA437" s="51">
        <f t="shared" si="133"/>
        <v>0</v>
      </c>
      <c r="AB437" s="35">
        <f t="shared" si="134"/>
        <v>0</v>
      </c>
      <c r="AC437" s="35">
        <f t="shared" si="135"/>
        <v>0</v>
      </c>
      <c r="AD437" s="38">
        <f t="shared" si="136"/>
        <v>0</v>
      </c>
      <c r="AE437" s="54">
        <f t="shared" si="137"/>
        <v>0</v>
      </c>
      <c r="AF437" s="10">
        <f t="shared" si="138"/>
        <v>0</v>
      </c>
      <c r="AG437" s="35">
        <f t="shared" si="139"/>
        <v>0</v>
      </c>
      <c r="AH437" s="35">
        <f t="shared" si="140"/>
        <v>0</v>
      </c>
      <c r="AI437" s="38">
        <f t="shared" si="141"/>
        <v>0</v>
      </c>
      <c r="AJ437" s="54">
        <f t="shared" si="142"/>
        <v>66.968414313153588</v>
      </c>
      <c r="AK437" s="10">
        <f t="shared" si="143"/>
        <v>0</v>
      </c>
      <c r="AL437" s="35">
        <f t="shared" si="144"/>
        <v>0</v>
      </c>
      <c r="AM437" s="35">
        <f t="shared" si="145"/>
        <v>0</v>
      </c>
      <c r="AN437" s="38">
        <f t="shared" si="146"/>
        <v>0</v>
      </c>
      <c r="AO437" s="10"/>
    </row>
    <row r="438" spans="1:41" x14ac:dyDescent="0.25">
      <c r="A438" s="4" t="s">
        <v>448</v>
      </c>
      <c r="B438" s="4" t="s">
        <v>456</v>
      </c>
      <c r="C438" s="4" t="s">
        <v>457</v>
      </c>
      <c r="D438" s="5">
        <v>40471710</v>
      </c>
      <c r="E438" s="5">
        <v>2992.3775999999998</v>
      </c>
      <c r="F438" s="6">
        <v>144.28800000000001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2014.2719999999999</v>
      </c>
      <c r="N438" s="6">
        <v>497.7792</v>
      </c>
      <c r="O438" s="6">
        <v>0</v>
      </c>
      <c r="P438" s="6">
        <v>336.03840000000002</v>
      </c>
      <c r="Q438" s="6">
        <v>0</v>
      </c>
      <c r="R438" s="6">
        <v>0</v>
      </c>
      <c r="S438" s="6">
        <v>0</v>
      </c>
      <c r="T438" s="34">
        <f t="shared" si="126"/>
        <v>2158.5599999999995</v>
      </c>
      <c r="U438" s="54">
        <f t="shared" si="127"/>
        <v>6.6844563042028042</v>
      </c>
      <c r="V438" s="51">
        <f t="shared" si="128"/>
        <v>0</v>
      </c>
      <c r="W438" s="35">
        <f t="shared" si="129"/>
        <v>0</v>
      </c>
      <c r="X438" s="35">
        <f t="shared" si="130"/>
        <v>0</v>
      </c>
      <c r="Y438" s="38">
        <f t="shared" si="131"/>
        <v>0</v>
      </c>
      <c r="Z438" s="52">
        <f t="shared" si="132"/>
        <v>0</v>
      </c>
      <c r="AA438" s="51">
        <f t="shared" si="133"/>
        <v>0</v>
      </c>
      <c r="AB438" s="35">
        <f t="shared" si="134"/>
        <v>0</v>
      </c>
      <c r="AC438" s="35">
        <f t="shared" si="135"/>
        <v>0</v>
      </c>
      <c r="AD438" s="38">
        <f t="shared" si="136"/>
        <v>0</v>
      </c>
      <c r="AE438" s="54">
        <f t="shared" si="137"/>
        <v>0</v>
      </c>
      <c r="AF438" s="10">
        <f t="shared" si="138"/>
        <v>0</v>
      </c>
      <c r="AG438" s="35">
        <f t="shared" si="139"/>
        <v>0</v>
      </c>
      <c r="AH438" s="35">
        <f t="shared" si="140"/>
        <v>0</v>
      </c>
      <c r="AI438" s="38">
        <f t="shared" si="141"/>
        <v>0</v>
      </c>
      <c r="AJ438" s="54">
        <f t="shared" si="142"/>
        <v>93.315543695797217</v>
      </c>
      <c r="AK438" s="10">
        <f t="shared" si="143"/>
        <v>1</v>
      </c>
      <c r="AL438" s="35">
        <f t="shared" si="144"/>
        <v>1</v>
      </c>
      <c r="AM438" s="35">
        <f t="shared" si="145"/>
        <v>1</v>
      </c>
      <c r="AN438" s="38">
        <f t="shared" si="146"/>
        <v>0</v>
      </c>
      <c r="AO438" s="10"/>
    </row>
    <row r="439" spans="1:41" x14ac:dyDescent="0.25">
      <c r="A439" s="4" t="s">
        <v>448</v>
      </c>
      <c r="B439" s="4" t="s">
        <v>456</v>
      </c>
      <c r="C439" s="4" t="s">
        <v>458</v>
      </c>
      <c r="D439" s="5">
        <v>40471713</v>
      </c>
      <c r="E439" s="5">
        <v>2808.1728000000003</v>
      </c>
      <c r="F439" s="6">
        <v>42.566400000000002</v>
      </c>
      <c r="G439" s="6">
        <v>0</v>
      </c>
      <c r="H439" s="6">
        <v>0</v>
      </c>
      <c r="I439" s="6">
        <v>21.6</v>
      </c>
      <c r="J439" s="6">
        <v>0</v>
      </c>
      <c r="K439" s="6">
        <v>0</v>
      </c>
      <c r="L439" s="6">
        <v>0</v>
      </c>
      <c r="M439" s="6">
        <v>1811.7503999999999</v>
      </c>
      <c r="N439" s="6">
        <v>524.3904</v>
      </c>
      <c r="O439" s="6">
        <v>0</v>
      </c>
      <c r="P439" s="6">
        <v>393.12</v>
      </c>
      <c r="Q439" s="6">
        <v>0</v>
      </c>
      <c r="R439" s="6">
        <v>14.7456</v>
      </c>
      <c r="S439" s="6">
        <v>0</v>
      </c>
      <c r="T439" s="34">
        <f t="shared" si="126"/>
        <v>1875.9168000000004</v>
      </c>
      <c r="U439" s="54">
        <f t="shared" si="127"/>
        <v>2.2690985015966589</v>
      </c>
      <c r="V439" s="51">
        <f t="shared" si="128"/>
        <v>0</v>
      </c>
      <c r="W439" s="35">
        <f t="shared" si="129"/>
        <v>0</v>
      </c>
      <c r="X439" s="35">
        <f t="shared" si="130"/>
        <v>0</v>
      </c>
      <c r="Y439" s="38">
        <f t="shared" si="131"/>
        <v>0</v>
      </c>
      <c r="Z439" s="52">
        <f t="shared" si="132"/>
        <v>0</v>
      </c>
      <c r="AA439" s="51">
        <f t="shared" si="133"/>
        <v>0</v>
      </c>
      <c r="AB439" s="35">
        <f t="shared" si="134"/>
        <v>0</v>
      </c>
      <c r="AC439" s="35">
        <f t="shared" si="135"/>
        <v>0</v>
      </c>
      <c r="AD439" s="38">
        <f t="shared" si="136"/>
        <v>0</v>
      </c>
      <c r="AE439" s="54">
        <f t="shared" si="137"/>
        <v>0</v>
      </c>
      <c r="AF439" s="10">
        <f t="shared" si="138"/>
        <v>0</v>
      </c>
      <c r="AG439" s="35">
        <f t="shared" si="139"/>
        <v>0</v>
      </c>
      <c r="AH439" s="35">
        <f t="shared" si="140"/>
        <v>0</v>
      </c>
      <c r="AI439" s="38">
        <f t="shared" si="141"/>
        <v>0</v>
      </c>
      <c r="AJ439" s="54">
        <f t="shared" si="142"/>
        <v>96.579464505035588</v>
      </c>
      <c r="AK439" s="10">
        <f t="shared" si="143"/>
        <v>1</v>
      </c>
      <c r="AL439" s="35">
        <f t="shared" si="144"/>
        <v>1</v>
      </c>
      <c r="AM439" s="35">
        <f t="shared" si="145"/>
        <v>1</v>
      </c>
      <c r="AN439" s="38">
        <f t="shared" si="146"/>
        <v>0</v>
      </c>
      <c r="AO439" s="10"/>
    </row>
    <row r="440" spans="1:41" x14ac:dyDescent="0.25">
      <c r="A440" s="4" t="s">
        <v>448</v>
      </c>
      <c r="B440" s="4" t="s">
        <v>456</v>
      </c>
      <c r="C440" s="4" t="s">
        <v>459</v>
      </c>
      <c r="D440" s="5">
        <v>40471721</v>
      </c>
      <c r="E440" s="5">
        <v>1337.2415999999998</v>
      </c>
      <c r="F440" s="6">
        <v>22.233599999999999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930.87360000000001</v>
      </c>
      <c r="N440" s="6">
        <v>168.19200000000001</v>
      </c>
      <c r="O440" s="6">
        <v>0</v>
      </c>
      <c r="P440" s="6">
        <v>215.94239999999999</v>
      </c>
      <c r="Q440" s="6">
        <v>0</v>
      </c>
      <c r="R440" s="6">
        <v>0</v>
      </c>
      <c r="S440" s="6">
        <v>0</v>
      </c>
      <c r="T440" s="34">
        <f t="shared" si="126"/>
        <v>953.10719999999981</v>
      </c>
      <c r="U440" s="54">
        <f t="shared" si="127"/>
        <v>2.3327491388167041</v>
      </c>
      <c r="V440" s="51">
        <f t="shared" si="128"/>
        <v>0</v>
      </c>
      <c r="W440" s="35">
        <f t="shared" si="129"/>
        <v>0</v>
      </c>
      <c r="X440" s="35">
        <f t="shared" si="130"/>
        <v>0</v>
      </c>
      <c r="Y440" s="38">
        <f t="shared" si="131"/>
        <v>0</v>
      </c>
      <c r="Z440" s="52">
        <f t="shared" si="132"/>
        <v>0</v>
      </c>
      <c r="AA440" s="51">
        <f t="shared" si="133"/>
        <v>0</v>
      </c>
      <c r="AB440" s="35">
        <f t="shared" si="134"/>
        <v>0</v>
      </c>
      <c r="AC440" s="35">
        <f t="shared" si="135"/>
        <v>0</v>
      </c>
      <c r="AD440" s="38">
        <f t="shared" si="136"/>
        <v>0</v>
      </c>
      <c r="AE440" s="54">
        <f t="shared" si="137"/>
        <v>0</v>
      </c>
      <c r="AF440" s="10">
        <f t="shared" si="138"/>
        <v>0</v>
      </c>
      <c r="AG440" s="35">
        <f t="shared" si="139"/>
        <v>0</v>
      </c>
      <c r="AH440" s="35">
        <f t="shared" si="140"/>
        <v>0</v>
      </c>
      <c r="AI440" s="38">
        <f t="shared" si="141"/>
        <v>0</v>
      </c>
      <c r="AJ440" s="54">
        <f t="shared" si="142"/>
        <v>97.667250861183319</v>
      </c>
      <c r="AK440" s="10">
        <f t="shared" si="143"/>
        <v>1</v>
      </c>
      <c r="AL440" s="35">
        <f t="shared" si="144"/>
        <v>1</v>
      </c>
      <c r="AM440" s="35">
        <f t="shared" si="145"/>
        <v>1</v>
      </c>
      <c r="AN440" s="38">
        <f t="shared" si="146"/>
        <v>0</v>
      </c>
      <c r="AO440" s="10"/>
    </row>
    <row r="441" spans="1:41" x14ac:dyDescent="0.25">
      <c r="A441" s="4" t="s">
        <v>448</v>
      </c>
      <c r="B441" s="4" t="s">
        <v>456</v>
      </c>
      <c r="C441" s="4" t="s">
        <v>456</v>
      </c>
      <c r="D441" s="5">
        <v>40471742</v>
      </c>
      <c r="E441" s="5">
        <v>1616.2559999999999</v>
      </c>
      <c r="F441" s="6">
        <v>25.8048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1288.2239999999999</v>
      </c>
      <c r="N441" s="6">
        <v>102.8736</v>
      </c>
      <c r="O441" s="6">
        <v>0</v>
      </c>
      <c r="P441" s="6">
        <v>199.3536</v>
      </c>
      <c r="Q441" s="6">
        <v>0</v>
      </c>
      <c r="R441" s="6">
        <v>0</v>
      </c>
      <c r="S441" s="6">
        <v>0</v>
      </c>
      <c r="T441" s="34">
        <f t="shared" si="126"/>
        <v>1314.0287999999998</v>
      </c>
      <c r="U441" s="54">
        <f t="shared" si="127"/>
        <v>1.9637925744093283</v>
      </c>
      <c r="V441" s="51">
        <f t="shared" si="128"/>
        <v>0</v>
      </c>
      <c r="W441" s="35">
        <f t="shared" si="129"/>
        <v>0</v>
      </c>
      <c r="X441" s="35">
        <f t="shared" si="130"/>
        <v>0</v>
      </c>
      <c r="Y441" s="38">
        <f t="shared" si="131"/>
        <v>0</v>
      </c>
      <c r="Z441" s="52">
        <f t="shared" si="132"/>
        <v>0</v>
      </c>
      <c r="AA441" s="51">
        <f t="shared" si="133"/>
        <v>0</v>
      </c>
      <c r="AB441" s="35">
        <f t="shared" si="134"/>
        <v>0</v>
      </c>
      <c r="AC441" s="35">
        <f t="shared" si="135"/>
        <v>0</v>
      </c>
      <c r="AD441" s="38">
        <f t="shared" si="136"/>
        <v>0</v>
      </c>
      <c r="AE441" s="54">
        <f t="shared" si="137"/>
        <v>0</v>
      </c>
      <c r="AF441" s="10">
        <f t="shared" si="138"/>
        <v>0</v>
      </c>
      <c r="AG441" s="35">
        <f t="shared" si="139"/>
        <v>0</v>
      </c>
      <c r="AH441" s="35">
        <f t="shared" si="140"/>
        <v>0</v>
      </c>
      <c r="AI441" s="38">
        <f t="shared" si="141"/>
        <v>0</v>
      </c>
      <c r="AJ441" s="54">
        <f t="shared" si="142"/>
        <v>98.036207425590689</v>
      </c>
      <c r="AK441" s="10">
        <f t="shared" si="143"/>
        <v>1</v>
      </c>
      <c r="AL441" s="35">
        <f t="shared" si="144"/>
        <v>1</v>
      </c>
      <c r="AM441" s="35">
        <f t="shared" si="145"/>
        <v>1</v>
      </c>
      <c r="AN441" s="38">
        <f t="shared" si="146"/>
        <v>0</v>
      </c>
      <c r="AO441" s="10"/>
    </row>
    <row r="442" spans="1:41" x14ac:dyDescent="0.25">
      <c r="A442" s="4" t="s">
        <v>448</v>
      </c>
      <c r="B442" s="4" t="s">
        <v>456</v>
      </c>
      <c r="C442" s="4" t="s">
        <v>460</v>
      </c>
      <c r="D442" s="5">
        <v>40471752</v>
      </c>
      <c r="E442" s="5">
        <v>2918.4191999999998</v>
      </c>
      <c r="F442" s="6">
        <v>97.2864</v>
      </c>
      <c r="G442" s="6">
        <v>0</v>
      </c>
      <c r="H442" s="6">
        <v>0</v>
      </c>
      <c r="I442" s="6">
        <v>24.019200000000001</v>
      </c>
      <c r="J442" s="6">
        <v>0</v>
      </c>
      <c r="K442" s="6">
        <v>0</v>
      </c>
      <c r="L442" s="6">
        <v>0</v>
      </c>
      <c r="M442" s="6">
        <v>2281.1327999999999</v>
      </c>
      <c r="N442" s="6">
        <v>100.97280000000001</v>
      </c>
      <c r="O442" s="6">
        <v>0</v>
      </c>
      <c r="P442" s="6">
        <v>415.00799999999998</v>
      </c>
      <c r="Q442" s="6">
        <v>0</v>
      </c>
      <c r="R442" s="6">
        <v>0</v>
      </c>
      <c r="S442" s="6">
        <v>0</v>
      </c>
      <c r="T442" s="34">
        <f t="shared" si="126"/>
        <v>2402.4384</v>
      </c>
      <c r="U442" s="54">
        <f t="shared" si="127"/>
        <v>4.049485722505934</v>
      </c>
      <c r="V442" s="51">
        <f t="shared" si="128"/>
        <v>0</v>
      </c>
      <c r="W442" s="35">
        <f t="shared" si="129"/>
        <v>0</v>
      </c>
      <c r="X442" s="35">
        <f t="shared" si="130"/>
        <v>0</v>
      </c>
      <c r="Y442" s="38">
        <f t="shared" si="131"/>
        <v>0</v>
      </c>
      <c r="Z442" s="52">
        <f t="shared" si="132"/>
        <v>0</v>
      </c>
      <c r="AA442" s="51">
        <f t="shared" si="133"/>
        <v>0</v>
      </c>
      <c r="AB442" s="35">
        <f t="shared" si="134"/>
        <v>0</v>
      </c>
      <c r="AC442" s="35">
        <f t="shared" si="135"/>
        <v>0</v>
      </c>
      <c r="AD442" s="38">
        <f t="shared" si="136"/>
        <v>0</v>
      </c>
      <c r="AE442" s="54">
        <f t="shared" si="137"/>
        <v>0</v>
      </c>
      <c r="AF442" s="10">
        <f t="shared" si="138"/>
        <v>0</v>
      </c>
      <c r="AG442" s="35">
        <f t="shared" si="139"/>
        <v>0</v>
      </c>
      <c r="AH442" s="35">
        <f t="shared" si="140"/>
        <v>0</v>
      </c>
      <c r="AI442" s="38">
        <f t="shared" si="141"/>
        <v>0</v>
      </c>
      <c r="AJ442" s="54">
        <f t="shared" si="142"/>
        <v>94.950730058260802</v>
      </c>
      <c r="AK442" s="10">
        <f t="shared" si="143"/>
        <v>1</v>
      </c>
      <c r="AL442" s="35">
        <f t="shared" si="144"/>
        <v>1</v>
      </c>
      <c r="AM442" s="35">
        <f t="shared" si="145"/>
        <v>1</v>
      </c>
      <c r="AN442" s="38">
        <f t="shared" si="146"/>
        <v>0</v>
      </c>
      <c r="AO442" s="10"/>
    </row>
    <row r="443" spans="1:41" x14ac:dyDescent="0.25">
      <c r="A443" s="4" t="s">
        <v>448</v>
      </c>
      <c r="B443" s="4" t="s">
        <v>456</v>
      </c>
      <c r="C443" s="4" t="s">
        <v>461</v>
      </c>
      <c r="D443" s="5">
        <v>40471763</v>
      </c>
      <c r="E443" s="5">
        <v>2928.384</v>
      </c>
      <c r="F443" s="6">
        <v>376.70400000000001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2005.1135999999999</v>
      </c>
      <c r="N443" s="6">
        <v>304.8768</v>
      </c>
      <c r="O443" s="6">
        <v>0</v>
      </c>
      <c r="P443" s="6">
        <v>241.68960000000001</v>
      </c>
      <c r="Q443" s="6">
        <v>0</v>
      </c>
      <c r="R443" s="6">
        <v>0</v>
      </c>
      <c r="S443" s="6">
        <v>0</v>
      </c>
      <c r="T443" s="34">
        <f t="shared" si="126"/>
        <v>2381.8175999999999</v>
      </c>
      <c r="U443" s="54">
        <f t="shared" si="127"/>
        <v>15.815820657299703</v>
      </c>
      <c r="V443" s="51">
        <f t="shared" si="128"/>
        <v>0</v>
      </c>
      <c r="W443" s="35">
        <f t="shared" si="129"/>
        <v>0</v>
      </c>
      <c r="X443" s="35">
        <f t="shared" si="130"/>
        <v>0</v>
      </c>
      <c r="Y443" s="38">
        <f t="shared" si="131"/>
        <v>0</v>
      </c>
      <c r="Z443" s="52">
        <f t="shared" si="132"/>
        <v>0</v>
      </c>
      <c r="AA443" s="51">
        <f t="shared" si="133"/>
        <v>0</v>
      </c>
      <c r="AB443" s="35">
        <f t="shared" si="134"/>
        <v>0</v>
      </c>
      <c r="AC443" s="35">
        <f t="shared" si="135"/>
        <v>0</v>
      </c>
      <c r="AD443" s="38">
        <f t="shared" si="136"/>
        <v>0</v>
      </c>
      <c r="AE443" s="54">
        <f t="shared" si="137"/>
        <v>0</v>
      </c>
      <c r="AF443" s="10">
        <f t="shared" si="138"/>
        <v>0</v>
      </c>
      <c r="AG443" s="35">
        <f t="shared" si="139"/>
        <v>0</v>
      </c>
      <c r="AH443" s="35">
        <f t="shared" si="140"/>
        <v>0</v>
      </c>
      <c r="AI443" s="38">
        <f t="shared" si="141"/>
        <v>0</v>
      </c>
      <c r="AJ443" s="54">
        <f t="shared" si="142"/>
        <v>84.18417934270029</v>
      </c>
      <c r="AK443" s="10">
        <f t="shared" si="143"/>
        <v>1</v>
      </c>
      <c r="AL443" s="35">
        <f t="shared" si="144"/>
        <v>1</v>
      </c>
      <c r="AM443" s="35">
        <f t="shared" si="145"/>
        <v>0</v>
      </c>
      <c r="AN443" s="38">
        <f t="shared" si="146"/>
        <v>0</v>
      </c>
      <c r="AO443" s="10"/>
    </row>
    <row r="444" spans="1:41" x14ac:dyDescent="0.25">
      <c r="A444" s="4" t="s">
        <v>448</v>
      </c>
      <c r="B444" s="4" t="s">
        <v>456</v>
      </c>
      <c r="C444" s="4" t="s">
        <v>462</v>
      </c>
      <c r="D444" s="5">
        <v>40471769</v>
      </c>
      <c r="E444" s="5">
        <v>4244.1983999999993</v>
      </c>
      <c r="F444" s="6">
        <v>97.2864</v>
      </c>
      <c r="G444" s="6">
        <v>6.2207999999999997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3100.6655999999998</v>
      </c>
      <c r="N444" s="6">
        <v>427.16160000000002</v>
      </c>
      <c r="O444" s="6">
        <v>0</v>
      </c>
      <c r="P444" s="6">
        <v>491.78879999999998</v>
      </c>
      <c r="Q444" s="6">
        <v>119.0592</v>
      </c>
      <c r="R444" s="6">
        <v>2.016</v>
      </c>
      <c r="S444" s="6">
        <v>0</v>
      </c>
      <c r="T444" s="34">
        <f t="shared" si="126"/>
        <v>3204.1727999999994</v>
      </c>
      <c r="U444" s="54">
        <f t="shared" si="127"/>
        <v>3.0362407420723385</v>
      </c>
      <c r="V444" s="51">
        <f t="shared" si="128"/>
        <v>0</v>
      </c>
      <c r="W444" s="35">
        <f t="shared" si="129"/>
        <v>0</v>
      </c>
      <c r="X444" s="35">
        <f t="shared" si="130"/>
        <v>0</v>
      </c>
      <c r="Y444" s="38">
        <f t="shared" si="131"/>
        <v>0</v>
      </c>
      <c r="Z444" s="52">
        <f t="shared" si="132"/>
        <v>0</v>
      </c>
      <c r="AA444" s="51">
        <f t="shared" si="133"/>
        <v>0</v>
      </c>
      <c r="AB444" s="35">
        <f t="shared" si="134"/>
        <v>0</v>
      </c>
      <c r="AC444" s="35">
        <f t="shared" si="135"/>
        <v>0</v>
      </c>
      <c r="AD444" s="38">
        <f t="shared" si="136"/>
        <v>0</v>
      </c>
      <c r="AE444" s="54">
        <f t="shared" si="137"/>
        <v>0.1941468325303804</v>
      </c>
      <c r="AF444" s="10">
        <f t="shared" si="138"/>
        <v>0</v>
      </c>
      <c r="AG444" s="35">
        <f t="shared" si="139"/>
        <v>0</v>
      </c>
      <c r="AH444" s="35">
        <f t="shared" si="140"/>
        <v>0</v>
      </c>
      <c r="AI444" s="38">
        <f t="shared" si="141"/>
        <v>0</v>
      </c>
      <c r="AJ444" s="54">
        <f t="shared" si="142"/>
        <v>96.769612425397298</v>
      </c>
      <c r="AK444" s="10">
        <f t="shared" si="143"/>
        <v>1</v>
      </c>
      <c r="AL444" s="35">
        <f t="shared" si="144"/>
        <v>1</v>
      </c>
      <c r="AM444" s="35">
        <f t="shared" si="145"/>
        <v>1</v>
      </c>
      <c r="AN444" s="38">
        <f t="shared" si="146"/>
        <v>0</v>
      </c>
      <c r="AO444" s="10"/>
    </row>
    <row r="445" spans="1:41" x14ac:dyDescent="0.25">
      <c r="A445" s="4" t="s">
        <v>448</v>
      </c>
      <c r="B445" s="4" t="s">
        <v>456</v>
      </c>
      <c r="C445" s="4" t="s">
        <v>463</v>
      </c>
      <c r="D445" s="5">
        <v>40471773</v>
      </c>
      <c r="E445" s="5">
        <v>4755.5711999999994</v>
      </c>
      <c r="F445" s="6">
        <v>944.69759999999997</v>
      </c>
      <c r="G445" s="6">
        <v>0</v>
      </c>
      <c r="H445" s="6">
        <v>0</v>
      </c>
      <c r="I445" s="6">
        <v>32.198399999999999</v>
      </c>
      <c r="J445" s="6">
        <v>0</v>
      </c>
      <c r="K445" s="6">
        <v>0</v>
      </c>
      <c r="L445" s="6">
        <v>0</v>
      </c>
      <c r="M445" s="6">
        <v>2236.4351999999999</v>
      </c>
      <c r="N445" s="6">
        <v>1156.0319999999999</v>
      </c>
      <c r="O445" s="6">
        <v>0</v>
      </c>
      <c r="P445" s="6">
        <v>386.20800000000003</v>
      </c>
      <c r="Q445" s="6">
        <v>0</v>
      </c>
      <c r="R445" s="6">
        <v>0</v>
      </c>
      <c r="S445" s="6">
        <v>0</v>
      </c>
      <c r="T445" s="34">
        <f t="shared" si="126"/>
        <v>3213.3311999999996</v>
      </c>
      <c r="U445" s="54">
        <f t="shared" si="127"/>
        <v>29.399322422786671</v>
      </c>
      <c r="V445" s="51">
        <f t="shared" si="128"/>
        <v>0</v>
      </c>
      <c r="W445" s="35">
        <f t="shared" si="129"/>
        <v>0</v>
      </c>
      <c r="X445" s="35">
        <f t="shared" si="130"/>
        <v>0</v>
      </c>
      <c r="Y445" s="38">
        <f t="shared" si="131"/>
        <v>0</v>
      </c>
      <c r="Z445" s="52">
        <f t="shared" si="132"/>
        <v>0</v>
      </c>
      <c r="AA445" s="51">
        <f t="shared" si="133"/>
        <v>0</v>
      </c>
      <c r="AB445" s="35">
        <f t="shared" si="134"/>
        <v>0</v>
      </c>
      <c r="AC445" s="35">
        <f t="shared" si="135"/>
        <v>0</v>
      </c>
      <c r="AD445" s="38">
        <f t="shared" si="136"/>
        <v>0</v>
      </c>
      <c r="AE445" s="54">
        <f t="shared" si="137"/>
        <v>0</v>
      </c>
      <c r="AF445" s="10">
        <f t="shared" si="138"/>
        <v>0</v>
      </c>
      <c r="AG445" s="35">
        <f t="shared" si="139"/>
        <v>0</v>
      </c>
      <c r="AH445" s="35">
        <f t="shared" si="140"/>
        <v>0</v>
      </c>
      <c r="AI445" s="38">
        <f t="shared" si="141"/>
        <v>0</v>
      </c>
      <c r="AJ445" s="54">
        <f t="shared" si="142"/>
        <v>69.598652015702584</v>
      </c>
      <c r="AK445" s="10">
        <f t="shared" si="143"/>
        <v>0</v>
      </c>
      <c r="AL445" s="35">
        <f t="shared" si="144"/>
        <v>0</v>
      </c>
      <c r="AM445" s="35">
        <f t="shared" si="145"/>
        <v>0</v>
      </c>
      <c r="AN445" s="38">
        <f t="shared" si="146"/>
        <v>0</v>
      </c>
      <c r="AO445" s="10"/>
    </row>
    <row r="446" spans="1:41" x14ac:dyDescent="0.25">
      <c r="A446" s="4" t="s">
        <v>448</v>
      </c>
      <c r="B446" s="4" t="s">
        <v>456</v>
      </c>
      <c r="C446" s="4" t="s">
        <v>464</v>
      </c>
      <c r="D446" s="5">
        <v>40471784</v>
      </c>
      <c r="E446" s="5">
        <v>4437.8495999999996</v>
      </c>
      <c r="F446" s="6">
        <v>2278.4832000000001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1129.3055999999999</v>
      </c>
      <c r="N446" s="6">
        <v>710.20799999999997</v>
      </c>
      <c r="O446" s="6">
        <v>0</v>
      </c>
      <c r="P446" s="6">
        <v>319.8528</v>
      </c>
      <c r="Q446" s="6">
        <v>0</v>
      </c>
      <c r="R446" s="6">
        <v>0</v>
      </c>
      <c r="S446" s="6">
        <v>0</v>
      </c>
      <c r="T446" s="34">
        <f t="shared" si="126"/>
        <v>3407.7887999999994</v>
      </c>
      <c r="U446" s="54">
        <f t="shared" si="127"/>
        <v>66.861044909825424</v>
      </c>
      <c r="V446" s="51">
        <f t="shared" si="128"/>
        <v>0</v>
      </c>
      <c r="W446" s="35">
        <f t="shared" si="129"/>
        <v>0</v>
      </c>
      <c r="X446" s="35">
        <f t="shared" si="130"/>
        <v>0</v>
      </c>
      <c r="Y446" s="38">
        <f t="shared" si="131"/>
        <v>0</v>
      </c>
      <c r="Z446" s="52">
        <f t="shared" si="132"/>
        <v>0</v>
      </c>
      <c r="AA446" s="51">
        <f t="shared" si="133"/>
        <v>0</v>
      </c>
      <c r="AB446" s="35">
        <f t="shared" si="134"/>
        <v>0</v>
      </c>
      <c r="AC446" s="35">
        <f t="shared" si="135"/>
        <v>0</v>
      </c>
      <c r="AD446" s="38">
        <f t="shared" si="136"/>
        <v>0</v>
      </c>
      <c r="AE446" s="54">
        <f t="shared" si="137"/>
        <v>0</v>
      </c>
      <c r="AF446" s="10">
        <f t="shared" si="138"/>
        <v>0</v>
      </c>
      <c r="AG446" s="35">
        <f t="shared" si="139"/>
        <v>0</v>
      </c>
      <c r="AH446" s="35">
        <f t="shared" si="140"/>
        <v>0</v>
      </c>
      <c r="AI446" s="38">
        <f t="shared" si="141"/>
        <v>0</v>
      </c>
      <c r="AJ446" s="54">
        <f t="shared" si="142"/>
        <v>33.138955090174605</v>
      </c>
      <c r="AK446" s="10">
        <f t="shared" si="143"/>
        <v>0</v>
      </c>
      <c r="AL446" s="35">
        <f t="shared" si="144"/>
        <v>0</v>
      </c>
      <c r="AM446" s="35">
        <f t="shared" si="145"/>
        <v>0</v>
      </c>
      <c r="AN446" s="38">
        <f t="shared" si="146"/>
        <v>0</v>
      </c>
      <c r="AO446" s="10"/>
    </row>
    <row r="447" spans="1:41" x14ac:dyDescent="0.25">
      <c r="A447" s="4" t="s">
        <v>448</v>
      </c>
      <c r="B447" s="4" t="s">
        <v>456</v>
      </c>
      <c r="C447" s="4" t="s">
        <v>465</v>
      </c>
      <c r="D447" s="5">
        <v>40471797</v>
      </c>
      <c r="E447" s="5">
        <v>58750.617599999998</v>
      </c>
      <c r="F447" s="6">
        <v>110.0736</v>
      </c>
      <c r="G447" s="6">
        <v>0</v>
      </c>
      <c r="H447" s="6">
        <v>0</v>
      </c>
      <c r="I447" s="6">
        <v>45527.788800000002</v>
      </c>
      <c r="J447" s="6">
        <v>0</v>
      </c>
      <c r="K447" s="6">
        <v>0</v>
      </c>
      <c r="L447" s="6">
        <v>0</v>
      </c>
      <c r="M447" s="6">
        <v>93.139200000000002</v>
      </c>
      <c r="N447" s="6">
        <v>12922.329599999999</v>
      </c>
      <c r="O447" s="6">
        <v>0</v>
      </c>
      <c r="P447" s="6">
        <v>97.2864</v>
      </c>
      <c r="Q447" s="6">
        <v>0</v>
      </c>
      <c r="R447" s="6">
        <v>0</v>
      </c>
      <c r="S447" s="6">
        <v>0</v>
      </c>
      <c r="T447" s="34">
        <f t="shared" si="126"/>
        <v>45731.001599999996</v>
      </c>
      <c r="U447" s="54">
        <f t="shared" si="127"/>
        <v>0.24069798637430237</v>
      </c>
      <c r="V447" s="51">
        <f t="shared" si="128"/>
        <v>0</v>
      </c>
      <c r="W447" s="35">
        <f t="shared" si="129"/>
        <v>0</v>
      </c>
      <c r="X447" s="35">
        <f t="shared" si="130"/>
        <v>0</v>
      </c>
      <c r="Y447" s="38">
        <f t="shared" si="131"/>
        <v>0</v>
      </c>
      <c r="Z447" s="52">
        <f t="shared" si="132"/>
        <v>0</v>
      </c>
      <c r="AA447" s="51">
        <f t="shared" si="133"/>
        <v>0</v>
      </c>
      <c r="AB447" s="35">
        <f t="shared" si="134"/>
        <v>0</v>
      </c>
      <c r="AC447" s="35">
        <f t="shared" si="135"/>
        <v>0</v>
      </c>
      <c r="AD447" s="38">
        <f t="shared" si="136"/>
        <v>0</v>
      </c>
      <c r="AE447" s="54">
        <f t="shared" si="137"/>
        <v>0</v>
      </c>
      <c r="AF447" s="10">
        <f t="shared" si="138"/>
        <v>0</v>
      </c>
      <c r="AG447" s="35">
        <f t="shared" si="139"/>
        <v>0</v>
      </c>
      <c r="AH447" s="35">
        <f t="shared" si="140"/>
        <v>0</v>
      </c>
      <c r="AI447" s="38">
        <f t="shared" si="141"/>
        <v>0</v>
      </c>
      <c r="AJ447" s="54">
        <f t="shared" si="142"/>
        <v>0.20366752693210202</v>
      </c>
      <c r="AK447" s="10">
        <f t="shared" si="143"/>
        <v>0</v>
      </c>
      <c r="AL447" s="35">
        <f t="shared" si="144"/>
        <v>0</v>
      </c>
      <c r="AM447" s="35">
        <f t="shared" si="145"/>
        <v>0</v>
      </c>
      <c r="AN447" s="38">
        <f t="shared" si="146"/>
        <v>0</v>
      </c>
      <c r="AO447" s="10"/>
    </row>
    <row r="448" spans="1:41" x14ac:dyDescent="0.25">
      <c r="A448" s="4" t="s">
        <v>448</v>
      </c>
      <c r="B448" s="4" t="s">
        <v>466</v>
      </c>
      <c r="C448" s="4" t="s">
        <v>467</v>
      </c>
      <c r="D448" s="5">
        <v>40472110</v>
      </c>
      <c r="E448" s="5">
        <v>323.8272</v>
      </c>
      <c r="F448" s="6">
        <v>0</v>
      </c>
      <c r="G448" s="6">
        <v>10.656000000000001</v>
      </c>
      <c r="H448" s="6">
        <v>0</v>
      </c>
      <c r="I448" s="6">
        <v>0</v>
      </c>
      <c r="J448" s="6">
        <v>3.5135999999999998</v>
      </c>
      <c r="K448" s="6">
        <v>90.72</v>
      </c>
      <c r="L448" s="6">
        <v>0</v>
      </c>
      <c r="M448" s="6">
        <v>38.361600000000003</v>
      </c>
      <c r="N448" s="6">
        <v>0</v>
      </c>
      <c r="O448" s="6">
        <v>0</v>
      </c>
      <c r="P448" s="6">
        <v>0.92159999999999997</v>
      </c>
      <c r="Q448" s="6">
        <v>177.9264</v>
      </c>
      <c r="R448" s="6">
        <v>1.728</v>
      </c>
      <c r="S448" s="6">
        <v>0</v>
      </c>
      <c r="T448" s="34">
        <f t="shared" si="126"/>
        <v>143.25119999999998</v>
      </c>
      <c r="U448" s="54">
        <f t="shared" si="127"/>
        <v>0</v>
      </c>
      <c r="V448" s="51">
        <f t="shared" si="128"/>
        <v>0</v>
      </c>
      <c r="W448" s="35">
        <f t="shared" si="129"/>
        <v>0</v>
      </c>
      <c r="X448" s="35">
        <f t="shared" si="130"/>
        <v>0</v>
      </c>
      <c r="Y448" s="38">
        <f t="shared" si="131"/>
        <v>0</v>
      </c>
      <c r="Z448" s="52">
        <f t="shared" si="132"/>
        <v>65.782066747084841</v>
      </c>
      <c r="AA448" s="51">
        <f t="shared" si="133"/>
        <v>0</v>
      </c>
      <c r="AB448" s="35">
        <f t="shared" si="134"/>
        <v>0</v>
      </c>
      <c r="AC448" s="35">
        <f t="shared" si="135"/>
        <v>0</v>
      </c>
      <c r="AD448" s="38">
        <f t="shared" si="136"/>
        <v>0</v>
      </c>
      <c r="AE448" s="54">
        <f t="shared" si="137"/>
        <v>7.4386811419380789</v>
      </c>
      <c r="AF448" s="10">
        <f t="shared" si="138"/>
        <v>0</v>
      </c>
      <c r="AG448" s="35">
        <f t="shared" si="139"/>
        <v>0</v>
      </c>
      <c r="AH448" s="35">
        <f t="shared" si="140"/>
        <v>0</v>
      </c>
      <c r="AI448" s="38">
        <f t="shared" si="141"/>
        <v>0</v>
      </c>
      <c r="AJ448" s="54">
        <f t="shared" si="142"/>
        <v>26.779252110977087</v>
      </c>
      <c r="AK448" s="10">
        <f t="shared" si="143"/>
        <v>0</v>
      </c>
      <c r="AL448" s="35">
        <f t="shared" si="144"/>
        <v>0</v>
      </c>
      <c r="AM448" s="35">
        <f t="shared" si="145"/>
        <v>0</v>
      </c>
      <c r="AN448" s="38">
        <f t="shared" si="146"/>
        <v>0</v>
      </c>
      <c r="AO448" s="10"/>
    </row>
    <row r="449" spans="1:41" x14ac:dyDescent="0.25">
      <c r="A449" s="4" t="s">
        <v>448</v>
      </c>
      <c r="B449" s="4" t="s">
        <v>468</v>
      </c>
      <c r="C449" s="4" t="s">
        <v>469</v>
      </c>
      <c r="D449" s="5">
        <v>40473011</v>
      </c>
      <c r="E449" s="5">
        <v>4185.3887999999997</v>
      </c>
      <c r="F449" s="6">
        <v>1345.5935999999999</v>
      </c>
      <c r="G449" s="6">
        <v>395.30880000000002</v>
      </c>
      <c r="H449" s="6">
        <v>0</v>
      </c>
      <c r="I449" s="6">
        <v>0</v>
      </c>
      <c r="J449" s="6">
        <v>208.9152</v>
      </c>
      <c r="K449" s="6">
        <v>727.43039999999996</v>
      </c>
      <c r="L449" s="6">
        <v>0</v>
      </c>
      <c r="M449" s="6">
        <v>688.55039999999997</v>
      </c>
      <c r="N449" s="6">
        <v>93.542400000000001</v>
      </c>
      <c r="O449" s="6">
        <v>0</v>
      </c>
      <c r="P449" s="6">
        <v>724.32</v>
      </c>
      <c r="Q449" s="6">
        <v>0</v>
      </c>
      <c r="R449" s="6">
        <v>1.728</v>
      </c>
      <c r="S449" s="6">
        <v>0</v>
      </c>
      <c r="T449" s="34">
        <f t="shared" si="126"/>
        <v>3365.7983999999997</v>
      </c>
      <c r="U449" s="54">
        <f t="shared" si="127"/>
        <v>39.97843721121265</v>
      </c>
      <c r="V449" s="51">
        <f t="shared" si="128"/>
        <v>0</v>
      </c>
      <c r="W449" s="35">
        <f t="shared" si="129"/>
        <v>0</v>
      </c>
      <c r="X449" s="35">
        <f t="shared" si="130"/>
        <v>0</v>
      </c>
      <c r="Y449" s="38">
        <f t="shared" si="131"/>
        <v>0</v>
      </c>
      <c r="Z449" s="52">
        <f t="shared" si="132"/>
        <v>27.819420200568164</v>
      </c>
      <c r="AA449" s="51">
        <f t="shared" si="133"/>
        <v>0</v>
      </c>
      <c r="AB449" s="35">
        <f t="shared" si="134"/>
        <v>0</v>
      </c>
      <c r="AC449" s="35">
        <f t="shared" si="135"/>
        <v>0</v>
      </c>
      <c r="AD449" s="38">
        <f t="shared" si="136"/>
        <v>0</v>
      </c>
      <c r="AE449" s="54">
        <f t="shared" si="137"/>
        <v>11.744874559331898</v>
      </c>
      <c r="AF449" s="10">
        <f t="shared" si="138"/>
        <v>0</v>
      </c>
      <c r="AG449" s="35">
        <f t="shared" si="139"/>
        <v>0</v>
      </c>
      <c r="AH449" s="35">
        <f t="shared" si="140"/>
        <v>0</v>
      </c>
      <c r="AI449" s="38">
        <f t="shared" si="141"/>
        <v>0</v>
      </c>
      <c r="AJ449" s="54">
        <f t="shared" si="142"/>
        <v>20.457268028887292</v>
      </c>
      <c r="AK449" s="10">
        <f t="shared" si="143"/>
        <v>0</v>
      </c>
      <c r="AL449" s="35">
        <f t="shared" si="144"/>
        <v>0</v>
      </c>
      <c r="AM449" s="35">
        <f t="shared" si="145"/>
        <v>0</v>
      </c>
      <c r="AN449" s="38">
        <f t="shared" si="146"/>
        <v>0</v>
      </c>
      <c r="AO449" s="10"/>
    </row>
    <row r="450" spans="1:41" x14ac:dyDescent="0.25">
      <c r="A450" s="4" t="s">
        <v>448</v>
      </c>
      <c r="B450" s="4" t="s">
        <v>468</v>
      </c>
      <c r="C450" s="4" t="s">
        <v>470</v>
      </c>
      <c r="D450" s="5">
        <v>40473013</v>
      </c>
      <c r="E450" s="5">
        <v>3610.1376</v>
      </c>
      <c r="F450" s="6">
        <v>5.7599999999999998E-2</v>
      </c>
      <c r="G450" s="6">
        <v>149.76</v>
      </c>
      <c r="H450" s="6">
        <v>0</v>
      </c>
      <c r="I450" s="6">
        <v>0</v>
      </c>
      <c r="J450" s="6">
        <v>74.419200000000004</v>
      </c>
      <c r="K450" s="6">
        <v>506.7072</v>
      </c>
      <c r="L450" s="6">
        <v>0</v>
      </c>
      <c r="M450" s="6">
        <v>2093.5295999999998</v>
      </c>
      <c r="N450" s="6">
        <v>212.60159999999999</v>
      </c>
      <c r="O450" s="6">
        <v>0</v>
      </c>
      <c r="P450" s="6">
        <v>573.06240000000003</v>
      </c>
      <c r="Q450" s="6">
        <v>0</v>
      </c>
      <c r="R450" s="6">
        <v>0</v>
      </c>
      <c r="S450" s="6">
        <v>0</v>
      </c>
      <c r="T450" s="34">
        <f t="shared" si="126"/>
        <v>2824.4736000000003</v>
      </c>
      <c r="U450" s="54">
        <f t="shared" si="127"/>
        <v>2.0393180520433965E-3</v>
      </c>
      <c r="V450" s="51">
        <f t="shared" si="128"/>
        <v>0</v>
      </c>
      <c r="W450" s="35">
        <f t="shared" si="129"/>
        <v>0</v>
      </c>
      <c r="X450" s="35">
        <f t="shared" si="130"/>
        <v>0</v>
      </c>
      <c r="Y450" s="38">
        <f t="shared" si="131"/>
        <v>0</v>
      </c>
      <c r="Z450" s="52">
        <f t="shared" si="132"/>
        <v>20.574679827065829</v>
      </c>
      <c r="AA450" s="51">
        <f t="shared" si="133"/>
        <v>0</v>
      </c>
      <c r="AB450" s="35">
        <f t="shared" si="134"/>
        <v>0</v>
      </c>
      <c r="AC450" s="35">
        <f t="shared" si="135"/>
        <v>0</v>
      </c>
      <c r="AD450" s="38">
        <f t="shared" si="136"/>
        <v>0</v>
      </c>
      <c r="AE450" s="54">
        <f t="shared" si="137"/>
        <v>5.3022269353128308</v>
      </c>
      <c r="AF450" s="10">
        <f t="shared" si="138"/>
        <v>0</v>
      </c>
      <c r="AG450" s="35">
        <f t="shared" si="139"/>
        <v>0</v>
      </c>
      <c r="AH450" s="35">
        <f t="shared" si="140"/>
        <v>0</v>
      </c>
      <c r="AI450" s="38">
        <f t="shared" si="141"/>
        <v>0</v>
      </c>
      <c r="AJ450" s="54">
        <f t="shared" si="142"/>
        <v>74.121053919569277</v>
      </c>
      <c r="AK450" s="10">
        <f t="shared" si="143"/>
        <v>1</v>
      </c>
      <c r="AL450" s="35">
        <f t="shared" si="144"/>
        <v>0</v>
      </c>
      <c r="AM450" s="35">
        <f t="shared" si="145"/>
        <v>0</v>
      </c>
      <c r="AN450" s="38">
        <f t="shared" si="146"/>
        <v>0</v>
      </c>
      <c r="AO450" s="10"/>
    </row>
    <row r="451" spans="1:41" x14ac:dyDescent="0.25">
      <c r="A451" s="4" t="s">
        <v>448</v>
      </c>
      <c r="B451" s="4" t="s">
        <v>468</v>
      </c>
      <c r="C451" s="4" t="s">
        <v>471</v>
      </c>
      <c r="D451" s="5">
        <v>40473020</v>
      </c>
      <c r="E451" s="5">
        <v>2344.7231999999999</v>
      </c>
      <c r="F451" s="6">
        <v>0</v>
      </c>
      <c r="G451" s="6">
        <v>258.048</v>
      </c>
      <c r="H451" s="6">
        <v>0</v>
      </c>
      <c r="I451" s="6">
        <v>0</v>
      </c>
      <c r="J451" s="6">
        <v>111.16800000000001</v>
      </c>
      <c r="K451" s="6">
        <v>1306.7136</v>
      </c>
      <c r="L451" s="6">
        <v>0</v>
      </c>
      <c r="M451" s="6">
        <v>45.734400000000001</v>
      </c>
      <c r="N451" s="6">
        <v>17.1648</v>
      </c>
      <c r="O451" s="6">
        <v>0</v>
      </c>
      <c r="P451" s="6">
        <v>605.54880000000003</v>
      </c>
      <c r="Q451" s="6">
        <v>0</v>
      </c>
      <c r="R451" s="6">
        <v>0.34560000000000002</v>
      </c>
      <c r="S451" s="6">
        <v>0</v>
      </c>
      <c r="T451" s="34">
        <f t="shared" si="126"/>
        <v>1721.6639999999998</v>
      </c>
      <c r="U451" s="54">
        <f t="shared" si="127"/>
        <v>0</v>
      </c>
      <c r="V451" s="51">
        <f t="shared" si="128"/>
        <v>0</v>
      </c>
      <c r="W451" s="35">
        <f t="shared" si="129"/>
        <v>0</v>
      </c>
      <c r="X451" s="35">
        <f t="shared" si="130"/>
        <v>0</v>
      </c>
      <c r="Y451" s="38">
        <f t="shared" si="131"/>
        <v>0</v>
      </c>
      <c r="Z451" s="52">
        <f t="shared" si="132"/>
        <v>82.355302776848461</v>
      </c>
      <c r="AA451" s="51">
        <f t="shared" si="133"/>
        <v>1</v>
      </c>
      <c r="AB451" s="35">
        <f t="shared" si="134"/>
        <v>1</v>
      </c>
      <c r="AC451" s="35">
        <f t="shared" si="135"/>
        <v>0</v>
      </c>
      <c r="AD451" s="38">
        <f t="shared" si="136"/>
        <v>0</v>
      </c>
      <c r="AE451" s="54">
        <f t="shared" si="137"/>
        <v>14.988290398126466</v>
      </c>
      <c r="AF451" s="10">
        <f t="shared" si="138"/>
        <v>0</v>
      </c>
      <c r="AG451" s="35">
        <f t="shared" si="139"/>
        <v>0</v>
      </c>
      <c r="AH451" s="35">
        <f t="shared" si="140"/>
        <v>0</v>
      </c>
      <c r="AI451" s="38">
        <f t="shared" si="141"/>
        <v>0</v>
      </c>
      <c r="AJ451" s="54">
        <f t="shared" si="142"/>
        <v>2.6564068250250923</v>
      </c>
      <c r="AK451" s="10">
        <f t="shared" si="143"/>
        <v>0</v>
      </c>
      <c r="AL451" s="35">
        <f t="shared" si="144"/>
        <v>0</v>
      </c>
      <c r="AM451" s="35">
        <f t="shared" si="145"/>
        <v>0</v>
      </c>
      <c r="AN451" s="38">
        <f t="shared" si="146"/>
        <v>0</v>
      </c>
      <c r="AO451" s="10"/>
    </row>
    <row r="452" spans="1:41" x14ac:dyDescent="0.25">
      <c r="A452" s="4" t="s">
        <v>448</v>
      </c>
      <c r="B452" s="4" t="s">
        <v>468</v>
      </c>
      <c r="C452" s="4" t="s">
        <v>468</v>
      </c>
      <c r="D452" s="5">
        <v>40473027</v>
      </c>
      <c r="E452" s="5">
        <v>1861.8623999999998</v>
      </c>
      <c r="F452" s="6">
        <v>0</v>
      </c>
      <c r="G452" s="6">
        <v>185.93279999999999</v>
      </c>
      <c r="H452" s="6">
        <v>0</v>
      </c>
      <c r="I452" s="6">
        <v>0</v>
      </c>
      <c r="J452" s="6">
        <v>19.3536</v>
      </c>
      <c r="K452" s="6">
        <v>889.57439999999997</v>
      </c>
      <c r="L452" s="6">
        <v>0</v>
      </c>
      <c r="M452" s="6">
        <v>157.01759999999999</v>
      </c>
      <c r="N452" s="6">
        <v>0.28799999999999998</v>
      </c>
      <c r="O452" s="6">
        <v>0</v>
      </c>
      <c r="P452" s="6">
        <v>376.416</v>
      </c>
      <c r="Q452" s="6">
        <v>231.09119999999999</v>
      </c>
      <c r="R452" s="6">
        <v>2.1888000000000001</v>
      </c>
      <c r="S452" s="6">
        <v>0</v>
      </c>
      <c r="T452" s="34">
        <f t="shared" si="126"/>
        <v>1251.8783999999996</v>
      </c>
      <c r="U452" s="54">
        <f t="shared" si="127"/>
        <v>0</v>
      </c>
      <c r="V452" s="51">
        <f t="shared" si="128"/>
        <v>0</v>
      </c>
      <c r="W452" s="35">
        <f t="shared" si="129"/>
        <v>0</v>
      </c>
      <c r="X452" s="35">
        <f t="shared" si="130"/>
        <v>0</v>
      </c>
      <c r="Y452" s="38">
        <f t="shared" si="131"/>
        <v>0</v>
      </c>
      <c r="Z452" s="52">
        <f t="shared" si="132"/>
        <v>72.605134811815603</v>
      </c>
      <c r="AA452" s="51">
        <f t="shared" si="133"/>
        <v>1</v>
      </c>
      <c r="AB452" s="35">
        <f t="shared" si="134"/>
        <v>0</v>
      </c>
      <c r="AC452" s="35">
        <f t="shared" si="135"/>
        <v>0</v>
      </c>
      <c r="AD452" s="38">
        <f t="shared" si="136"/>
        <v>0</v>
      </c>
      <c r="AE452" s="54">
        <f t="shared" si="137"/>
        <v>14.852305144013991</v>
      </c>
      <c r="AF452" s="10">
        <f t="shared" si="138"/>
        <v>0</v>
      </c>
      <c r="AG452" s="35">
        <f t="shared" si="139"/>
        <v>0</v>
      </c>
      <c r="AH452" s="35">
        <f t="shared" si="140"/>
        <v>0</v>
      </c>
      <c r="AI452" s="38">
        <f t="shared" si="141"/>
        <v>0</v>
      </c>
      <c r="AJ452" s="54">
        <f t="shared" si="142"/>
        <v>12.542560044170429</v>
      </c>
      <c r="AK452" s="10">
        <f t="shared" si="143"/>
        <v>0</v>
      </c>
      <c r="AL452" s="35">
        <f t="shared" si="144"/>
        <v>0</v>
      </c>
      <c r="AM452" s="35">
        <f t="shared" si="145"/>
        <v>0</v>
      </c>
      <c r="AN452" s="38">
        <f t="shared" si="146"/>
        <v>0</v>
      </c>
      <c r="AO452" s="10"/>
    </row>
    <row r="453" spans="1:41" x14ac:dyDescent="0.25">
      <c r="A453" s="4" t="s">
        <v>448</v>
      </c>
      <c r="B453" s="4" t="s">
        <v>468</v>
      </c>
      <c r="C453" s="4" t="s">
        <v>472</v>
      </c>
      <c r="D453" s="5">
        <v>40473033</v>
      </c>
      <c r="E453" s="5">
        <v>5978.1887999999981</v>
      </c>
      <c r="F453" s="6">
        <v>0</v>
      </c>
      <c r="G453" s="6">
        <v>464.54399999999998</v>
      </c>
      <c r="H453" s="6">
        <v>0</v>
      </c>
      <c r="I453" s="6">
        <v>0</v>
      </c>
      <c r="J453" s="6">
        <v>358.7328</v>
      </c>
      <c r="K453" s="6">
        <v>3558.24</v>
      </c>
      <c r="L453" s="6">
        <v>0</v>
      </c>
      <c r="M453" s="6">
        <v>986.51520000000005</v>
      </c>
      <c r="N453" s="6">
        <v>63.878399999999999</v>
      </c>
      <c r="O453" s="6">
        <v>0</v>
      </c>
      <c r="P453" s="6">
        <v>539.76959999999997</v>
      </c>
      <c r="Q453" s="6">
        <v>5.6448</v>
      </c>
      <c r="R453" s="6">
        <v>0.86399999999999999</v>
      </c>
      <c r="S453" s="6">
        <v>0</v>
      </c>
      <c r="T453" s="34">
        <f t="shared" si="126"/>
        <v>5368.0319999999983</v>
      </c>
      <c r="U453" s="54">
        <f t="shared" si="127"/>
        <v>0</v>
      </c>
      <c r="V453" s="51">
        <f t="shared" si="128"/>
        <v>0</v>
      </c>
      <c r="W453" s="35">
        <f t="shared" si="129"/>
        <v>0</v>
      </c>
      <c r="X453" s="35">
        <f t="shared" si="130"/>
        <v>0</v>
      </c>
      <c r="Y453" s="38">
        <f t="shared" si="131"/>
        <v>0</v>
      </c>
      <c r="Z453" s="52">
        <f t="shared" si="132"/>
        <v>72.968506894146699</v>
      </c>
      <c r="AA453" s="51">
        <f t="shared" si="133"/>
        <v>1</v>
      </c>
      <c r="AB453" s="35">
        <f t="shared" si="134"/>
        <v>0</v>
      </c>
      <c r="AC453" s="35">
        <f t="shared" si="135"/>
        <v>0</v>
      </c>
      <c r="AD453" s="38">
        <f t="shared" si="136"/>
        <v>0</v>
      </c>
      <c r="AE453" s="54">
        <f t="shared" si="137"/>
        <v>8.6538977412951361</v>
      </c>
      <c r="AF453" s="10">
        <f t="shared" si="138"/>
        <v>0</v>
      </c>
      <c r="AG453" s="35">
        <f t="shared" si="139"/>
        <v>0</v>
      </c>
      <c r="AH453" s="35">
        <f t="shared" si="140"/>
        <v>0</v>
      </c>
      <c r="AI453" s="38">
        <f t="shared" si="141"/>
        <v>0</v>
      </c>
      <c r="AJ453" s="54">
        <f t="shared" si="142"/>
        <v>18.377595364558193</v>
      </c>
      <c r="AK453" s="10">
        <f t="shared" si="143"/>
        <v>0</v>
      </c>
      <c r="AL453" s="35">
        <f t="shared" si="144"/>
        <v>0</v>
      </c>
      <c r="AM453" s="35">
        <f t="shared" si="145"/>
        <v>0</v>
      </c>
      <c r="AN453" s="38">
        <f t="shared" si="146"/>
        <v>0</v>
      </c>
      <c r="AO453" s="10"/>
    </row>
    <row r="454" spans="1:41" x14ac:dyDescent="0.25">
      <c r="A454" s="4" t="s">
        <v>448</v>
      </c>
      <c r="B454" s="4" t="s">
        <v>468</v>
      </c>
      <c r="C454" s="4" t="s">
        <v>473</v>
      </c>
      <c r="D454" s="5">
        <v>40473040</v>
      </c>
      <c r="E454" s="5">
        <v>2113.9775999999997</v>
      </c>
      <c r="F454" s="6">
        <v>0</v>
      </c>
      <c r="G454" s="6">
        <v>210.5856</v>
      </c>
      <c r="H454" s="6">
        <v>0</v>
      </c>
      <c r="I454" s="6">
        <v>0</v>
      </c>
      <c r="J454" s="6">
        <v>45.503999999999998</v>
      </c>
      <c r="K454" s="6">
        <v>799.89120000000003</v>
      </c>
      <c r="L454" s="6">
        <v>0</v>
      </c>
      <c r="M454" s="6">
        <v>402.73919999999998</v>
      </c>
      <c r="N454" s="6">
        <v>83.750399999999999</v>
      </c>
      <c r="O454" s="6">
        <v>0</v>
      </c>
      <c r="P454" s="6">
        <v>560.56320000000005</v>
      </c>
      <c r="Q454" s="6">
        <v>9.1007999999999996</v>
      </c>
      <c r="R454" s="6">
        <v>1.8431999999999999</v>
      </c>
      <c r="S454" s="6">
        <v>0</v>
      </c>
      <c r="T454" s="34">
        <f t="shared" si="126"/>
        <v>1458.7199999999996</v>
      </c>
      <c r="U454" s="54">
        <f t="shared" si="127"/>
        <v>0</v>
      </c>
      <c r="V454" s="51">
        <f t="shared" si="128"/>
        <v>0</v>
      </c>
      <c r="W454" s="35">
        <f t="shared" si="129"/>
        <v>0</v>
      </c>
      <c r="X454" s="35">
        <f t="shared" si="130"/>
        <v>0</v>
      </c>
      <c r="Y454" s="38">
        <f t="shared" si="131"/>
        <v>0</v>
      </c>
      <c r="Z454" s="52">
        <f t="shared" si="132"/>
        <v>57.954590325765075</v>
      </c>
      <c r="AA454" s="51">
        <f t="shared" si="133"/>
        <v>0</v>
      </c>
      <c r="AB454" s="35">
        <f t="shared" si="134"/>
        <v>0</v>
      </c>
      <c r="AC454" s="35">
        <f t="shared" si="135"/>
        <v>0</v>
      </c>
      <c r="AD454" s="38">
        <f t="shared" si="136"/>
        <v>0</v>
      </c>
      <c r="AE454" s="54">
        <f t="shared" si="137"/>
        <v>14.436327739387961</v>
      </c>
      <c r="AF454" s="10">
        <f t="shared" si="138"/>
        <v>0</v>
      </c>
      <c r="AG454" s="35">
        <f t="shared" si="139"/>
        <v>0</v>
      </c>
      <c r="AH454" s="35">
        <f t="shared" si="140"/>
        <v>0</v>
      </c>
      <c r="AI454" s="38">
        <f t="shared" si="141"/>
        <v>0</v>
      </c>
      <c r="AJ454" s="54">
        <f t="shared" si="142"/>
        <v>27.609081934846998</v>
      </c>
      <c r="AK454" s="10">
        <f t="shared" si="143"/>
        <v>0</v>
      </c>
      <c r="AL454" s="35">
        <f t="shared" si="144"/>
        <v>0</v>
      </c>
      <c r="AM454" s="35">
        <f t="shared" si="145"/>
        <v>0</v>
      </c>
      <c r="AN454" s="38">
        <f t="shared" si="146"/>
        <v>0</v>
      </c>
      <c r="AO454" s="10"/>
    </row>
    <row r="455" spans="1:41" x14ac:dyDescent="0.25">
      <c r="A455" s="4" t="s">
        <v>448</v>
      </c>
      <c r="B455" s="4" t="s">
        <v>468</v>
      </c>
      <c r="C455" s="4" t="s">
        <v>474</v>
      </c>
      <c r="D455" s="5">
        <v>40473047</v>
      </c>
      <c r="E455" s="5">
        <v>4152.4415999999992</v>
      </c>
      <c r="F455" s="6">
        <v>2495.232</v>
      </c>
      <c r="G455" s="6">
        <v>2.5344000000000002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1176.3072</v>
      </c>
      <c r="N455" s="6">
        <v>162.43199999999999</v>
      </c>
      <c r="O455" s="6">
        <v>0</v>
      </c>
      <c r="P455" s="6">
        <v>315.93599999999998</v>
      </c>
      <c r="Q455" s="6">
        <v>0</v>
      </c>
      <c r="R455" s="6">
        <v>0</v>
      </c>
      <c r="S455" s="6">
        <v>0</v>
      </c>
      <c r="T455" s="34">
        <f t="shared" ref="T455:T518" si="147">E455-(L455+N455+O455+P455+Q455+R455+S455)</f>
        <v>3674.0735999999993</v>
      </c>
      <c r="U455" s="54">
        <f t="shared" ref="U455:U518" si="148">F455/T455*100</f>
        <v>67.914589408334123</v>
      </c>
      <c r="V455" s="51">
        <f t="shared" ref="V455:V518" si="149">IF(U455&gt;=70, 1, 0)</f>
        <v>0</v>
      </c>
      <c r="W455" s="35">
        <f t="shared" ref="W455:W518" si="150">IF(U455&gt;=80, 1, 0)</f>
        <v>0</v>
      </c>
      <c r="X455" s="35">
        <f t="shared" ref="X455:X518" si="151">IF(U455&gt;=90, 1, 0)</f>
        <v>0</v>
      </c>
      <c r="Y455" s="38">
        <f t="shared" ref="Y455:Y518" si="152">IF(U455&gt;=99, 1, 0)</f>
        <v>0</v>
      </c>
      <c r="Z455" s="52">
        <f t="shared" ref="Z455:Z518" si="153">(H455+J455+K455)/T455*100</f>
        <v>0</v>
      </c>
      <c r="AA455" s="51">
        <f t="shared" ref="AA455:AA518" si="154">IF(Z455&gt;=70, 1, 0)</f>
        <v>0</v>
      </c>
      <c r="AB455" s="35">
        <f t="shared" ref="AB455:AB518" si="155">IF(Z455&gt;=80, 1, 0)</f>
        <v>0</v>
      </c>
      <c r="AC455" s="35">
        <f t="shared" ref="AC455:AC518" si="156">IF(Z455&gt;=90, 1, 0)</f>
        <v>0</v>
      </c>
      <c r="AD455" s="38">
        <f t="shared" ref="AD455:AD518" si="157">IF(Z455&gt;=99, 1, 0)</f>
        <v>0</v>
      </c>
      <c r="AE455" s="54">
        <f t="shared" ref="AE455:AE518" si="158">G455/T455*100</f>
        <v>6.8980654062019892E-2</v>
      </c>
      <c r="AF455" s="10">
        <f t="shared" ref="AF455:AF518" si="159">IF(AE455&gt;=70, 1, 0)</f>
        <v>0</v>
      </c>
      <c r="AG455" s="35">
        <f t="shared" ref="AG455:AG518" si="160">IF(AE455&gt;=80, 1, 0)</f>
        <v>0</v>
      </c>
      <c r="AH455" s="35">
        <f t="shared" ref="AH455:AH518" si="161">IF(AE455&gt;=90, 1, 0)</f>
        <v>0</v>
      </c>
      <c r="AI455" s="38">
        <f t="shared" ref="AI455:AI518" si="162">IF(AE455&gt;=99, 1, 0)</f>
        <v>0</v>
      </c>
      <c r="AJ455" s="54">
        <f t="shared" ref="AJ455:AJ518" si="163">M455/T455*100</f>
        <v>32.016429937603867</v>
      </c>
      <c r="AK455" s="10">
        <f t="shared" ref="AK455:AK518" si="164">IF(AJ455&gt;=70, 1, 0)</f>
        <v>0</v>
      </c>
      <c r="AL455" s="35">
        <f t="shared" ref="AL455:AL518" si="165">IF(AJ455&gt;=80, 1, 0)</f>
        <v>0</v>
      </c>
      <c r="AM455" s="35">
        <f t="shared" ref="AM455:AM518" si="166">IF(AJ455&gt;=90, 1, 0)</f>
        <v>0</v>
      </c>
      <c r="AN455" s="38">
        <f t="shared" ref="AN455:AN518" si="167">IF(AJ455&gt;=99, 1, 0)</f>
        <v>0</v>
      </c>
      <c r="AO455" s="10"/>
    </row>
    <row r="456" spans="1:41" x14ac:dyDescent="0.25">
      <c r="A456" s="4" t="s">
        <v>448</v>
      </c>
      <c r="B456" s="4" t="s">
        <v>468</v>
      </c>
      <c r="C456" s="4" t="s">
        <v>475</v>
      </c>
      <c r="D456" s="5">
        <v>40473054</v>
      </c>
      <c r="E456" s="5">
        <v>2110.6944000000003</v>
      </c>
      <c r="F456" s="6">
        <v>52.6464</v>
      </c>
      <c r="G456" s="6">
        <v>1064.0447999999999</v>
      </c>
      <c r="H456" s="6">
        <v>0.17280000000000001</v>
      </c>
      <c r="I456" s="6">
        <v>0</v>
      </c>
      <c r="J456" s="6">
        <v>29.145600000000002</v>
      </c>
      <c r="K456" s="6">
        <v>137.1456</v>
      </c>
      <c r="L456" s="6">
        <v>0</v>
      </c>
      <c r="M456" s="6">
        <v>318.75839999999999</v>
      </c>
      <c r="N456" s="6">
        <v>0</v>
      </c>
      <c r="O456" s="6">
        <v>0</v>
      </c>
      <c r="P456" s="6">
        <v>507.91680000000002</v>
      </c>
      <c r="Q456" s="6">
        <v>0</v>
      </c>
      <c r="R456" s="6">
        <v>0.86399999999999999</v>
      </c>
      <c r="S456" s="6">
        <v>0</v>
      </c>
      <c r="T456" s="34">
        <f t="shared" si="147"/>
        <v>1601.9136000000003</v>
      </c>
      <c r="U456" s="54">
        <f t="shared" si="148"/>
        <v>3.2864693826183879</v>
      </c>
      <c r="V456" s="51">
        <f t="shared" si="149"/>
        <v>0</v>
      </c>
      <c r="W456" s="35">
        <f t="shared" si="150"/>
        <v>0</v>
      </c>
      <c r="X456" s="35">
        <f t="shared" si="151"/>
        <v>0</v>
      </c>
      <c r="Y456" s="38">
        <f t="shared" si="152"/>
        <v>0</v>
      </c>
      <c r="Z456" s="52">
        <f t="shared" si="153"/>
        <v>10.391571680270395</v>
      </c>
      <c r="AA456" s="51">
        <f t="shared" si="154"/>
        <v>0</v>
      </c>
      <c r="AB456" s="35">
        <f t="shared" si="155"/>
        <v>0</v>
      </c>
      <c r="AC456" s="35">
        <f t="shared" si="156"/>
        <v>0</v>
      </c>
      <c r="AD456" s="38">
        <f t="shared" si="157"/>
        <v>0</v>
      </c>
      <c r="AE456" s="54">
        <f t="shared" si="158"/>
        <v>66.423357664233563</v>
      </c>
      <c r="AF456" s="10">
        <f t="shared" si="159"/>
        <v>0</v>
      </c>
      <c r="AG456" s="35">
        <f t="shared" si="160"/>
        <v>0</v>
      </c>
      <c r="AH456" s="35">
        <f t="shared" si="161"/>
        <v>0</v>
      </c>
      <c r="AI456" s="38">
        <f t="shared" si="162"/>
        <v>0</v>
      </c>
      <c r="AJ456" s="54">
        <f t="shared" si="163"/>
        <v>19.898601272877634</v>
      </c>
      <c r="AK456" s="10">
        <f t="shared" si="164"/>
        <v>0</v>
      </c>
      <c r="AL456" s="35">
        <f t="shared" si="165"/>
        <v>0</v>
      </c>
      <c r="AM456" s="35">
        <f t="shared" si="166"/>
        <v>0</v>
      </c>
      <c r="AN456" s="38">
        <f t="shared" si="167"/>
        <v>0</v>
      </c>
      <c r="AO456" s="10"/>
    </row>
    <row r="457" spans="1:41" x14ac:dyDescent="0.25">
      <c r="A457" s="4" t="s">
        <v>448</v>
      </c>
      <c r="B457" s="4" t="s">
        <v>468</v>
      </c>
      <c r="C457" s="4" t="s">
        <v>476</v>
      </c>
      <c r="D457" s="5">
        <v>40473061</v>
      </c>
      <c r="E457" s="5">
        <v>3477.6575999999995</v>
      </c>
      <c r="F457" s="6">
        <v>0</v>
      </c>
      <c r="G457" s="6">
        <v>465.00479999999999</v>
      </c>
      <c r="H457" s="6">
        <v>0</v>
      </c>
      <c r="I457" s="6">
        <v>0</v>
      </c>
      <c r="J457" s="6">
        <v>356.54399999999998</v>
      </c>
      <c r="K457" s="6">
        <v>1862.6112000000001</v>
      </c>
      <c r="L457" s="6">
        <v>0</v>
      </c>
      <c r="M457" s="6">
        <v>205.1712</v>
      </c>
      <c r="N457" s="6">
        <v>0</v>
      </c>
      <c r="O457" s="6">
        <v>0</v>
      </c>
      <c r="P457" s="6">
        <v>583.71839999999997</v>
      </c>
      <c r="Q457" s="6">
        <v>0</v>
      </c>
      <c r="R457" s="6">
        <v>4.6079999999999997</v>
      </c>
      <c r="S457" s="6">
        <v>0</v>
      </c>
      <c r="T457" s="34">
        <f t="shared" si="147"/>
        <v>2889.3311999999996</v>
      </c>
      <c r="U457" s="54">
        <f t="shared" si="148"/>
        <v>0</v>
      </c>
      <c r="V457" s="51">
        <f t="shared" si="149"/>
        <v>0</v>
      </c>
      <c r="W457" s="35">
        <f t="shared" si="150"/>
        <v>0</v>
      </c>
      <c r="X457" s="35">
        <f t="shared" si="151"/>
        <v>0</v>
      </c>
      <c r="Y457" s="38">
        <f t="shared" si="152"/>
        <v>0</v>
      </c>
      <c r="Z457" s="52">
        <f t="shared" si="153"/>
        <v>76.805151309756397</v>
      </c>
      <c r="AA457" s="51">
        <f t="shared" si="154"/>
        <v>1</v>
      </c>
      <c r="AB457" s="35">
        <f t="shared" si="155"/>
        <v>0</v>
      </c>
      <c r="AC457" s="35">
        <f t="shared" si="156"/>
        <v>0</v>
      </c>
      <c r="AD457" s="38">
        <f t="shared" si="157"/>
        <v>0</v>
      </c>
      <c r="AE457" s="54">
        <f t="shared" si="158"/>
        <v>16.093855906861769</v>
      </c>
      <c r="AF457" s="10">
        <f t="shared" si="159"/>
        <v>0</v>
      </c>
      <c r="AG457" s="35">
        <f t="shared" si="160"/>
        <v>0</v>
      </c>
      <c r="AH457" s="35">
        <f t="shared" si="161"/>
        <v>0</v>
      </c>
      <c r="AI457" s="38">
        <f t="shared" si="162"/>
        <v>0</v>
      </c>
      <c r="AJ457" s="54">
        <f t="shared" si="163"/>
        <v>7.1009927833818427</v>
      </c>
      <c r="AK457" s="10">
        <f t="shared" si="164"/>
        <v>0</v>
      </c>
      <c r="AL457" s="35">
        <f t="shared" si="165"/>
        <v>0</v>
      </c>
      <c r="AM457" s="35">
        <f t="shared" si="166"/>
        <v>0</v>
      </c>
      <c r="AN457" s="38">
        <f t="shared" si="167"/>
        <v>0</v>
      </c>
      <c r="AO457" s="10"/>
    </row>
    <row r="458" spans="1:41" x14ac:dyDescent="0.25">
      <c r="A458" s="4" t="s">
        <v>448</v>
      </c>
      <c r="B458" s="4" t="s">
        <v>468</v>
      </c>
      <c r="C458" s="4" t="s">
        <v>477</v>
      </c>
      <c r="D458" s="5">
        <v>40473067</v>
      </c>
      <c r="E458" s="5">
        <v>3464.0640000000003</v>
      </c>
      <c r="F458" s="6">
        <v>0</v>
      </c>
      <c r="G458" s="6">
        <v>288.97919999999999</v>
      </c>
      <c r="H458" s="6">
        <v>0</v>
      </c>
      <c r="I458" s="6">
        <v>0</v>
      </c>
      <c r="J458" s="6">
        <v>185.93279999999999</v>
      </c>
      <c r="K458" s="6">
        <v>2379.1680000000001</v>
      </c>
      <c r="L458" s="6">
        <v>0</v>
      </c>
      <c r="M458" s="6">
        <v>289.84320000000002</v>
      </c>
      <c r="N458" s="6">
        <v>0</v>
      </c>
      <c r="O458" s="6">
        <v>0</v>
      </c>
      <c r="P458" s="6">
        <v>319.44959999999998</v>
      </c>
      <c r="Q458" s="6">
        <v>0</v>
      </c>
      <c r="R458" s="6">
        <v>0.69120000000000004</v>
      </c>
      <c r="S458" s="6">
        <v>0</v>
      </c>
      <c r="T458" s="34">
        <f t="shared" si="147"/>
        <v>3143.9232000000002</v>
      </c>
      <c r="U458" s="54">
        <f t="shared" si="148"/>
        <v>0</v>
      </c>
      <c r="V458" s="51">
        <f t="shared" si="149"/>
        <v>0</v>
      </c>
      <c r="W458" s="35">
        <f t="shared" si="150"/>
        <v>0</v>
      </c>
      <c r="X458" s="35">
        <f t="shared" si="151"/>
        <v>0</v>
      </c>
      <c r="Y458" s="38">
        <f t="shared" si="152"/>
        <v>0</v>
      </c>
      <c r="Z458" s="52">
        <f t="shared" si="153"/>
        <v>81.589168590377781</v>
      </c>
      <c r="AA458" s="51">
        <f t="shared" si="154"/>
        <v>1</v>
      </c>
      <c r="AB458" s="35">
        <f t="shared" si="155"/>
        <v>1</v>
      </c>
      <c r="AC458" s="35">
        <f t="shared" si="156"/>
        <v>0</v>
      </c>
      <c r="AD458" s="38">
        <f t="shared" si="157"/>
        <v>0</v>
      </c>
      <c r="AE458" s="54">
        <f t="shared" si="158"/>
        <v>9.1916749111428668</v>
      </c>
      <c r="AF458" s="10">
        <f t="shared" si="159"/>
        <v>0</v>
      </c>
      <c r="AG458" s="35">
        <f t="shared" si="160"/>
        <v>0</v>
      </c>
      <c r="AH458" s="35">
        <f t="shared" si="161"/>
        <v>0</v>
      </c>
      <c r="AI458" s="38">
        <f t="shared" si="162"/>
        <v>0</v>
      </c>
      <c r="AJ458" s="54">
        <f t="shared" si="163"/>
        <v>9.2191564984793537</v>
      </c>
      <c r="AK458" s="10">
        <f t="shared" si="164"/>
        <v>0</v>
      </c>
      <c r="AL458" s="35">
        <f t="shared" si="165"/>
        <v>0</v>
      </c>
      <c r="AM458" s="35">
        <f t="shared" si="166"/>
        <v>0</v>
      </c>
      <c r="AN458" s="38">
        <f t="shared" si="167"/>
        <v>0</v>
      </c>
      <c r="AO458" s="10"/>
    </row>
    <row r="459" spans="1:41" x14ac:dyDescent="0.25">
      <c r="A459" s="4" t="s">
        <v>448</v>
      </c>
      <c r="B459" s="4" t="s">
        <v>468</v>
      </c>
      <c r="C459" s="4" t="s">
        <v>478</v>
      </c>
      <c r="D459" s="5">
        <v>40473074</v>
      </c>
      <c r="E459" s="5">
        <v>2856.2688000000003</v>
      </c>
      <c r="F459" s="6">
        <v>0</v>
      </c>
      <c r="G459" s="6">
        <v>186.50880000000001</v>
      </c>
      <c r="H459" s="6">
        <v>0</v>
      </c>
      <c r="I459" s="6">
        <v>0</v>
      </c>
      <c r="J459" s="6">
        <v>508.49279999999999</v>
      </c>
      <c r="K459" s="6">
        <v>1217.2608</v>
      </c>
      <c r="L459" s="6">
        <v>0</v>
      </c>
      <c r="M459" s="6">
        <v>72.345600000000005</v>
      </c>
      <c r="N459" s="6">
        <v>81.734399999999994</v>
      </c>
      <c r="O459" s="6">
        <v>0</v>
      </c>
      <c r="P459" s="6">
        <v>789.63840000000005</v>
      </c>
      <c r="Q459" s="6">
        <v>0</v>
      </c>
      <c r="R459" s="6">
        <v>0.28799999999999998</v>
      </c>
      <c r="S459" s="6">
        <v>0</v>
      </c>
      <c r="T459" s="34">
        <f t="shared" si="147"/>
        <v>1984.6080000000002</v>
      </c>
      <c r="U459" s="54">
        <f t="shared" si="148"/>
        <v>0</v>
      </c>
      <c r="V459" s="51">
        <f t="shared" si="149"/>
        <v>0</v>
      </c>
      <c r="W459" s="35">
        <f t="shared" si="150"/>
        <v>0</v>
      </c>
      <c r="X459" s="35">
        <f t="shared" si="151"/>
        <v>0</v>
      </c>
      <c r="Y459" s="38">
        <f t="shared" si="152"/>
        <v>0</v>
      </c>
      <c r="Z459" s="52">
        <f t="shared" si="153"/>
        <v>86.956900304745304</v>
      </c>
      <c r="AA459" s="51">
        <f t="shared" si="154"/>
        <v>1</v>
      </c>
      <c r="AB459" s="35">
        <f t="shared" si="155"/>
        <v>1</v>
      </c>
      <c r="AC459" s="35">
        <f t="shared" si="156"/>
        <v>0</v>
      </c>
      <c r="AD459" s="38">
        <f t="shared" si="157"/>
        <v>0</v>
      </c>
      <c r="AE459" s="54">
        <f t="shared" si="158"/>
        <v>9.3977652009867931</v>
      </c>
      <c r="AF459" s="10">
        <f t="shared" si="159"/>
        <v>0</v>
      </c>
      <c r="AG459" s="35">
        <f t="shared" si="160"/>
        <v>0</v>
      </c>
      <c r="AH459" s="35">
        <f t="shared" si="161"/>
        <v>0</v>
      </c>
      <c r="AI459" s="38">
        <f t="shared" si="162"/>
        <v>0</v>
      </c>
      <c r="AJ459" s="54">
        <f t="shared" si="163"/>
        <v>3.6453344942678858</v>
      </c>
      <c r="AK459" s="10">
        <f t="shared" si="164"/>
        <v>0</v>
      </c>
      <c r="AL459" s="35">
        <f t="shared" si="165"/>
        <v>0</v>
      </c>
      <c r="AM459" s="35">
        <f t="shared" si="166"/>
        <v>0</v>
      </c>
      <c r="AN459" s="38">
        <f t="shared" si="167"/>
        <v>0</v>
      </c>
      <c r="AO459" s="10"/>
    </row>
    <row r="460" spans="1:41" x14ac:dyDescent="0.25">
      <c r="A460" s="4" t="s">
        <v>448</v>
      </c>
      <c r="B460" s="4" t="s">
        <v>468</v>
      </c>
      <c r="C460" s="4" t="s">
        <v>479</v>
      </c>
      <c r="D460" s="5">
        <v>40473081</v>
      </c>
      <c r="E460" s="5">
        <v>2499.0336000000002</v>
      </c>
      <c r="F460" s="6">
        <v>456.3648</v>
      </c>
      <c r="G460" s="6">
        <v>353.952</v>
      </c>
      <c r="H460" s="6">
        <v>0</v>
      </c>
      <c r="I460" s="6">
        <v>0</v>
      </c>
      <c r="J460" s="6">
        <v>16.761600000000001</v>
      </c>
      <c r="K460" s="6">
        <v>0</v>
      </c>
      <c r="L460" s="6">
        <v>0</v>
      </c>
      <c r="M460" s="6">
        <v>1057.5360000000001</v>
      </c>
      <c r="N460" s="6">
        <v>76.608000000000004</v>
      </c>
      <c r="O460" s="6">
        <v>0</v>
      </c>
      <c r="P460" s="6">
        <v>537.81119999999999</v>
      </c>
      <c r="Q460" s="6">
        <v>0</v>
      </c>
      <c r="R460" s="6">
        <v>0</v>
      </c>
      <c r="S460" s="6">
        <v>0</v>
      </c>
      <c r="T460" s="34">
        <f t="shared" si="147"/>
        <v>1884.6144000000002</v>
      </c>
      <c r="U460" s="54">
        <f t="shared" si="148"/>
        <v>24.21528775329319</v>
      </c>
      <c r="V460" s="51">
        <f t="shared" si="149"/>
        <v>0</v>
      </c>
      <c r="W460" s="35">
        <f t="shared" si="150"/>
        <v>0</v>
      </c>
      <c r="X460" s="35">
        <f t="shared" si="151"/>
        <v>0</v>
      </c>
      <c r="Y460" s="38">
        <f t="shared" si="152"/>
        <v>0</v>
      </c>
      <c r="Z460" s="52">
        <f t="shared" si="153"/>
        <v>0.88939148506983701</v>
      </c>
      <c r="AA460" s="51">
        <f t="shared" si="154"/>
        <v>0</v>
      </c>
      <c r="AB460" s="35">
        <f t="shared" si="155"/>
        <v>0</v>
      </c>
      <c r="AC460" s="35">
        <f t="shared" si="156"/>
        <v>0</v>
      </c>
      <c r="AD460" s="38">
        <f t="shared" si="157"/>
        <v>0</v>
      </c>
      <c r="AE460" s="54">
        <f t="shared" si="158"/>
        <v>18.781136342797762</v>
      </c>
      <c r="AF460" s="10">
        <f t="shared" si="159"/>
        <v>0</v>
      </c>
      <c r="AG460" s="35">
        <f t="shared" si="160"/>
        <v>0</v>
      </c>
      <c r="AH460" s="35">
        <f t="shared" si="161"/>
        <v>0</v>
      </c>
      <c r="AI460" s="38">
        <f t="shared" si="162"/>
        <v>0</v>
      </c>
      <c r="AJ460" s="54">
        <f t="shared" si="163"/>
        <v>56.114184418839208</v>
      </c>
      <c r="AK460" s="10">
        <f t="shared" si="164"/>
        <v>0</v>
      </c>
      <c r="AL460" s="35">
        <f t="shared" si="165"/>
        <v>0</v>
      </c>
      <c r="AM460" s="35">
        <f t="shared" si="166"/>
        <v>0</v>
      </c>
      <c r="AN460" s="38">
        <f t="shared" si="167"/>
        <v>0</v>
      </c>
      <c r="AO460" s="10"/>
    </row>
    <row r="461" spans="1:41" x14ac:dyDescent="0.25">
      <c r="A461" s="4" t="s">
        <v>448</v>
      </c>
      <c r="B461" s="4" t="s">
        <v>468</v>
      </c>
      <c r="C461" s="4" t="s">
        <v>480</v>
      </c>
      <c r="D461" s="5">
        <v>40473088</v>
      </c>
      <c r="E461" s="5">
        <v>2423.0016000000001</v>
      </c>
      <c r="F461" s="6">
        <v>386.15039999999999</v>
      </c>
      <c r="G461" s="6">
        <v>67.219200000000001</v>
      </c>
      <c r="H461" s="6">
        <v>0</v>
      </c>
      <c r="I461" s="6">
        <v>0</v>
      </c>
      <c r="J461" s="6">
        <v>15.6096</v>
      </c>
      <c r="K461" s="6">
        <v>0</v>
      </c>
      <c r="L461" s="6">
        <v>0</v>
      </c>
      <c r="M461" s="6">
        <v>1196.0640000000001</v>
      </c>
      <c r="N461" s="6">
        <v>239.38560000000001</v>
      </c>
      <c r="O461" s="6">
        <v>0</v>
      </c>
      <c r="P461" s="6">
        <v>518.57280000000003</v>
      </c>
      <c r="Q461" s="6">
        <v>0</v>
      </c>
      <c r="R461" s="6">
        <v>0</v>
      </c>
      <c r="S461" s="6">
        <v>0</v>
      </c>
      <c r="T461" s="34">
        <f t="shared" si="147"/>
        <v>1665.0432000000001</v>
      </c>
      <c r="U461" s="54">
        <f t="shared" si="148"/>
        <v>23.191614487840315</v>
      </c>
      <c r="V461" s="51">
        <f t="shared" si="149"/>
        <v>0</v>
      </c>
      <c r="W461" s="35">
        <f t="shared" si="150"/>
        <v>0</v>
      </c>
      <c r="X461" s="35">
        <f t="shared" si="151"/>
        <v>0</v>
      </c>
      <c r="Y461" s="38">
        <f t="shared" si="152"/>
        <v>0</v>
      </c>
      <c r="Z461" s="52">
        <f t="shared" si="153"/>
        <v>0.93748918946967874</v>
      </c>
      <c r="AA461" s="51">
        <f t="shared" si="154"/>
        <v>0</v>
      </c>
      <c r="AB461" s="35">
        <f t="shared" si="155"/>
        <v>0</v>
      </c>
      <c r="AC461" s="35">
        <f t="shared" si="156"/>
        <v>0</v>
      </c>
      <c r="AD461" s="38">
        <f t="shared" si="157"/>
        <v>0</v>
      </c>
      <c r="AE461" s="54">
        <f t="shared" si="158"/>
        <v>4.0370844432144466</v>
      </c>
      <c r="AF461" s="10">
        <f t="shared" si="159"/>
        <v>0</v>
      </c>
      <c r="AG461" s="35">
        <f t="shared" si="160"/>
        <v>0</v>
      </c>
      <c r="AH461" s="35">
        <f t="shared" si="161"/>
        <v>0</v>
      </c>
      <c r="AI461" s="38">
        <f t="shared" si="162"/>
        <v>0</v>
      </c>
      <c r="AJ461" s="54">
        <f t="shared" si="163"/>
        <v>71.833811879475562</v>
      </c>
      <c r="AK461" s="10">
        <f t="shared" si="164"/>
        <v>1</v>
      </c>
      <c r="AL461" s="35">
        <f t="shared" si="165"/>
        <v>0</v>
      </c>
      <c r="AM461" s="35">
        <f t="shared" si="166"/>
        <v>0</v>
      </c>
      <c r="AN461" s="38">
        <f t="shared" si="167"/>
        <v>0</v>
      </c>
      <c r="AO461" s="10"/>
    </row>
    <row r="462" spans="1:41" x14ac:dyDescent="0.25">
      <c r="A462" s="4" t="s">
        <v>448</v>
      </c>
      <c r="B462" s="4" t="s">
        <v>468</v>
      </c>
      <c r="C462" s="4" t="s">
        <v>481</v>
      </c>
      <c r="D462" s="5">
        <v>40473094</v>
      </c>
      <c r="E462" s="5">
        <v>4531.1039999999994</v>
      </c>
      <c r="F462" s="6">
        <v>944.58240000000001</v>
      </c>
      <c r="G462" s="6">
        <v>238.00319999999999</v>
      </c>
      <c r="H462" s="6">
        <v>0</v>
      </c>
      <c r="I462" s="6">
        <v>0</v>
      </c>
      <c r="J462" s="6">
        <v>93.484800000000007</v>
      </c>
      <c r="K462" s="6">
        <v>224.5248</v>
      </c>
      <c r="L462" s="6">
        <v>0</v>
      </c>
      <c r="M462" s="6">
        <v>2187.9360000000001</v>
      </c>
      <c r="N462" s="6">
        <v>119.1168</v>
      </c>
      <c r="O462" s="6">
        <v>0</v>
      </c>
      <c r="P462" s="6">
        <v>673.97760000000005</v>
      </c>
      <c r="Q462" s="6">
        <v>49.478400000000001</v>
      </c>
      <c r="R462" s="6">
        <v>0</v>
      </c>
      <c r="S462" s="6">
        <v>0</v>
      </c>
      <c r="T462" s="34">
        <f t="shared" si="147"/>
        <v>3688.5311999999994</v>
      </c>
      <c r="U462" s="54">
        <f t="shared" si="148"/>
        <v>25.608632509330548</v>
      </c>
      <c r="V462" s="51">
        <f t="shared" si="149"/>
        <v>0</v>
      </c>
      <c r="W462" s="35">
        <f t="shared" si="150"/>
        <v>0</v>
      </c>
      <c r="X462" s="35">
        <f t="shared" si="151"/>
        <v>0</v>
      </c>
      <c r="Y462" s="38">
        <f t="shared" si="152"/>
        <v>0</v>
      </c>
      <c r="Z462" s="52">
        <f t="shared" si="153"/>
        <v>8.6215781501319562</v>
      </c>
      <c r="AA462" s="51">
        <f t="shared" si="154"/>
        <v>0</v>
      </c>
      <c r="AB462" s="35">
        <f t="shared" si="155"/>
        <v>0</v>
      </c>
      <c r="AC462" s="35">
        <f t="shared" si="156"/>
        <v>0</v>
      </c>
      <c r="AD462" s="38">
        <f t="shared" si="157"/>
        <v>0</v>
      </c>
      <c r="AE462" s="54">
        <f t="shared" si="158"/>
        <v>6.4525196370848112</v>
      </c>
      <c r="AF462" s="10">
        <f t="shared" si="159"/>
        <v>0</v>
      </c>
      <c r="AG462" s="35">
        <f t="shared" si="160"/>
        <v>0</v>
      </c>
      <c r="AH462" s="35">
        <f t="shared" si="161"/>
        <v>0</v>
      </c>
      <c r="AI462" s="38">
        <f t="shared" si="162"/>
        <v>0</v>
      </c>
      <c r="AJ462" s="54">
        <f t="shared" si="163"/>
        <v>59.317269703452702</v>
      </c>
      <c r="AK462" s="10">
        <f t="shared" si="164"/>
        <v>0</v>
      </c>
      <c r="AL462" s="35">
        <f t="shared" si="165"/>
        <v>0</v>
      </c>
      <c r="AM462" s="35">
        <f t="shared" si="166"/>
        <v>0</v>
      </c>
      <c r="AN462" s="38">
        <f t="shared" si="167"/>
        <v>0</v>
      </c>
      <c r="AO462" s="10"/>
    </row>
    <row r="463" spans="1:41" x14ac:dyDescent="0.25">
      <c r="A463" s="4" t="s">
        <v>448</v>
      </c>
      <c r="B463" s="4" t="s">
        <v>482</v>
      </c>
      <c r="C463" s="4" t="s">
        <v>483</v>
      </c>
      <c r="D463" s="5">
        <v>40474017</v>
      </c>
      <c r="E463" s="5">
        <v>2456.64</v>
      </c>
      <c r="F463" s="6">
        <v>0</v>
      </c>
      <c r="G463" s="6">
        <v>294.27839999999998</v>
      </c>
      <c r="H463" s="6">
        <v>0</v>
      </c>
      <c r="I463" s="6">
        <v>0</v>
      </c>
      <c r="J463" s="6">
        <v>315.8784</v>
      </c>
      <c r="K463" s="6">
        <v>749.60640000000001</v>
      </c>
      <c r="L463" s="6">
        <v>0</v>
      </c>
      <c r="M463" s="6">
        <v>304.47359999999998</v>
      </c>
      <c r="N463" s="6">
        <v>159.66720000000001</v>
      </c>
      <c r="O463" s="6">
        <v>0</v>
      </c>
      <c r="P463" s="6">
        <v>480.55680000000001</v>
      </c>
      <c r="Q463" s="6">
        <v>152.17920000000001</v>
      </c>
      <c r="R463" s="6">
        <v>0</v>
      </c>
      <c r="S463" s="6">
        <v>0</v>
      </c>
      <c r="T463" s="34">
        <f t="shared" si="147"/>
        <v>1664.2367999999997</v>
      </c>
      <c r="U463" s="54">
        <f t="shared" si="148"/>
        <v>0</v>
      </c>
      <c r="V463" s="51">
        <f t="shared" si="149"/>
        <v>0</v>
      </c>
      <c r="W463" s="35">
        <f t="shared" si="150"/>
        <v>0</v>
      </c>
      <c r="X463" s="35">
        <f t="shared" si="151"/>
        <v>0</v>
      </c>
      <c r="Y463" s="38">
        <f t="shared" si="152"/>
        <v>0</v>
      </c>
      <c r="Z463" s="52">
        <f t="shared" si="153"/>
        <v>64.022427577613968</v>
      </c>
      <c r="AA463" s="51">
        <f t="shared" si="154"/>
        <v>0</v>
      </c>
      <c r="AB463" s="35">
        <f t="shared" si="155"/>
        <v>0</v>
      </c>
      <c r="AC463" s="35">
        <f t="shared" si="156"/>
        <v>0</v>
      </c>
      <c r="AD463" s="38">
        <f t="shared" si="157"/>
        <v>0</v>
      </c>
      <c r="AE463" s="54">
        <f t="shared" si="158"/>
        <v>17.682483646557991</v>
      </c>
      <c r="AF463" s="10">
        <f t="shared" si="159"/>
        <v>0</v>
      </c>
      <c r="AG463" s="35">
        <f t="shared" si="160"/>
        <v>0</v>
      </c>
      <c r="AH463" s="35">
        <f t="shared" si="161"/>
        <v>0</v>
      </c>
      <c r="AI463" s="38">
        <f t="shared" si="162"/>
        <v>0</v>
      </c>
      <c r="AJ463" s="54">
        <f t="shared" si="163"/>
        <v>18.295088775828059</v>
      </c>
      <c r="AK463" s="10">
        <f t="shared" si="164"/>
        <v>0</v>
      </c>
      <c r="AL463" s="35">
        <f t="shared" si="165"/>
        <v>0</v>
      </c>
      <c r="AM463" s="35">
        <f t="shared" si="166"/>
        <v>0</v>
      </c>
      <c r="AN463" s="38">
        <f t="shared" si="167"/>
        <v>0</v>
      </c>
      <c r="AO463" s="10"/>
    </row>
    <row r="464" spans="1:41" x14ac:dyDescent="0.25">
      <c r="A464" s="4" t="s">
        <v>448</v>
      </c>
      <c r="B464" s="4" t="s">
        <v>482</v>
      </c>
      <c r="C464" s="4" t="s">
        <v>482</v>
      </c>
      <c r="D464" s="5">
        <v>40474057</v>
      </c>
      <c r="E464" s="5">
        <v>1561.1904000000002</v>
      </c>
      <c r="F464" s="6">
        <v>0</v>
      </c>
      <c r="G464" s="6">
        <v>327.5136</v>
      </c>
      <c r="H464" s="6">
        <v>0</v>
      </c>
      <c r="I464" s="6">
        <v>0</v>
      </c>
      <c r="J464" s="6">
        <v>108.5184</v>
      </c>
      <c r="K464" s="6">
        <v>327.05279999999999</v>
      </c>
      <c r="L464" s="6">
        <v>0</v>
      </c>
      <c r="M464" s="6">
        <v>81.907200000000003</v>
      </c>
      <c r="N464" s="6">
        <v>58.809600000000003</v>
      </c>
      <c r="O464" s="6">
        <v>0</v>
      </c>
      <c r="P464" s="6">
        <v>14.2272</v>
      </c>
      <c r="Q464" s="6">
        <v>642.81600000000003</v>
      </c>
      <c r="R464" s="6">
        <v>0.34560000000000002</v>
      </c>
      <c r="S464" s="6">
        <v>0</v>
      </c>
      <c r="T464" s="34">
        <f t="shared" si="147"/>
        <v>844.99200000000019</v>
      </c>
      <c r="U464" s="54">
        <f t="shared" si="148"/>
        <v>0</v>
      </c>
      <c r="V464" s="51">
        <f t="shared" si="149"/>
        <v>0</v>
      </c>
      <c r="W464" s="35">
        <f t="shared" si="150"/>
        <v>0</v>
      </c>
      <c r="X464" s="35">
        <f t="shared" si="151"/>
        <v>0</v>
      </c>
      <c r="Y464" s="38">
        <f t="shared" si="152"/>
        <v>0</v>
      </c>
      <c r="Z464" s="52">
        <f t="shared" si="153"/>
        <v>51.547375596455339</v>
      </c>
      <c r="AA464" s="51">
        <f t="shared" si="154"/>
        <v>0</v>
      </c>
      <c r="AB464" s="35">
        <f t="shared" si="155"/>
        <v>0</v>
      </c>
      <c r="AC464" s="35">
        <f t="shared" si="156"/>
        <v>0</v>
      </c>
      <c r="AD464" s="38">
        <f t="shared" si="157"/>
        <v>0</v>
      </c>
      <c r="AE464" s="54">
        <f t="shared" si="158"/>
        <v>38.759372869802313</v>
      </c>
      <c r="AF464" s="10">
        <f t="shared" si="159"/>
        <v>0</v>
      </c>
      <c r="AG464" s="35">
        <f t="shared" si="160"/>
        <v>0</v>
      </c>
      <c r="AH464" s="35">
        <f t="shared" si="161"/>
        <v>0</v>
      </c>
      <c r="AI464" s="38">
        <f t="shared" si="162"/>
        <v>0</v>
      </c>
      <c r="AJ464" s="54">
        <f t="shared" si="163"/>
        <v>9.6932515337423286</v>
      </c>
      <c r="AK464" s="10">
        <f t="shared" si="164"/>
        <v>0</v>
      </c>
      <c r="AL464" s="35">
        <f t="shared" si="165"/>
        <v>0</v>
      </c>
      <c r="AM464" s="35">
        <f t="shared" si="166"/>
        <v>0</v>
      </c>
      <c r="AN464" s="38">
        <f t="shared" si="167"/>
        <v>0</v>
      </c>
      <c r="AO464" s="10"/>
    </row>
    <row r="465" spans="1:41" x14ac:dyDescent="0.25">
      <c r="A465" s="4" t="s">
        <v>448</v>
      </c>
      <c r="B465" s="4" t="s">
        <v>482</v>
      </c>
      <c r="C465" s="4" t="s">
        <v>484</v>
      </c>
      <c r="D465" s="5">
        <v>40474066</v>
      </c>
      <c r="E465" s="5">
        <v>2626.6752000000001</v>
      </c>
      <c r="F465" s="6">
        <v>0</v>
      </c>
      <c r="G465" s="6">
        <v>1039.5648000000001</v>
      </c>
      <c r="H465" s="6">
        <v>0</v>
      </c>
      <c r="I465" s="6">
        <v>0</v>
      </c>
      <c r="J465" s="6">
        <v>0</v>
      </c>
      <c r="K465" s="6">
        <v>168.82560000000001</v>
      </c>
      <c r="L465" s="6">
        <v>0</v>
      </c>
      <c r="M465" s="6">
        <v>800.17920000000004</v>
      </c>
      <c r="N465" s="6">
        <v>155.75040000000001</v>
      </c>
      <c r="O465" s="6">
        <v>0</v>
      </c>
      <c r="P465" s="6">
        <v>461.952</v>
      </c>
      <c r="Q465" s="6">
        <v>0</v>
      </c>
      <c r="R465" s="6">
        <v>0.4032</v>
      </c>
      <c r="S465" s="6">
        <v>0</v>
      </c>
      <c r="T465" s="34">
        <f t="shared" si="147"/>
        <v>2008.5696000000003</v>
      </c>
      <c r="U465" s="54">
        <f t="shared" si="148"/>
        <v>0</v>
      </c>
      <c r="V465" s="51">
        <f t="shared" si="149"/>
        <v>0</v>
      </c>
      <c r="W465" s="35">
        <f t="shared" si="150"/>
        <v>0</v>
      </c>
      <c r="X465" s="35">
        <f t="shared" si="151"/>
        <v>0</v>
      </c>
      <c r="Y465" s="38">
        <f t="shared" si="152"/>
        <v>0</v>
      </c>
      <c r="Z465" s="52">
        <f t="shared" si="153"/>
        <v>8.4052651200137642</v>
      </c>
      <c r="AA465" s="51">
        <f t="shared" si="154"/>
        <v>0</v>
      </c>
      <c r="AB465" s="35">
        <f t="shared" si="155"/>
        <v>0</v>
      </c>
      <c r="AC465" s="35">
        <f t="shared" si="156"/>
        <v>0</v>
      </c>
      <c r="AD465" s="38">
        <f t="shared" si="157"/>
        <v>0</v>
      </c>
      <c r="AE465" s="54">
        <f t="shared" si="158"/>
        <v>51.756473860801236</v>
      </c>
      <c r="AF465" s="10">
        <f t="shared" si="159"/>
        <v>0</v>
      </c>
      <c r="AG465" s="35">
        <f t="shared" si="160"/>
        <v>0</v>
      </c>
      <c r="AH465" s="35">
        <f t="shared" si="161"/>
        <v>0</v>
      </c>
      <c r="AI465" s="38">
        <f t="shared" si="162"/>
        <v>0</v>
      </c>
      <c r="AJ465" s="54">
        <f t="shared" si="163"/>
        <v>39.838261019184998</v>
      </c>
      <c r="AK465" s="10">
        <f t="shared" si="164"/>
        <v>0</v>
      </c>
      <c r="AL465" s="35">
        <f t="shared" si="165"/>
        <v>0</v>
      </c>
      <c r="AM465" s="35">
        <f t="shared" si="166"/>
        <v>0</v>
      </c>
      <c r="AN465" s="38">
        <f t="shared" si="167"/>
        <v>0</v>
      </c>
      <c r="AO465" s="10"/>
    </row>
    <row r="466" spans="1:41" x14ac:dyDescent="0.25">
      <c r="A466" s="4" t="s">
        <v>448</v>
      </c>
      <c r="B466" s="4" t="s">
        <v>482</v>
      </c>
      <c r="C466" s="4" t="s">
        <v>485</v>
      </c>
      <c r="D466" s="5">
        <v>40474085</v>
      </c>
      <c r="E466" s="5">
        <v>1071.3600000000001</v>
      </c>
      <c r="F466" s="6">
        <v>0</v>
      </c>
      <c r="G466" s="6">
        <v>149.99039999999999</v>
      </c>
      <c r="H466" s="6">
        <v>0</v>
      </c>
      <c r="I466" s="6">
        <v>0</v>
      </c>
      <c r="J466" s="6">
        <v>1.9008</v>
      </c>
      <c r="K466" s="6">
        <v>36.691200000000002</v>
      </c>
      <c r="L466" s="6">
        <v>0</v>
      </c>
      <c r="M466" s="6">
        <v>77.817599999999999</v>
      </c>
      <c r="N466" s="6">
        <v>103.392</v>
      </c>
      <c r="O466" s="6">
        <v>0</v>
      </c>
      <c r="P466" s="6">
        <v>4.0895999999999999</v>
      </c>
      <c r="Q466" s="6">
        <v>690.39359999999999</v>
      </c>
      <c r="R466" s="6">
        <v>7.0848000000000004</v>
      </c>
      <c r="S466" s="6">
        <v>0</v>
      </c>
      <c r="T466" s="34">
        <f t="shared" si="147"/>
        <v>266.4000000000002</v>
      </c>
      <c r="U466" s="54">
        <f t="shared" si="148"/>
        <v>0</v>
      </c>
      <c r="V466" s="51">
        <f t="shared" si="149"/>
        <v>0</v>
      </c>
      <c r="W466" s="35">
        <f t="shared" si="150"/>
        <v>0</v>
      </c>
      <c r="X466" s="35">
        <f t="shared" si="151"/>
        <v>0</v>
      </c>
      <c r="Y466" s="38">
        <f t="shared" si="152"/>
        <v>0</v>
      </c>
      <c r="Z466" s="52">
        <f t="shared" si="153"/>
        <v>14.486486486486475</v>
      </c>
      <c r="AA466" s="51">
        <f t="shared" si="154"/>
        <v>0</v>
      </c>
      <c r="AB466" s="35">
        <f t="shared" si="155"/>
        <v>0</v>
      </c>
      <c r="AC466" s="35">
        <f t="shared" si="156"/>
        <v>0</v>
      </c>
      <c r="AD466" s="38">
        <f t="shared" si="157"/>
        <v>0</v>
      </c>
      <c r="AE466" s="54">
        <f t="shared" si="158"/>
        <v>56.302702702702653</v>
      </c>
      <c r="AF466" s="10">
        <f t="shared" si="159"/>
        <v>0</v>
      </c>
      <c r="AG466" s="35">
        <f t="shared" si="160"/>
        <v>0</v>
      </c>
      <c r="AH466" s="35">
        <f t="shared" si="161"/>
        <v>0</v>
      </c>
      <c r="AI466" s="38">
        <f t="shared" si="162"/>
        <v>0</v>
      </c>
      <c r="AJ466" s="54">
        <f t="shared" si="163"/>
        <v>29.210810810810788</v>
      </c>
      <c r="AK466" s="10">
        <f t="shared" si="164"/>
        <v>0</v>
      </c>
      <c r="AL466" s="35">
        <f t="shared" si="165"/>
        <v>0</v>
      </c>
      <c r="AM466" s="35">
        <f t="shared" si="166"/>
        <v>0</v>
      </c>
      <c r="AN466" s="38">
        <f t="shared" si="167"/>
        <v>0</v>
      </c>
      <c r="AO466" s="10"/>
    </row>
    <row r="467" spans="1:41" x14ac:dyDescent="0.25">
      <c r="A467" s="4" t="s">
        <v>448</v>
      </c>
      <c r="B467" s="4" t="s">
        <v>486</v>
      </c>
      <c r="C467" s="4" t="s">
        <v>487</v>
      </c>
      <c r="D467" s="5">
        <v>40474819</v>
      </c>
      <c r="E467" s="5">
        <v>1744.2431999999999</v>
      </c>
      <c r="F467" s="6">
        <v>0</v>
      </c>
      <c r="G467" s="6">
        <v>76.896000000000001</v>
      </c>
      <c r="H467" s="6">
        <v>0</v>
      </c>
      <c r="I467" s="6">
        <v>0</v>
      </c>
      <c r="J467" s="6">
        <v>7.6032000000000002</v>
      </c>
      <c r="K467" s="6">
        <v>556.53120000000001</v>
      </c>
      <c r="L467" s="6">
        <v>0</v>
      </c>
      <c r="M467" s="6">
        <v>223.3152</v>
      </c>
      <c r="N467" s="6">
        <v>20.217600000000001</v>
      </c>
      <c r="O467" s="6">
        <v>0</v>
      </c>
      <c r="P467" s="6">
        <v>11.52</v>
      </c>
      <c r="Q467" s="6">
        <v>838.8288</v>
      </c>
      <c r="R467" s="6">
        <v>9.3312000000000008</v>
      </c>
      <c r="S467" s="6">
        <v>0</v>
      </c>
      <c r="T467" s="34">
        <f t="shared" si="147"/>
        <v>864.34559999999988</v>
      </c>
      <c r="U467" s="54">
        <f t="shared" si="148"/>
        <v>0</v>
      </c>
      <c r="V467" s="51">
        <f t="shared" si="149"/>
        <v>0</v>
      </c>
      <c r="W467" s="35">
        <f t="shared" si="150"/>
        <v>0</v>
      </c>
      <c r="X467" s="35">
        <f t="shared" si="151"/>
        <v>0</v>
      </c>
      <c r="Y467" s="38">
        <f t="shared" si="152"/>
        <v>0</v>
      </c>
      <c r="Z467" s="52">
        <f t="shared" si="153"/>
        <v>65.26722644275624</v>
      </c>
      <c r="AA467" s="51">
        <f t="shared" si="154"/>
        <v>0</v>
      </c>
      <c r="AB467" s="35">
        <f t="shared" si="155"/>
        <v>0</v>
      </c>
      <c r="AC467" s="35">
        <f t="shared" si="156"/>
        <v>0</v>
      </c>
      <c r="AD467" s="38">
        <f t="shared" si="157"/>
        <v>0</v>
      </c>
      <c r="AE467" s="54">
        <f t="shared" si="158"/>
        <v>8.8964414234306286</v>
      </c>
      <c r="AF467" s="10">
        <f t="shared" si="159"/>
        <v>0</v>
      </c>
      <c r="AG467" s="35">
        <f t="shared" si="160"/>
        <v>0</v>
      </c>
      <c r="AH467" s="35">
        <f t="shared" si="161"/>
        <v>0</v>
      </c>
      <c r="AI467" s="38">
        <f t="shared" si="162"/>
        <v>0</v>
      </c>
      <c r="AJ467" s="54">
        <f t="shared" si="163"/>
        <v>25.836332133813144</v>
      </c>
      <c r="AK467" s="10">
        <f t="shared" si="164"/>
        <v>0</v>
      </c>
      <c r="AL467" s="35">
        <f t="shared" si="165"/>
        <v>0</v>
      </c>
      <c r="AM467" s="35">
        <f t="shared" si="166"/>
        <v>0</v>
      </c>
      <c r="AN467" s="38">
        <f t="shared" si="167"/>
        <v>0</v>
      </c>
      <c r="AO467" s="10"/>
    </row>
    <row r="468" spans="1:41" x14ac:dyDescent="0.25">
      <c r="A468" s="4" t="s">
        <v>448</v>
      </c>
      <c r="B468" s="4" t="s">
        <v>486</v>
      </c>
      <c r="C468" s="4" t="s">
        <v>488</v>
      </c>
      <c r="D468" s="5">
        <v>40474875</v>
      </c>
      <c r="E468" s="5">
        <v>692.928</v>
      </c>
      <c r="F468" s="6">
        <v>0</v>
      </c>
      <c r="G468" s="6">
        <v>44.927999999999997</v>
      </c>
      <c r="H468" s="6">
        <v>0</v>
      </c>
      <c r="I468" s="6">
        <v>0</v>
      </c>
      <c r="J468" s="6">
        <v>2.2464</v>
      </c>
      <c r="K468" s="6">
        <v>276.71039999999999</v>
      </c>
      <c r="L468" s="6">
        <v>0</v>
      </c>
      <c r="M468" s="6">
        <v>38.591999999999999</v>
      </c>
      <c r="N468" s="6">
        <v>0</v>
      </c>
      <c r="O468" s="6">
        <v>0</v>
      </c>
      <c r="P468" s="6">
        <v>6.9119999999999999</v>
      </c>
      <c r="Q468" s="6">
        <v>317.60640000000001</v>
      </c>
      <c r="R468" s="6">
        <v>5.9328000000000003</v>
      </c>
      <c r="S468" s="6">
        <v>0</v>
      </c>
      <c r="T468" s="34">
        <f t="shared" si="147"/>
        <v>362.47680000000003</v>
      </c>
      <c r="U468" s="54">
        <f t="shared" si="148"/>
        <v>0</v>
      </c>
      <c r="V468" s="51">
        <f t="shared" si="149"/>
        <v>0</v>
      </c>
      <c r="W468" s="35">
        <f t="shared" si="150"/>
        <v>0</v>
      </c>
      <c r="X468" s="35">
        <f t="shared" si="151"/>
        <v>0</v>
      </c>
      <c r="Y468" s="38">
        <f t="shared" si="152"/>
        <v>0</v>
      </c>
      <c r="Z468" s="52">
        <f t="shared" si="153"/>
        <v>76.958525345622107</v>
      </c>
      <c r="AA468" s="51">
        <f t="shared" si="154"/>
        <v>1</v>
      </c>
      <c r="AB468" s="35">
        <f t="shared" si="155"/>
        <v>0</v>
      </c>
      <c r="AC468" s="35">
        <f t="shared" si="156"/>
        <v>0</v>
      </c>
      <c r="AD468" s="38">
        <f t="shared" si="157"/>
        <v>0</v>
      </c>
      <c r="AE468" s="54">
        <f t="shared" si="158"/>
        <v>12.394724296837754</v>
      </c>
      <c r="AF468" s="10">
        <f t="shared" si="159"/>
        <v>0</v>
      </c>
      <c r="AG468" s="35">
        <f t="shared" si="160"/>
        <v>0</v>
      </c>
      <c r="AH468" s="35">
        <f t="shared" si="161"/>
        <v>0</v>
      </c>
      <c r="AI468" s="38">
        <f t="shared" si="162"/>
        <v>0</v>
      </c>
      <c r="AJ468" s="54">
        <f t="shared" si="163"/>
        <v>10.646750357540123</v>
      </c>
      <c r="AK468" s="10">
        <f t="shared" si="164"/>
        <v>0</v>
      </c>
      <c r="AL468" s="35">
        <f t="shared" si="165"/>
        <v>0</v>
      </c>
      <c r="AM468" s="35">
        <f t="shared" si="166"/>
        <v>0</v>
      </c>
      <c r="AN468" s="38">
        <f t="shared" si="167"/>
        <v>0</v>
      </c>
      <c r="AO468" s="10"/>
    </row>
    <row r="469" spans="1:41" x14ac:dyDescent="0.25">
      <c r="A469" s="4" t="s">
        <v>448</v>
      </c>
      <c r="B469" s="4" t="s">
        <v>489</v>
      </c>
      <c r="C469" s="4" t="s">
        <v>490</v>
      </c>
      <c r="D469" s="5">
        <v>40475310</v>
      </c>
      <c r="E469" s="5">
        <v>4172.7168000000001</v>
      </c>
      <c r="F469" s="6">
        <v>534.41279999999995</v>
      </c>
      <c r="G469" s="6">
        <v>3.8592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2673.7919999999999</v>
      </c>
      <c r="N469" s="6">
        <v>170.09280000000001</v>
      </c>
      <c r="O469" s="6">
        <v>0</v>
      </c>
      <c r="P469" s="6">
        <v>790.56</v>
      </c>
      <c r="Q469" s="6">
        <v>0</v>
      </c>
      <c r="R469" s="6">
        <v>0</v>
      </c>
      <c r="S469" s="6">
        <v>0</v>
      </c>
      <c r="T469" s="34">
        <f t="shared" si="147"/>
        <v>3212.0640000000003</v>
      </c>
      <c r="U469" s="54">
        <f t="shared" si="148"/>
        <v>16.637675961624669</v>
      </c>
      <c r="V469" s="51">
        <f t="shared" si="149"/>
        <v>0</v>
      </c>
      <c r="W469" s="35">
        <f t="shared" si="150"/>
        <v>0</v>
      </c>
      <c r="X469" s="35">
        <f t="shared" si="151"/>
        <v>0</v>
      </c>
      <c r="Y469" s="38">
        <f t="shared" si="152"/>
        <v>0</v>
      </c>
      <c r="Z469" s="52">
        <f t="shared" si="153"/>
        <v>0</v>
      </c>
      <c r="AA469" s="51">
        <f t="shared" si="154"/>
        <v>0</v>
      </c>
      <c r="AB469" s="35">
        <f t="shared" si="155"/>
        <v>0</v>
      </c>
      <c r="AC469" s="35">
        <f t="shared" si="156"/>
        <v>0</v>
      </c>
      <c r="AD469" s="38">
        <f t="shared" si="157"/>
        <v>0</v>
      </c>
      <c r="AE469" s="54">
        <f t="shared" si="158"/>
        <v>0.12014704563794493</v>
      </c>
      <c r="AF469" s="10">
        <f t="shared" si="159"/>
        <v>0</v>
      </c>
      <c r="AG469" s="35">
        <f t="shared" si="160"/>
        <v>0</v>
      </c>
      <c r="AH469" s="35">
        <f t="shared" si="161"/>
        <v>0</v>
      </c>
      <c r="AI469" s="38">
        <f t="shared" si="162"/>
        <v>0</v>
      </c>
      <c r="AJ469" s="54">
        <f t="shared" si="163"/>
        <v>83.24217699273737</v>
      </c>
      <c r="AK469" s="10">
        <f t="shared" si="164"/>
        <v>1</v>
      </c>
      <c r="AL469" s="35">
        <f t="shared" si="165"/>
        <v>1</v>
      </c>
      <c r="AM469" s="35">
        <f t="shared" si="166"/>
        <v>0</v>
      </c>
      <c r="AN469" s="38">
        <f t="shared" si="167"/>
        <v>0</v>
      </c>
      <c r="AO469" s="10"/>
    </row>
    <row r="470" spans="1:41" x14ac:dyDescent="0.25">
      <c r="A470" s="4" t="s">
        <v>448</v>
      </c>
      <c r="B470" s="4" t="s">
        <v>489</v>
      </c>
      <c r="C470" s="4" t="s">
        <v>491</v>
      </c>
      <c r="D470" s="5">
        <v>40475311</v>
      </c>
      <c r="E470" s="5">
        <v>4815.0720000000001</v>
      </c>
      <c r="F470" s="6">
        <v>1102.9824000000001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2748.1536000000001</v>
      </c>
      <c r="N470" s="6">
        <v>187.3152</v>
      </c>
      <c r="O470" s="6">
        <v>0</v>
      </c>
      <c r="P470" s="6">
        <v>776.62080000000003</v>
      </c>
      <c r="Q470" s="6">
        <v>0</v>
      </c>
      <c r="R470" s="6">
        <v>0</v>
      </c>
      <c r="S470" s="6">
        <v>0</v>
      </c>
      <c r="T470" s="34">
        <f t="shared" si="147"/>
        <v>3851.136</v>
      </c>
      <c r="U470" s="54">
        <f t="shared" si="148"/>
        <v>28.640442716123243</v>
      </c>
      <c r="V470" s="51">
        <f t="shared" si="149"/>
        <v>0</v>
      </c>
      <c r="W470" s="35">
        <f t="shared" si="150"/>
        <v>0</v>
      </c>
      <c r="X470" s="35">
        <f t="shared" si="151"/>
        <v>0</v>
      </c>
      <c r="Y470" s="38">
        <f t="shared" si="152"/>
        <v>0</v>
      </c>
      <c r="Z470" s="52">
        <f t="shared" si="153"/>
        <v>0</v>
      </c>
      <c r="AA470" s="51">
        <f t="shared" si="154"/>
        <v>0</v>
      </c>
      <c r="AB470" s="35">
        <f t="shared" si="155"/>
        <v>0</v>
      </c>
      <c r="AC470" s="35">
        <f t="shared" si="156"/>
        <v>0</v>
      </c>
      <c r="AD470" s="38">
        <f t="shared" si="157"/>
        <v>0</v>
      </c>
      <c r="AE470" s="54">
        <f t="shared" si="158"/>
        <v>0</v>
      </c>
      <c r="AF470" s="10">
        <f t="shared" si="159"/>
        <v>0</v>
      </c>
      <c r="AG470" s="35">
        <f t="shared" si="160"/>
        <v>0</v>
      </c>
      <c r="AH470" s="35">
        <f t="shared" si="161"/>
        <v>0</v>
      </c>
      <c r="AI470" s="38">
        <f t="shared" si="162"/>
        <v>0</v>
      </c>
      <c r="AJ470" s="54">
        <f t="shared" si="163"/>
        <v>71.359557283876768</v>
      </c>
      <c r="AK470" s="10">
        <f t="shared" si="164"/>
        <v>1</v>
      </c>
      <c r="AL470" s="35">
        <f t="shared" si="165"/>
        <v>0</v>
      </c>
      <c r="AM470" s="35">
        <f t="shared" si="166"/>
        <v>0</v>
      </c>
      <c r="AN470" s="38">
        <f t="shared" si="167"/>
        <v>0</v>
      </c>
      <c r="AO470" s="10"/>
    </row>
    <row r="471" spans="1:41" x14ac:dyDescent="0.25">
      <c r="A471" s="4" t="s">
        <v>448</v>
      </c>
      <c r="B471" s="4" t="s">
        <v>489</v>
      </c>
      <c r="C471" s="4" t="s">
        <v>492</v>
      </c>
      <c r="D471" s="5">
        <v>40475322</v>
      </c>
      <c r="E471" s="5">
        <v>2492.2944000000002</v>
      </c>
      <c r="F471" s="6">
        <v>1138.4639999999999</v>
      </c>
      <c r="G471" s="6">
        <v>0</v>
      </c>
      <c r="H471" s="6">
        <v>0</v>
      </c>
      <c r="I471" s="6">
        <v>5.1264000000000003</v>
      </c>
      <c r="J471" s="6">
        <v>0</v>
      </c>
      <c r="K471" s="6">
        <v>0</v>
      </c>
      <c r="L471" s="6">
        <v>0</v>
      </c>
      <c r="M471" s="6">
        <v>456.76799999999997</v>
      </c>
      <c r="N471" s="6">
        <v>532.97280000000001</v>
      </c>
      <c r="O471" s="6">
        <v>0</v>
      </c>
      <c r="P471" s="6">
        <v>358.96319999999997</v>
      </c>
      <c r="Q471" s="6">
        <v>0</v>
      </c>
      <c r="R471" s="6">
        <v>0</v>
      </c>
      <c r="S471" s="6">
        <v>0</v>
      </c>
      <c r="T471" s="34">
        <f t="shared" si="147"/>
        <v>1600.3584000000003</v>
      </c>
      <c r="U471" s="54">
        <f t="shared" si="148"/>
        <v>71.138065073423533</v>
      </c>
      <c r="V471" s="51">
        <f t="shared" si="149"/>
        <v>1</v>
      </c>
      <c r="W471" s="35">
        <f t="shared" si="150"/>
        <v>0</v>
      </c>
      <c r="X471" s="35">
        <f t="shared" si="151"/>
        <v>0</v>
      </c>
      <c r="Y471" s="38">
        <f t="shared" si="152"/>
        <v>0</v>
      </c>
      <c r="Z471" s="52">
        <f t="shared" si="153"/>
        <v>0</v>
      </c>
      <c r="AA471" s="51">
        <f t="shared" si="154"/>
        <v>0</v>
      </c>
      <c r="AB471" s="35">
        <f t="shared" si="155"/>
        <v>0</v>
      </c>
      <c r="AC471" s="35">
        <f t="shared" si="156"/>
        <v>0</v>
      </c>
      <c r="AD471" s="38">
        <f t="shared" si="157"/>
        <v>0</v>
      </c>
      <c r="AE471" s="54">
        <f t="shared" si="158"/>
        <v>0</v>
      </c>
      <c r="AF471" s="10">
        <f t="shared" si="159"/>
        <v>0</v>
      </c>
      <c r="AG471" s="35">
        <f t="shared" si="160"/>
        <v>0</v>
      </c>
      <c r="AH471" s="35">
        <f t="shared" si="161"/>
        <v>0</v>
      </c>
      <c r="AI471" s="38">
        <f t="shared" si="162"/>
        <v>0</v>
      </c>
      <c r="AJ471" s="54">
        <f t="shared" si="163"/>
        <v>28.541606680103648</v>
      </c>
      <c r="AK471" s="10">
        <f t="shared" si="164"/>
        <v>0</v>
      </c>
      <c r="AL471" s="35">
        <f t="shared" si="165"/>
        <v>0</v>
      </c>
      <c r="AM471" s="35">
        <f t="shared" si="166"/>
        <v>0</v>
      </c>
      <c r="AN471" s="38">
        <f t="shared" si="167"/>
        <v>0</v>
      </c>
      <c r="AO471" s="10"/>
    </row>
    <row r="472" spans="1:41" x14ac:dyDescent="0.25">
      <c r="A472" s="4" t="s">
        <v>448</v>
      </c>
      <c r="B472" s="4" t="s">
        <v>489</v>
      </c>
      <c r="C472" s="4" t="s">
        <v>489</v>
      </c>
      <c r="D472" s="5">
        <v>40475355</v>
      </c>
      <c r="E472" s="5">
        <v>3274.5600000000004</v>
      </c>
      <c r="F472" s="6">
        <v>834.6816</v>
      </c>
      <c r="G472" s="6">
        <v>43.660800000000002</v>
      </c>
      <c r="H472" s="6">
        <v>0</v>
      </c>
      <c r="I472" s="6">
        <v>9.0432000000000006</v>
      </c>
      <c r="J472" s="6">
        <v>0</v>
      </c>
      <c r="K472" s="6">
        <v>0</v>
      </c>
      <c r="L472" s="6">
        <v>0</v>
      </c>
      <c r="M472" s="6">
        <v>1382.9184</v>
      </c>
      <c r="N472" s="6">
        <v>333.67680000000001</v>
      </c>
      <c r="O472" s="6">
        <v>0</v>
      </c>
      <c r="P472" s="6">
        <v>670.57920000000001</v>
      </c>
      <c r="Q472" s="6">
        <v>0</v>
      </c>
      <c r="R472" s="6">
        <v>0</v>
      </c>
      <c r="S472" s="6">
        <v>0</v>
      </c>
      <c r="T472" s="34">
        <f t="shared" si="147"/>
        <v>2270.3040000000001</v>
      </c>
      <c r="U472" s="54">
        <f t="shared" si="148"/>
        <v>36.765190917163515</v>
      </c>
      <c r="V472" s="51">
        <f t="shared" si="149"/>
        <v>0</v>
      </c>
      <c r="W472" s="35">
        <f t="shared" si="150"/>
        <v>0</v>
      </c>
      <c r="X472" s="35">
        <f t="shared" si="151"/>
        <v>0</v>
      </c>
      <c r="Y472" s="38">
        <f t="shared" si="152"/>
        <v>0</v>
      </c>
      <c r="Z472" s="52">
        <f t="shared" si="153"/>
        <v>0</v>
      </c>
      <c r="AA472" s="51">
        <f t="shared" si="154"/>
        <v>0</v>
      </c>
      <c r="AB472" s="35">
        <f t="shared" si="155"/>
        <v>0</v>
      </c>
      <c r="AC472" s="35">
        <f t="shared" si="156"/>
        <v>0</v>
      </c>
      <c r="AD472" s="38">
        <f t="shared" si="157"/>
        <v>0</v>
      </c>
      <c r="AE472" s="54">
        <f t="shared" si="158"/>
        <v>1.9231257135608273</v>
      </c>
      <c r="AF472" s="10">
        <f t="shared" si="159"/>
        <v>0</v>
      </c>
      <c r="AG472" s="35">
        <f t="shared" si="160"/>
        <v>0</v>
      </c>
      <c r="AH472" s="35">
        <f t="shared" si="161"/>
        <v>0</v>
      </c>
      <c r="AI472" s="38">
        <f t="shared" si="162"/>
        <v>0</v>
      </c>
      <c r="AJ472" s="54">
        <f t="shared" si="163"/>
        <v>60.913357858683234</v>
      </c>
      <c r="AK472" s="10">
        <f t="shared" si="164"/>
        <v>0</v>
      </c>
      <c r="AL472" s="35">
        <f t="shared" si="165"/>
        <v>0</v>
      </c>
      <c r="AM472" s="35">
        <f t="shared" si="166"/>
        <v>0</v>
      </c>
      <c r="AN472" s="38">
        <f t="shared" si="167"/>
        <v>0</v>
      </c>
      <c r="AO472" s="10"/>
    </row>
    <row r="473" spans="1:41" x14ac:dyDescent="0.25">
      <c r="A473" s="4" t="s">
        <v>448</v>
      </c>
      <c r="B473" s="4" t="s">
        <v>489</v>
      </c>
      <c r="C473" s="4" t="s">
        <v>493</v>
      </c>
      <c r="D473" s="5">
        <v>40475372</v>
      </c>
      <c r="E473" s="5">
        <v>4242.4704000000002</v>
      </c>
      <c r="F473" s="6">
        <v>2185.2864</v>
      </c>
      <c r="G473" s="6">
        <v>1.6704000000000001</v>
      </c>
      <c r="H473" s="6">
        <v>0</v>
      </c>
      <c r="I473" s="6">
        <v>3.0528</v>
      </c>
      <c r="J473" s="6">
        <v>0</v>
      </c>
      <c r="K473" s="6">
        <v>0</v>
      </c>
      <c r="L473" s="6">
        <v>0</v>
      </c>
      <c r="M473" s="6">
        <v>1126.4256</v>
      </c>
      <c r="N473" s="6">
        <v>312.65280000000001</v>
      </c>
      <c r="O473" s="6">
        <v>0</v>
      </c>
      <c r="P473" s="6">
        <v>613.38239999999996</v>
      </c>
      <c r="Q473" s="6">
        <v>0</v>
      </c>
      <c r="R473" s="6">
        <v>0</v>
      </c>
      <c r="S473" s="6">
        <v>0</v>
      </c>
      <c r="T473" s="34">
        <f t="shared" si="147"/>
        <v>3316.4351999999999</v>
      </c>
      <c r="U473" s="54">
        <f t="shared" si="148"/>
        <v>65.89263073796829</v>
      </c>
      <c r="V473" s="51">
        <f t="shared" si="149"/>
        <v>0</v>
      </c>
      <c r="W473" s="35">
        <f t="shared" si="150"/>
        <v>0</v>
      </c>
      <c r="X473" s="35">
        <f t="shared" si="151"/>
        <v>0</v>
      </c>
      <c r="Y473" s="38">
        <f t="shared" si="152"/>
        <v>0</v>
      </c>
      <c r="Z473" s="52">
        <f t="shared" si="153"/>
        <v>0</v>
      </c>
      <c r="AA473" s="51">
        <f t="shared" si="154"/>
        <v>0</v>
      </c>
      <c r="AB473" s="35">
        <f t="shared" si="155"/>
        <v>0</v>
      </c>
      <c r="AC473" s="35">
        <f t="shared" si="156"/>
        <v>0</v>
      </c>
      <c r="AD473" s="38">
        <f t="shared" si="157"/>
        <v>0</v>
      </c>
      <c r="AE473" s="54">
        <f t="shared" si="158"/>
        <v>5.0367334178578256E-2</v>
      </c>
      <c r="AF473" s="10">
        <f t="shared" si="159"/>
        <v>0</v>
      </c>
      <c r="AG473" s="35">
        <f t="shared" si="160"/>
        <v>0</v>
      </c>
      <c r="AH473" s="35">
        <f t="shared" si="161"/>
        <v>0</v>
      </c>
      <c r="AI473" s="38">
        <f t="shared" si="162"/>
        <v>0</v>
      </c>
      <c r="AJ473" s="54">
        <f t="shared" si="163"/>
        <v>33.964951282630217</v>
      </c>
      <c r="AK473" s="10">
        <f t="shared" si="164"/>
        <v>0</v>
      </c>
      <c r="AL473" s="35">
        <f t="shared" si="165"/>
        <v>0</v>
      </c>
      <c r="AM473" s="35">
        <f t="shared" si="166"/>
        <v>0</v>
      </c>
      <c r="AN473" s="38">
        <f t="shared" si="167"/>
        <v>0</v>
      </c>
      <c r="AO473" s="10"/>
    </row>
    <row r="474" spans="1:41" x14ac:dyDescent="0.25">
      <c r="A474" s="4" t="s">
        <v>448</v>
      </c>
      <c r="B474" s="4" t="s">
        <v>489</v>
      </c>
      <c r="C474" s="4" t="s">
        <v>494</v>
      </c>
      <c r="D474" s="5">
        <v>40475378</v>
      </c>
      <c r="E474" s="5">
        <v>5184.8640000000005</v>
      </c>
      <c r="F474" s="6">
        <v>2741.5871999999999</v>
      </c>
      <c r="G474" s="6">
        <v>0</v>
      </c>
      <c r="H474" s="6">
        <v>0</v>
      </c>
      <c r="I474" s="6">
        <v>12.6144</v>
      </c>
      <c r="J474" s="6">
        <v>0</v>
      </c>
      <c r="K474" s="6">
        <v>0</v>
      </c>
      <c r="L474" s="6">
        <v>0</v>
      </c>
      <c r="M474" s="6">
        <v>1452.384</v>
      </c>
      <c r="N474" s="6">
        <v>369.44639999999998</v>
      </c>
      <c r="O474" s="6">
        <v>0</v>
      </c>
      <c r="P474" s="6">
        <v>608.83199999999999</v>
      </c>
      <c r="Q474" s="6">
        <v>0</v>
      </c>
      <c r="R474" s="6">
        <v>0</v>
      </c>
      <c r="S474" s="6">
        <v>0</v>
      </c>
      <c r="T474" s="34">
        <f t="shared" si="147"/>
        <v>4206.5856000000003</v>
      </c>
      <c r="U474" s="54">
        <f t="shared" si="148"/>
        <v>65.173693363092383</v>
      </c>
      <c r="V474" s="51">
        <f t="shared" si="149"/>
        <v>0</v>
      </c>
      <c r="W474" s="35">
        <f t="shared" si="150"/>
        <v>0</v>
      </c>
      <c r="X474" s="35">
        <f t="shared" si="151"/>
        <v>0</v>
      </c>
      <c r="Y474" s="38">
        <f t="shared" si="152"/>
        <v>0</v>
      </c>
      <c r="Z474" s="52">
        <f t="shared" si="153"/>
        <v>0</v>
      </c>
      <c r="AA474" s="51">
        <f t="shared" si="154"/>
        <v>0</v>
      </c>
      <c r="AB474" s="35">
        <f t="shared" si="155"/>
        <v>0</v>
      </c>
      <c r="AC474" s="35">
        <f t="shared" si="156"/>
        <v>0</v>
      </c>
      <c r="AD474" s="38">
        <f t="shared" si="157"/>
        <v>0</v>
      </c>
      <c r="AE474" s="54">
        <f t="shared" si="158"/>
        <v>0</v>
      </c>
      <c r="AF474" s="10">
        <f t="shared" si="159"/>
        <v>0</v>
      </c>
      <c r="AG474" s="35">
        <f t="shared" si="160"/>
        <v>0</v>
      </c>
      <c r="AH474" s="35">
        <f t="shared" si="161"/>
        <v>0</v>
      </c>
      <c r="AI474" s="38">
        <f t="shared" si="162"/>
        <v>0</v>
      </c>
      <c r="AJ474" s="54">
        <f t="shared" si="163"/>
        <v>34.526433980090644</v>
      </c>
      <c r="AK474" s="10">
        <f t="shared" si="164"/>
        <v>0</v>
      </c>
      <c r="AL474" s="35">
        <f t="shared" si="165"/>
        <v>0</v>
      </c>
      <c r="AM474" s="35">
        <f t="shared" si="166"/>
        <v>0</v>
      </c>
      <c r="AN474" s="38">
        <f t="shared" si="167"/>
        <v>0</v>
      </c>
      <c r="AO474" s="10"/>
    </row>
    <row r="475" spans="1:41" x14ac:dyDescent="0.25">
      <c r="A475" s="4" t="s">
        <v>448</v>
      </c>
      <c r="B475" s="4" t="s">
        <v>489</v>
      </c>
      <c r="C475" s="4" t="s">
        <v>495</v>
      </c>
      <c r="D475" s="5">
        <v>40475394</v>
      </c>
      <c r="E475" s="5">
        <v>2379.3984</v>
      </c>
      <c r="F475" s="6">
        <v>813.25440000000003</v>
      </c>
      <c r="G475" s="6">
        <v>65.318399999999997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387.072</v>
      </c>
      <c r="N475" s="6">
        <v>649.32479999999998</v>
      </c>
      <c r="O475" s="6">
        <v>0</v>
      </c>
      <c r="P475" s="6">
        <v>464.42880000000002</v>
      </c>
      <c r="Q475" s="6">
        <v>0</v>
      </c>
      <c r="R475" s="6">
        <v>0</v>
      </c>
      <c r="S475" s="6">
        <v>0</v>
      </c>
      <c r="T475" s="34">
        <f t="shared" si="147"/>
        <v>1265.6448</v>
      </c>
      <c r="U475" s="54">
        <f t="shared" si="148"/>
        <v>64.256132526282258</v>
      </c>
      <c r="V475" s="51">
        <f t="shared" si="149"/>
        <v>0</v>
      </c>
      <c r="W475" s="35">
        <f t="shared" si="150"/>
        <v>0</v>
      </c>
      <c r="X475" s="35">
        <f t="shared" si="151"/>
        <v>0</v>
      </c>
      <c r="Y475" s="38">
        <f t="shared" si="152"/>
        <v>0</v>
      </c>
      <c r="Z475" s="52">
        <f t="shared" si="153"/>
        <v>0</v>
      </c>
      <c r="AA475" s="51">
        <f t="shared" si="154"/>
        <v>0</v>
      </c>
      <c r="AB475" s="35">
        <f t="shared" si="155"/>
        <v>0</v>
      </c>
      <c r="AC475" s="35">
        <f t="shared" si="156"/>
        <v>0</v>
      </c>
      <c r="AD475" s="38">
        <f t="shared" si="157"/>
        <v>0</v>
      </c>
      <c r="AE475" s="54">
        <f t="shared" si="158"/>
        <v>5.160879260911118</v>
      </c>
      <c r="AF475" s="10">
        <f t="shared" si="159"/>
        <v>0</v>
      </c>
      <c r="AG475" s="35">
        <f t="shared" si="160"/>
        <v>0</v>
      </c>
      <c r="AH475" s="35">
        <f t="shared" si="161"/>
        <v>0</v>
      </c>
      <c r="AI475" s="38">
        <f t="shared" si="162"/>
        <v>0</v>
      </c>
      <c r="AJ475" s="54">
        <f t="shared" si="163"/>
        <v>30.582988212806626</v>
      </c>
      <c r="AK475" s="10">
        <f t="shared" si="164"/>
        <v>0</v>
      </c>
      <c r="AL475" s="35">
        <f t="shared" si="165"/>
        <v>0</v>
      </c>
      <c r="AM475" s="35">
        <f t="shared" si="166"/>
        <v>0</v>
      </c>
      <c r="AN475" s="38">
        <f t="shared" si="167"/>
        <v>0</v>
      </c>
      <c r="AO475" s="10"/>
    </row>
    <row r="476" spans="1:41" x14ac:dyDescent="0.25">
      <c r="A476" s="4" t="s">
        <v>448</v>
      </c>
      <c r="B476" s="4" t="s">
        <v>489</v>
      </c>
      <c r="C476" s="4" t="s">
        <v>496</v>
      </c>
      <c r="D476" s="5">
        <v>40475397</v>
      </c>
      <c r="E476" s="5">
        <v>74222.035199999998</v>
      </c>
      <c r="F476" s="6">
        <v>82.540800000000004</v>
      </c>
      <c r="G476" s="6">
        <v>32.543999999999997</v>
      </c>
      <c r="H476" s="6">
        <v>0</v>
      </c>
      <c r="I476" s="6">
        <v>54046.425600000002</v>
      </c>
      <c r="J476" s="6">
        <v>0</v>
      </c>
      <c r="K476" s="6">
        <v>0</v>
      </c>
      <c r="L476" s="6">
        <v>0</v>
      </c>
      <c r="M476" s="6">
        <v>19.699200000000001</v>
      </c>
      <c r="N476" s="6">
        <v>20023.660800000001</v>
      </c>
      <c r="O476" s="6">
        <v>0</v>
      </c>
      <c r="P476" s="6">
        <v>17.1648</v>
      </c>
      <c r="Q476" s="6">
        <v>0</v>
      </c>
      <c r="R476" s="6">
        <v>0</v>
      </c>
      <c r="S476" s="6">
        <v>0</v>
      </c>
      <c r="T476" s="34">
        <f t="shared" si="147"/>
        <v>54181.209600000002</v>
      </c>
      <c r="U476" s="54">
        <f t="shared" si="148"/>
        <v>0.152342113823904</v>
      </c>
      <c r="V476" s="51">
        <f t="shared" si="149"/>
        <v>0</v>
      </c>
      <c r="W476" s="35">
        <f t="shared" si="150"/>
        <v>0</v>
      </c>
      <c r="X476" s="35">
        <f t="shared" si="151"/>
        <v>0</v>
      </c>
      <c r="Y476" s="38">
        <f t="shared" si="152"/>
        <v>0</v>
      </c>
      <c r="Z476" s="52">
        <f t="shared" si="153"/>
        <v>0</v>
      </c>
      <c r="AA476" s="51">
        <f t="shared" si="154"/>
        <v>0</v>
      </c>
      <c r="AB476" s="35">
        <f t="shared" si="155"/>
        <v>0</v>
      </c>
      <c r="AC476" s="35">
        <f t="shared" si="156"/>
        <v>0</v>
      </c>
      <c r="AD476" s="38">
        <f t="shared" si="157"/>
        <v>0</v>
      </c>
      <c r="AE476" s="54">
        <f t="shared" si="158"/>
        <v>6.0065104194351529E-2</v>
      </c>
      <c r="AF476" s="10">
        <f t="shared" si="159"/>
        <v>0</v>
      </c>
      <c r="AG476" s="35">
        <f t="shared" si="160"/>
        <v>0</v>
      </c>
      <c r="AH476" s="35">
        <f t="shared" si="161"/>
        <v>0</v>
      </c>
      <c r="AI476" s="38">
        <f t="shared" si="162"/>
        <v>0</v>
      </c>
      <c r="AJ476" s="54">
        <f t="shared" si="163"/>
        <v>3.635799227339509E-2</v>
      </c>
      <c r="AK476" s="10">
        <f t="shared" si="164"/>
        <v>0</v>
      </c>
      <c r="AL476" s="35">
        <f t="shared" si="165"/>
        <v>0</v>
      </c>
      <c r="AM476" s="35">
        <f t="shared" si="166"/>
        <v>0</v>
      </c>
      <c r="AN476" s="38">
        <f t="shared" si="167"/>
        <v>0</v>
      </c>
      <c r="AO476" s="10"/>
    </row>
    <row r="477" spans="1:41" x14ac:dyDescent="0.25">
      <c r="A477" s="4" t="s">
        <v>448</v>
      </c>
      <c r="B477" s="4" t="s">
        <v>497</v>
      </c>
      <c r="C477" s="4" t="s">
        <v>498</v>
      </c>
      <c r="D477" s="5">
        <v>40476416</v>
      </c>
      <c r="E477" s="5">
        <v>4550.4576000000006</v>
      </c>
      <c r="F477" s="6">
        <v>3069.9648000000002</v>
      </c>
      <c r="G477" s="6">
        <v>0.28799999999999998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564.82560000000001</v>
      </c>
      <c r="N477" s="6">
        <v>109.6704</v>
      </c>
      <c r="O477" s="6">
        <v>0</v>
      </c>
      <c r="P477" s="6">
        <v>805.7088</v>
      </c>
      <c r="Q477" s="6">
        <v>0</v>
      </c>
      <c r="R477" s="6">
        <v>0</v>
      </c>
      <c r="S477" s="6">
        <v>0</v>
      </c>
      <c r="T477" s="34">
        <f t="shared" si="147"/>
        <v>3635.0784000000008</v>
      </c>
      <c r="U477" s="54">
        <f t="shared" si="148"/>
        <v>84.453881379834868</v>
      </c>
      <c r="V477" s="51">
        <f t="shared" si="149"/>
        <v>1</v>
      </c>
      <c r="W477" s="35">
        <f t="shared" si="150"/>
        <v>1</v>
      </c>
      <c r="X477" s="35">
        <f t="shared" si="151"/>
        <v>0</v>
      </c>
      <c r="Y477" s="38">
        <f t="shared" si="152"/>
        <v>0</v>
      </c>
      <c r="Z477" s="52">
        <f t="shared" si="153"/>
        <v>0</v>
      </c>
      <c r="AA477" s="51">
        <f t="shared" si="154"/>
        <v>0</v>
      </c>
      <c r="AB477" s="35">
        <f t="shared" si="155"/>
        <v>0</v>
      </c>
      <c r="AC477" s="35">
        <f t="shared" si="156"/>
        <v>0</v>
      </c>
      <c r="AD477" s="38">
        <f t="shared" si="157"/>
        <v>0</v>
      </c>
      <c r="AE477" s="54">
        <f t="shared" si="158"/>
        <v>7.9228002345148856E-3</v>
      </c>
      <c r="AF477" s="10">
        <f t="shared" si="159"/>
        <v>0</v>
      </c>
      <c r="AG477" s="35">
        <f t="shared" si="160"/>
        <v>0</v>
      </c>
      <c r="AH477" s="35">
        <f t="shared" si="161"/>
        <v>0</v>
      </c>
      <c r="AI477" s="38">
        <f t="shared" si="162"/>
        <v>0</v>
      </c>
      <c r="AJ477" s="54">
        <f t="shared" si="163"/>
        <v>15.538195819930593</v>
      </c>
      <c r="AK477" s="10">
        <f t="shared" si="164"/>
        <v>0</v>
      </c>
      <c r="AL477" s="35">
        <f t="shared" si="165"/>
        <v>0</v>
      </c>
      <c r="AM477" s="35">
        <f t="shared" si="166"/>
        <v>0</v>
      </c>
      <c r="AN477" s="38">
        <f t="shared" si="167"/>
        <v>0</v>
      </c>
      <c r="AO477" s="10"/>
    </row>
    <row r="478" spans="1:41" x14ac:dyDescent="0.25">
      <c r="A478" s="4" t="s">
        <v>448</v>
      </c>
      <c r="B478" s="4" t="s">
        <v>497</v>
      </c>
      <c r="C478" s="4" t="s">
        <v>499</v>
      </c>
      <c r="D478" s="5">
        <v>40476427</v>
      </c>
      <c r="E478" s="5">
        <v>4592.6207999999997</v>
      </c>
      <c r="F478" s="6">
        <v>2142.8352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1257.1199999999999</v>
      </c>
      <c r="N478" s="6">
        <v>792.97919999999999</v>
      </c>
      <c r="O478" s="6">
        <v>0</v>
      </c>
      <c r="P478" s="6">
        <v>399.68639999999999</v>
      </c>
      <c r="Q478" s="6">
        <v>0</v>
      </c>
      <c r="R478" s="6">
        <v>0</v>
      </c>
      <c r="S478" s="6">
        <v>0</v>
      </c>
      <c r="T478" s="34">
        <f t="shared" si="147"/>
        <v>3399.9551999999994</v>
      </c>
      <c r="U478" s="54">
        <f t="shared" si="148"/>
        <v>63.02539515814798</v>
      </c>
      <c r="V478" s="51">
        <f t="shared" si="149"/>
        <v>0</v>
      </c>
      <c r="W478" s="35">
        <f t="shared" si="150"/>
        <v>0</v>
      </c>
      <c r="X478" s="35">
        <f t="shared" si="151"/>
        <v>0</v>
      </c>
      <c r="Y478" s="38">
        <f t="shared" si="152"/>
        <v>0</v>
      </c>
      <c r="Z478" s="52">
        <f t="shared" si="153"/>
        <v>0</v>
      </c>
      <c r="AA478" s="51">
        <f t="shared" si="154"/>
        <v>0</v>
      </c>
      <c r="AB478" s="35">
        <f t="shared" si="155"/>
        <v>0</v>
      </c>
      <c r="AC478" s="35">
        <f t="shared" si="156"/>
        <v>0</v>
      </c>
      <c r="AD478" s="38">
        <f t="shared" si="157"/>
        <v>0</v>
      </c>
      <c r="AE478" s="54">
        <f t="shared" si="158"/>
        <v>0</v>
      </c>
      <c r="AF478" s="10">
        <f t="shared" si="159"/>
        <v>0</v>
      </c>
      <c r="AG478" s="35">
        <f t="shared" si="160"/>
        <v>0</v>
      </c>
      <c r="AH478" s="35">
        <f t="shared" si="161"/>
        <v>0</v>
      </c>
      <c r="AI478" s="38">
        <f t="shared" si="162"/>
        <v>0</v>
      </c>
      <c r="AJ478" s="54">
        <f t="shared" si="163"/>
        <v>36.974604841852035</v>
      </c>
      <c r="AK478" s="10">
        <f t="shared" si="164"/>
        <v>0</v>
      </c>
      <c r="AL478" s="35">
        <f t="shared" si="165"/>
        <v>0</v>
      </c>
      <c r="AM478" s="35">
        <f t="shared" si="166"/>
        <v>0</v>
      </c>
      <c r="AN478" s="38">
        <f t="shared" si="167"/>
        <v>0</v>
      </c>
      <c r="AO478" s="10"/>
    </row>
    <row r="479" spans="1:41" x14ac:dyDescent="0.25">
      <c r="A479" s="4" t="s">
        <v>448</v>
      </c>
      <c r="B479" s="4" t="s">
        <v>497</v>
      </c>
      <c r="C479" s="4" t="s">
        <v>500</v>
      </c>
      <c r="D479" s="5">
        <v>40476433</v>
      </c>
      <c r="E479" s="5">
        <v>2031.8976</v>
      </c>
      <c r="F479" s="6">
        <v>1143.4752000000001</v>
      </c>
      <c r="G479" s="6">
        <v>27.820799999999998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38.1312</v>
      </c>
      <c r="N479" s="6">
        <v>74.476799999999997</v>
      </c>
      <c r="O479" s="6">
        <v>0</v>
      </c>
      <c r="P479" s="6">
        <v>719.19359999999995</v>
      </c>
      <c r="Q479" s="6">
        <v>25.747199999999999</v>
      </c>
      <c r="R479" s="6">
        <v>3.0528</v>
      </c>
      <c r="S479" s="6">
        <v>0</v>
      </c>
      <c r="T479" s="34">
        <f t="shared" si="147"/>
        <v>1209.4272000000001</v>
      </c>
      <c r="U479" s="54">
        <f t="shared" si="148"/>
        <v>94.546840024765444</v>
      </c>
      <c r="V479" s="51">
        <f t="shared" si="149"/>
        <v>1</v>
      </c>
      <c r="W479" s="35">
        <f t="shared" si="150"/>
        <v>1</v>
      </c>
      <c r="X479" s="35">
        <f t="shared" si="151"/>
        <v>1</v>
      </c>
      <c r="Y479" s="38">
        <f t="shared" si="152"/>
        <v>0</v>
      </c>
      <c r="Z479" s="52">
        <f t="shared" si="153"/>
        <v>0</v>
      </c>
      <c r="AA479" s="51">
        <f t="shared" si="154"/>
        <v>0</v>
      </c>
      <c r="AB479" s="35">
        <f t="shared" si="155"/>
        <v>0</v>
      </c>
      <c r="AC479" s="35">
        <f t="shared" si="156"/>
        <v>0</v>
      </c>
      <c r="AD479" s="38">
        <f t="shared" si="157"/>
        <v>0</v>
      </c>
      <c r="AE479" s="54">
        <f t="shared" si="158"/>
        <v>2.3003286183740532</v>
      </c>
      <c r="AF479" s="10">
        <f t="shared" si="159"/>
        <v>0</v>
      </c>
      <c r="AG479" s="35">
        <f t="shared" si="160"/>
        <v>0</v>
      </c>
      <c r="AH479" s="35">
        <f t="shared" si="161"/>
        <v>0</v>
      </c>
      <c r="AI479" s="38">
        <f t="shared" si="162"/>
        <v>0</v>
      </c>
      <c r="AJ479" s="54">
        <f t="shared" si="163"/>
        <v>3.1528313568605033</v>
      </c>
      <c r="AK479" s="10">
        <f t="shared" si="164"/>
        <v>0</v>
      </c>
      <c r="AL479" s="35">
        <f t="shared" si="165"/>
        <v>0</v>
      </c>
      <c r="AM479" s="35">
        <f t="shared" si="166"/>
        <v>0</v>
      </c>
      <c r="AN479" s="38">
        <f t="shared" si="167"/>
        <v>0</v>
      </c>
      <c r="AO479" s="10"/>
    </row>
    <row r="480" spans="1:41" x14ac:dyDescent="0.25">
      <c r="A480" s="4" t="s">
        <v>448</v>
      </c>
      <c r="B480" s="4" t="s">
        <v>497</v>
      </c>
      <c r="C480" s="4" t="s">
        <v>501</v>
      </c>
      <c r="D480" s="5">
        <v>40476439</v>
      </c>
      <c r="E480" s="5">
        <v>4272.192</v>
      </c>
      <c r="F480" s="6">
        <v>682.84799999999996</v>
      </c>
      <c r="G480" s="6">
        <v>0</v>
      </c>
      <c r="H480" s="6">
        <v>0</v>
      </c>
      <c r="I480" s="6">
        <v>17.798400000000001</v>
      </c>
      <c r="J480" s="6">
        <v>0</v>
      </c>
      <c r="K480" s="6">
        <v>0</v>
      </c>
      <c r="L480" s="6">
        <v>0</v>
      </c>
      <c r="M480" s="6">
        <v>2537.3375999999998</v>
      </c>
      <c r="N480" s="6">
        <v>539.42399999999998</v>
      </c>
      <c r="O480" s="6">
        <v>0</v>
      </c>
      <c r="P480" s="6">
        <v>494.78399999999999</v>
      </c>
      <c r="Q480" s="6">
        <v>0</v>
      </c>
      <c r="R480" s="6">
        <v>0</v>
      </c>
      <c r="S480" s="6">
        <v>0</v>
      </c>
      <c r="T480" s="34">
        <f t="shared" si="147"/>
        <v>3237.9839999999999</v>
      </c>
      <c r="U480" s="54">
        <f t="shared" si="148"/>
        <v>21.088677399270654</v>
      </c>
      <c r="V480" s="51">
        <f t="shared" si="149"/>
        <v>0</v>
      </c>
      <c r="W480" s="35">
        <f t="shared" si="150"/>
        <v>0</v>
      </c>
      <c r="X480" s="35">
        <f t="shared" si="151"/>
        <v>0</v>
      </c>
      <c r="Y480" s="38">
        <f t="shared" si="152"/>
        <v>0</v>
      </c>
      <c r="Z480" s="52">
        <f t="shared" si="153"/>
        <v>0</v>
      </c>
      <c r="AA480" s="51">
        <f t="shared" si="154"/>
        <v>0</v>
      </c>
      <c r="AB480" s="35">
        <f t="shared" si="155"/>
        <v>0</v>
      </c>
      <c r="AC480" s="35">
        <f t="shared" si="156"/>
        <v>0</v>
      </c>
      <c r="AD480" s="38">
        <f t="shared" si="157"/>
        <v>0</v>
      </c>
      <c r="AE480" s="54">
        <f t="shared" si="158"/>
        <v>0</v>
      </c>
      <c r="AF480" s="10">
        <f t="shared" si="159"/>
        <v>0</v>
      </c>
      <c r="AG480" s="35">
        <f t="shared" si="160"/>
        <v>0</v>
      </c>
      <c r="AH480" s="35">
        <f t="shared" si="161"/>
        <v>0</v>
      </c>
      <c r="AI480" s="38">
        <f t="shared" si="162"/>
        <v>0</v>
      </c>
      <c r="AJ480" s="54">
        <f t="shared" si="163"/>
        <v>78.361647247176009</v>
      </c>
      <c r="AK480" s="10">
        <f t="shared" si="164"/>
        <v>1</v>
      </c>
      <c r="AL480" s="35">
        <f t="shared" si="165"/>
        <v>0</v>
      </c>
      <c r="AM480" s="35">
        <f t="shared" si="166"/>
        <v>0</v>
      </c>
      <c r="AN480" s="38">
        <f t="shared" si="167"/>
        <v>0</v>
      </c>
      <c r="AO480" s="10"/>
    </row>
    <row r="481" spans="1:41" x14ac:dyDescent="0.25">
      <c r="A481" s="4" t="s">
        <v>448</v>
      </c>
      <c r="B481" s="4" t="s">
        <v>497</v>
      </c>
      <c r="C481" s="4" t="s">
        <v>502</v>
      </c>
      <c r="D481" s="5">
        <v>40476444</v>
      </c>
      <c r="E481" s="5">
        <v>1967.1551999999999</v>
      </c>
      <c r="F481" s="6">
        <v>435.85919999999999</v>
      </c>
      <c r="G481" s="6">
        <v>228.9024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131.78880000000001</v>
      </c>
      <c r="N481" s="6">
        <v>99.820800000000006</v>
      </c>
      <c r="O481" s="6">
        <v>0</v>
      </c>
      <c r="P481" s="6">
        <v>1069.2864</v>
      </c>
      <c r="Q481" s="6">
        <v>0</v>
      </c>
      <c r="R481" s="6">
        <v>1.4976</v>
      </c>
      <c r="S481" s="6">
        <v>0</v>
      </c>
      <c r="T481" s="34">
        <f t="shared" si="147"/>
        <v>796.55040000000008</v>
      </c>
      <c r="U481" s="54">
        <f t="shared" si="148"/>
        <v>54.718345505821098</v>
      </c>
      <c r="V481" s="51">
        <f t="shared" si="149"/>
        <v>0</v>
      </c>
      <c r="W481" s="35">
        <f t="shared" si="150"/>
        <v>0</v>
      </c>
      <c r="X481" s="35">
        <f t="shared" si="151"/>
        <v>0</v>
      </c>
      <c r="Y481" s="38">
        <f t="shared" si="152"/>
        <v>0</v>
      </c>
      <c r="Z481" s="52">
        <f t="shared" si="153"/>
        <v>0</v>
      </c>
      <c r="AA481" s="51">
        <f t="shared" si="154"/>
        <v>0</v>
      </c>
      <c r="AB481" s="35">
        <f t="shared" si="155"/>
        <v>0</v>
      </c>
      <c r="AC481" s="35">
        <f t="shared" si="156"/>
        <v>0</v>
      </c>
      <c r="AD481" s="38">
        <f t="shared" si="157"/>
        <v>0</v>
      </c>
      <c r="AE481" s="54">
        <f t="shared" si="158"/>
        <v>28.736712705184754</v>
      </c>
      <c r="AF481" s="10">
        <f t="shared" si="159"/>
        <v>0</v>
      </c>
      <c r="AG481" s="35">
        <f t="shared" si="160"/>
        <v>0</v>
      </c>
      <c r="AH481" s="35">
        <f t="shared" si="161"/>
        <v>0</v>
      </c>
      <c r="AI481" s="38">
        <f t="shared" si="162"/>
        <v>0</v>
      </c>
      <c r="AJ481" s="54">
        <f t="shared" si="163"/>
        <v>16.544941788994141</v>
      </c>
      <c r="AK481" s="10">
        <f t="shared" si="164"/>
        <v>0</v>
      </c>
      <c r="AL481" s="35">
        <f t="shared" si="165"/>
        <v>0</v>
      </c>
      <c r="AM481" s="35">
        <f t="shared" si="166"/>
        <v>0</v>
      </c>
      <c r="AN481" s="38">
        <f t="shared" si="167"/>
        <v>0</v>
      </c>
      <c r="AO481" s="10"/>
    </row>
    <row r="482" spans="1:41" x14ac:dyDescent="0.25">
      <c r="A482" s="4" t="s">
        <v>448</v>
      </c>
      <c r="B482" s="4" t="s">
        <v>497</v>
      </c>
      <c r="C482" s="4" t="s">
        <v>503</v>
      </c>
      <c r="D482" s="5">
        <v>40476450</v>
      </c>
      <c r="E482" s="5">
        <v>3786.6815999999994</v>
      </c>
      <c r="F482" s="6">
        <v>2393.0495999999998</v>
      </c>
      <c r="G482" s="6">
        <v>149.29920000000001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136.62719999999999</v>
      </c>
      <c r="N482" s="6">
        <v>43.603200000000001</v>
      </c>
      <c r="O482" s="6">
        <v>0</v>
      </c>
      <c r="P482" s="6">
        <v>1062.0863999999999</v>
      </c>
      <c r="Q482" s="6">
        <v>0</v>
      </c>
      <c r="R482" s="6">
        <v>2.016</v>
      </c>
      <c r="S482" s="6">
        <v>0</v>
      </c>
      <c r="T482" s="34">
        <f t="shared" si="147"/>
        <v>2678.9759999999997</v>
      </c>
      <c r="U482" s="54">
        <f t="shared" si="148"/>
        <v>89.327026445925611</v>
      </c>
      <c r="V482" s="51">
        <f t="shared" si="149"/>
        <v>1</v>
      </c>
      <c r="W482" s="35">
        <f t="shared" si="150"/>
        <v>1</v>
      </c>
      <c r="X482" s="35">
        <f t="shared" si="151"/>
        <v>0</v>
      </c>
      <c r="Y482" s="38">
        <f t="shared" si="152"/>
        <v>0</v>
      </c>
      <c r="Z482" s="52">
        <f t="shared" si="153"/>
        <v>0</v>
      </c>
      <c r="AA482" s="51">
        <f t="shared" si="154"/>
        <v>0</v>
      </c>
      <c r="AB482" s="35">
        <f t="shared" si="155"/>
        <v>0</v>
      </c>
      <c r="AC482" s="35">
        <f t="shared" si="156"/>
        <v>0</v>
      </c>
      <c r="AD482" s="38">
        <f t="shared" si="157"/>
        <v>0</v>
      </c>
      <c r="AE482" s="54">
        <f t="shared" si="158"/>
        <v>5.5729950548269205</v>
      </c>
      <c r="AF482" s="10">
        <f t="shared" si="159"/>
        <v>0</v>
      </c>
      <c r="AG482" s="35">
        <f t="shared" si="160"/>
        <v>0</v>
      </c>
      <c r="AH482" s="35">
        <f t="shared" si="161"/>
        <v>0</v>
      </c>
      <c r="AI482" s="38">
        <f t="shared" si="162"/>
        <v>0</v>
      </c>
      <c r="AJ482" s="54">
        <f t="shared" si="163"/>
        <v>5.0999784992474737</v>
      </c>
      <c r="AK482" s="10">
        <f t="shared" si="164"/>
        <v>0</v>
      </c>
      <c r="AL482" s="35">
        <f t="shared" si="165"/>
        <v>0</v>
      </c>
      <c r="AM482" s="35">
        <f t="shared" si="166"/>
        <v>0</v>
      </c>
      <c r="AN482" s="38">
        <f t="shared" si="167"/>
        <v>0</v>
      </c>
      <c r="AO482" s="10"/>
    </row>
    <row r="483" spans="1:41" x14ac:dyDescent="0.25">
      <c r="A483" s="4" t="s">
        <v>448</v>
      </c>
      <c r="B483" s="4" t="s">
        <v>497</v>
      </c>
      <c r="C483" s="4" t="s">
        <v>504</v>
      </c>
      <c r="D483" s="5">
        <v>40476461</v>
      </c>
      <c r="E483" s="5">
        <v>4201.6895999999997</v>
      </c>
      <c r="F483" s="6">
        <v>3528.6336000000001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14.3424</v>
      </c>
      <c r="N483" s="6">
        <v>355.2192</v>
      </c>
      <c r="O483" s="6">
        <v>0</v>
      </c>
      <c r="P483" s="6">
        <v>303.49439999999998</v>
      </c>
      <c r="Q483" s="6">
        <v>0</v>
      </c>
      <c r="R483" s="6">
        <v>0</v>
      </c>
      <c r="S483" s="6">
        <v>0</v>
      </c>
      <c r="T483" s="34">
        <f t="shared" si="147"/>
        <v>3542.9759999999997</v>
      </c>
      <c r="U483" s="54">
        <f t="shared" si="148"/>
        <v>99.595187774345646</v>
      </c>
      <c r="V483" s="51">
        <f t="shared" si="149"/>
        <v>1</v>
      </c>
      <c r="W483" s="35">
        <f t="shared" si="150"/>
        <v>1</v>
      </c>
      <c r="X483" s="35">
        <f t="shared" si="151"/>
        <v>1</v>
      </c>
      <c r="Y483" s="38">
        <f t="shared" si="152"/>
        <v>1</v>
      </c>
      <c r="Z483" s="52">
        <f t="shared" si="153"/>
        <v>0</v>
      </c>
      <c r="AA483" s="51">
        <f t="shared" si="154"/>
        <v>0</v>
      </c>
      <c r="AB483" s="35">
        <f t="shared" si="155"/>
        <v>0</v>
      </c>
      <c r="AC483" s="35">
        <f t="shared" si="156"/>
        <v>0</v>
      </c>
      <c r="AD483" s="38">
        <f t="shared" si="157"/>
        <v>0</v>
      </c>
      <c r="AE483" s="54">
        <f t="shared" si="158"/>
        <v>0</v>
      </c>
      <c r="AF483" s="10">
        <f t="shared" si="159"/>
        <v>0</v>
      </c>
      <c r="AG483" s="35">
        <f t="shared" si="160"/>
        <v>0</v>
      </c>
      <c r="AH483" s="35">
        <f t="shared" si="161"/>
        <v>0</v>
      </c>
      <c r="AI483" s="38">
        <f t="shared" si="162"/>
        <v>0</v>
      </c>
      <c r="AJ483" s="54">
        <f t="shared" si="163"/>
        <v>0.4048122256543652</v>
      </c>
      <c r="AK483" s="10">
        <f t="shared" si="164"/>
        <v>0</v>
      </c>
      <c r="AL483" s="35">
        <f t="shared" si="165"/>
        <v>0</v>
      </c>
      <c r="AM483" s="35">
        <f t="shared" si="166"/>
        <v>0</v>
      </c>
      <c r="AN483" s="38">
        <f t="shared" si="167"/>
        <v>0</v>
      </c>
      <c r="AO483" s="10"/>
    </row>
    <row r="484" spans="1:41" x14ac:dyDescent="0.25">
      <c r="A484" s="4" t="s">
        <v>448</v>
      </c>
      <c r="B484" s="4" t="s">
        <v>497</v>
      </c>
      <c r="C484" s="4" t="s">
        <v>121</v>
      </c>
      <c r="D484" s="5">
        <v>40476467</v>
      </c>
      <c r="E484" s="5">
        <v>4809.2543999999989</v>
      </c>
      <c r="F484" s="6">
        <v>4317.1776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9.8496000000000006</v>
      </c>
      <c r="N484" s="6">
        <v>278.84160000000003</v>
      </c>
      <c r="O484" s="6">
        <v>0</v>
      </c>
      <c r="P484" s="6">
        <v>203.38560000000001</v>
      </c>
      <c r="Q484" s="6">
        <v>0</v>
      </c>
      <c r="R484" s="6">
        <v>0</v>
      </c>
      <c r="S484" s="6">
        <v>0</v>
      </c>
      <c r="T484" s="34">
        <f t="shared" si="147"/>
        <v>4327.0271999999986</v>
      </c>
      <c r="U484" s="54">
        <f t="shared" si="148"/>
        <v>99.772370277681659</v>
      </c>
      <c r="V484" s="51">
        <f t="shared" si="149"/>
        <v>1</v>
      </c>
      <c r="W484" s="35">
        <f t="shared" si="150"/>
        <v>1</v>
      </c>
      <c r="X484" s="35">
        <f t="shared" si="151"/>
        <v>1</v>
      </c>
      <c r="Y484" s="38">
        <f t="shared" si="152"/>
        <v>1</v>
      </c>
      <c r="Z484" s="52">
        <f t="shared" si="153"/>
        <v>0</v>
      </c>
      <c r="AA484" s="51">
        <f t="shared" si="154"/>
        <v>0</v>
      </c>
      <c r="AB484" s="35">
        <f t="shared" si="155"/>
        <v>0</v>
      </c>
      <c r="AC484" s="35">
        <f t="shared" si="156"/>
        <v>0</v>
      </c>
      <c r="AD484" s="38">
        <f t="shared" si="157"/>
        <v>0</v>
      </c>
      <c r="AE484" s="54">
        <f t="shared" si="158"/>
        <v>0</v>
      </c>
      <c r="AF484" s="10">
        <f t="shared" si="159"/>
        <v>0</v>
      </c>
      <c r="AG484" s="35">
        <f t="shared" si="160"/>
        <v>0</v>
      </c>
      <c r="AH484" s="35">
        <f t="shared" si="161"/>
        <v>0</v>
      </c>
      <c r="AI484" s="38">
        <f t="shared" si="162"/>
        <v>0</v>
      </c>
      <c r="AJ484" s="54">
        <f t="shared" si="163"/>
        <v>0.22762972231836223</v>
      </c>
      <c r="AK484" s="10">
        <f t="shared" si="164"/>
        <v>0</v>
      </c>
      <c r="AL484" s="35">
        <f t="shared" si="165"/>
        <v>0</v>
      </c>
      <c r="AM484" s="35">
        <f t="shared" si="166"/>
        <v>0</v>
      </c>
      <c r="AN484" s="38">
        <f t="shared" si="167"/>
        <v>0</v>
      </c>
      <c r="AO484" s="10"/>
    </row>
    <row r="485" spans="1:41" x14ac:dyDescent="0.25">
      <c r="A485" s="4" t="s">
        <v>448</v>
      </c>
      <c r="B485" s="4" t="s">
        <v>497</v>
      </c>
      <c r="C485" s="4" t="s">
        <v>505</v>
      </c>
      <c r="D485" s="5">
        <v>40476483</v>
      </c>
      <c r="E485" s="5">
        <v>2527.2000000000003</v>
      </c>
      <c r="F485" s="6">
        <v>1147.3920000000001</v>
      </c>
      <c r="G485" s="6">
        <v>143.07839999999999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175.2192</v>
      </c>
      <c r="N485" s="6">
        <v>99.36</v>
      </c>
      <c r="O485" s="6">
        <v>0</v>
      </c>
      <c r="P485" s="6">
        <v>960.76800000000003</v>
      </c>
      <c r="Q485" s="6">
        <v>0</v>
      </c>
      <c r="R485" s="6">
        <v>1.3824000000000001</v>
      </c>
      <c r="S485" s="6">
        <v>0</v>
      </c>
      <c r="T485" s="34">
        <f t="shared" si="147"/>
        <v>1465.6896000000004</v>
      </c>
      <c r="U485" s="54">
        <f t="shared" si="148"/>
        <v>78.283423720820551</v>
      </c>
      <c r="V485" s="51">
        <f t="shared" si="149"/>
        <v>1</v>
      </c>
      <c r="W485" s="35">
        <f t="shared" si="150"/>
        <v>0</v>
      </c>
      <c r="X485" s="35">
        <f t="shared" si="151"/>
        <v>0</v>
      </c>
      <c r="Y485" s="38">
        <f t="shared" si="152"/>
        <v>0</v>
      </c>
      <c r="Z485" s="52">
        <f t="shared" si="153"/>
        <v>0</v>
      </c>
      <c r="AA485" s="51">
        <f t="shared" si="154"/>
        <v>0</v>
      </c>
      <c r="AB485" s="35">
        <f t="shared" si="155"/>
        <v>0</v>
      </c>
      <c r="AC485" s="35">
        <f t="shared" si="156"/>
        <v>0</v>
      </c>
      <c r="AD485" s="38">
        <f t="shared" si="157"/>
        <v>0</v>
      </c>
      <c r="AE485" s="54">
        <f t="shared" si="158"/>
        <v>9.7618486206083439</v>
      </c>
      <c r="AF485" s="10">
        <f t="shared" si="159"/>
        <v>0</v>
      </c>
      <c r="AG485" s="35">
        <f t="shared" si="160"/>
        <v>0</v>
      </c>
      <c r="AH485" s="35">
        <f t="shared" si="161"/>
        <v>0</v>
      </c>
      <c r="AI485" s="38">
        <f t="shared" si="162"/>
        <v>0</v>
      </c>
      <c r="AJ485" s="54">
        <f t="shared" si="163"/>
        <v>11.954727658571089</v>
      </c>
      <c r="AK485" s="10">
        <f t="shared" si="164"/>
        <v>0</v>
      </c>
      <c r="AL485" s="35">
        <f t="shared" si="165"/>
        <v>0</v>
      </c>
      <c r="AM485" s="35">
        <f t="shared" si="166"/>
        <v>0</v>
      </c>
      <c r="AN485" s="38">
        <f t="shared" si="167"/>
        <v>0</v>
      </c>
      <c r="AO485" s="10"/>
    </row>
    <row r="486" spans="1:41" x14ac:dyDescent="0.25">
      <c r="A486" s="4" t="s">
        <v>448</v>
      </c>
      <c r="B486" s="4" t="s">
        <v>497</v>
      </c>
      <c r="C486" s="4" t="s">
        <v>506</v>
      </c>
      <c r="D486" s="5">
        <v>40476489</v>
      </c>
      <c r="E486" s="5">
        <v>4915.1232</v>
      </c>
      <c r="F486" s="6">
        <v>3969.8496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4.4927999999999999</v>
      </c>
      <c r="N486" s="6">
        <v>587.57759999999996</v>
      </c>
      <c r="O486" s="6">
        <v>0</v>
      </c>
      <c r="P486" s="6">
        <v>353.20319999999998</v>
      </c>
      <c r="Q486" s="6">
        <v>0</v>
      </c>
      <c r="R486" s="6">
        <v>0</v>
      </c>
      <c r="S486" s="6">
        <v>0</v>
      </c>
      <c r="T486" s="34">
        <f t="shared" si="147"/>
        <v>3974.3424</v>
      </c>
      <c r="U486" s="54">
        <f t="shared" si="148"/>
        <v>99.886954883404115</v>
      </c>
      <c r="V486" s="51">
        <f t="shared" si="149"/>
        <v>1</v>
      </c>
      <c r="W486" s="35">
        <f t="shared" si="150"/>
        <v>1</v>
      </c>
      <c r="X486" s="35">
        <f t="shared" si="151"/>
        <v>1</v>
      </c>
      <c r="Y486" s="38">
        <f t="shared" si="152"/>
        <v>1</v>
      </c>
      <c r="Z486" s="52">
        <f t="shared" si="153"/>
        <v>0</v>
      </c>
      <c r="AA486" s="51">
        <f t="shared" si="154"/>
        <v>0</v>
      </c>
      <c r="AB486" s="35">
        <f t="shared" si="155"/>
        <v>0</v>
      </c>
      <c r="AC486" s="35">
        <f t="shared" si="156"/>
        <v>0</v>
      </c>
      <c r="AD486" s="38">
        <f t="shared" si="157"/>
        <v>0</v>
      </c>
      <c r="AE486" s="54">
        <f t="shared" si="158"/>
        <v>0</v>
      </c>
      <c r="AF486" s="10">
        <f t="shared" si="159"/>
        <v>0</v>
      </c>
      <c r="AG486" s="35">
        <f t="shared" si="160"/>
        <v>0</v>
      </c>
      <c r="AH486" s="35">
        <f t="shared" si="161"/>
        <v>0</v>
      </c>
      <c r="AI486" s="38">
        <f t="shared" si="162"/>
        <v>0</v>
      </c>
      <c r="AJ486" s="54">
        <f t="shared" si="163"/>
        <v>0.1130451165958927</v>
      </c>
      <c r="AK486" s="10">
        <f t="shared" si="164"/>
        <v>0</v>
      </c>
      <c r="AL486" s="35">
        <f t="shared" si="165"/>
        <v>0</v>
      </c>
      <c r="AM486" s="35">
        <f t="shared" si="166"/>
        <v>0</v>
      </c>
      <c r="AN486" s="38">
        <f t="shared" si="167"/>
        <v>0</v>
      </c>
      <c r="AO486" s="10"/>
    </row>
    <row r="487" spans="1:41" x14ac:dyDescent="0.25">
      <c r="A487" s="4" t="s">
        <v>448</v>
      </c>
      <c r="B487" s="4" t="s">
        <v>507</v>
      </c>
      <c r="C487" s="4" t="s">
        <v>508</v>
      </c>
      <c r="D487" s="5">
        <v>40476938</v>
      </c>
      <c r="E487" s="5">
        <v>2115.9935999999998</v>
      </c>
      <c r="F487" s="6">
        <v>0</v>
      </c>
      <c r="G487" s="6">
        <v>129.36959999999999</v>
      </c>
      <c r="H487" s="6">
        <v>0</v>
      </c>
      <c r="I487" s="6">
        <v>0</v>
      </c>
      <c r="J487" s="6">
        <v>91.756799999999998</v>
      </c>
      <c r="K487" s="6">
        <v>812.50559999999996</v>
      </c>
      <c r="L487" s="6">
        <v>0</v>
      </c>
      <c r="M487" s="6">
        <v>147.45599999999999</v>
      </c>
      <c r="N487" s="6">
        <v>12.441599999999999</v>
      </c>
      <c r="O487" s="6">
        <v>0</v>
      </c>
      <c r="P487" s="6">
        <v>460.10879999999997</v>
      </c>
      <c r="Q487" s="6">
        <v>456.30720000000002</v>
      </c>
      <c r="R487" s="6">
        <v>6.048</v>
      </c>
      <c r="S487" s="6">
        <v>0</v>
      </c>
      <c r="T487" s="34">
        <f t="shared" si="147"/>
        <v>1181.0879999999997</v>
      </c>
      <c r="U487" s="54">
        <f t="shared" si="148"/>
        <v>0</v>
      </c>
      <c r="V487" s="51">
        <f t="shared" si="149"/>
        <v>0</v>
      </c>
      <c r="W487" s="35">
        <f t="shared" si="150"/>
        <v>0</v>
      </c>
      <c r="X487" s="35">
        <f t="shared" si="151"/>
        <v>0</v>
      </c>
      <c r="Y487" s="38">
        <f t="shared" si="152"/>
        <v>0</v>
      </c>
      <c r="Z487" s="52">
        <f t="shared" si="153"/>
        <v>76.561814191660588</v>
      </c>
      <c r="AA487" s="51">
        <f t="shared" si="154"/>
        <v>1</v>
      </c>
      <c r="AB487" s="35">
        <f t="shared" si="155"/>
        <v>0</v>
      </c>
      <c r="AC487" s="35">
        <f t="shared" si="156"/>
        <v>0</v>
      </c>
      <c r="AD487" s="38">
        <f t="shared" si="157"/>
        <v>0</v>
      </c>
      <c r="AE487" s="54">
        <f t="shared" si="158"/>
        <v>10.953425993660085</v>
      </c>
      <c r="AF487" s="10">
        <f t="shared" si="159"/>
        <v>0</v>
      </c>
      <c r="AG487" s="35">
        <f t="shared" si="160"/>
        <v>0</v>
      </c>
      <c r="AH487" s="35">
        <f t="shared" si="161"/>
        <v>0</v>
      </c>
      <c r="AI487" s="38">
        <f t="shared" si="162"/>
        <v>0</v>
      </c>
      <c r="AJ487" s="54">
        <f t="shared" si="163"/>
        <v>12.484759814679348</v>
      </c>
      <c r="AK487" s="10">
        <f t="shared" si="164"/>
        <v>0</v>
      </c>
      <c r="AL487" s="35">
        <f t="shared" si="165"/>
        <v>0</v>
      </c>
      <c r="AM487" s="35">
        <f t="shared" si="166"/>
        <v>0</v>
      </c>
      <c r="AN487" s="38">
        <f t="shared" si="167"/>
        <v>0</v>
      </c>
      <c r="AO487" s="10"/>
    </row>
    <row r="488" spans="1:41" x14ac:dyDescent="0.25">
      <c r="A488" s="4" t="s">
        <v>448</v>
      </c>
      <c r="B488" s="4" t="s">
        <v>507</v>
      </c>
      <c r="C488" s="4" t="s">
        <v>509</v>
      </c>
      <c r="D488" s="5">
        <v>40476957</v>
      </c>
      <c r="E488" s="5">
        <v>2012.1984000000002</v>
      </c>
      <c r="F488" s="6">
        <v>0</v>
      </c>
      <c r="G488" s="6">
        <v>228.96</v>
      </c>
      <c r="H488" s="6">
        <v>0</v>
      </c>
      <c r="I488" s="6">
        <v>0</v>
      </c>
      <c r="J488" s="6">
        <v>30.412800000000001</v>
      </c>
      <c r="K488" s="6">
        <v>1189.9584</v>
      </c>
      <c r="L488" s="6">
        <v>0</v>
      </c>
      <c r="M488" s="6">
        <v>108.46080000000001</v>
      </c>
      <c r="N488" s="6">
        <v>0</v>
      </c>
      <c r="O488" s="6">
        <v>0</v>
      </c>
      <c r="P488" s="6">
        <v>450.89280000000002</v>
      </c>
      <c r="Q488" s="6">
        <v>0</v>
      </c>
      <c r="R488" s="6">
        <v>3.5135999999999998</v>
      </c>
      <c r="S488" s="6">
        <v>0</v>
      </c>
      <c r="T488" s="34">
        <f t="shared" si="147"/>
        <v>1557.7920000000001</v>
      </c>
      <c r="U488" s="54">
        <f t="shared" si="148"/>
        <v>0</v>
      </c>
      <c r="V488" s="51">
        <f t="shared" si="149"/>
        <v>0</v>
      </c>
      <c r="W488" s="35">
        <f t="shared" si="150"/>
        <v>0</v>
      </c>
      <c r="X488" s="35">
        <f t="shared" si="151"/>
        <v>0</v>
      </c>
      <c r="Y488" s="38">
        <f t="shared" si="152"/>
        <v>0</v>
      </c>
      <c r="Z488" s="52">
        <f t="shared" si="153"/>
        <v>78.33980403031984</v>
      </c>
      <c r="AA488" s="51">
        <f t="shared" si="154"/>
        <v>1</v>
      </c>
      <c r="AB488" s="35">
        <f t="shared" si="155"/>
        <v>0</v>
      </c>
      <c r="AC488" s="35">
        <f t="shared" si="156"/>
        <v>0</v>
      </c>
      <c r="AD488" s="38">
        <f t="shared" si="157"/>
        <v>0</v>
      </c>
      <c r="AE488" s="54">
        <f t="shared" si="158"/>
        <v>14.697726012201883</v>
      </c>
      <c r="AF488" s="10">
        <f t="shared" si="159"/>
        <v>0</v>
      </c>
      <c r="AG488" s="35">
        <f t="shared" si="160"/>
        <v>0</v>
      </c>
      <c r="AH488" s="35">
        <f t="shared" si="161"/>
        <v>0</v>
      </c>
      <c r="AI488" s="38">
        <f t="shared" si="162"/>
        <v>0</v>
      </c>
      <c r="AJ488" s="54">
        <f t="shared" si="163"/>
        <v>6.9624699574782758</v>
      </c>
      <c r="AK488" s="10">
        <f t="shared" si="164"/>
        <v>0</v>
      </c>
      <c r="AL488" s="35">
        <f t="shared" si="165"/>
        <v>0</v>
      </c>
      <c r="AM488" s="35">
        <f t="shared" si="166"/>
        <v>0</v>
      </c>
      <c r="AN488" s="38">
        <f t="shared" si="167"/>
        <v>0</v>
      </c>
      <c r="AO488" s="10"/>
    </row>
    <row r="489" spans="1:41" x14ac:dyDescent="0.25">
      <c r="A489" s="4" t="s">
        <v>448</v>
      </c>
      <c r="B489" s="4" t="s">
        <v>507</v>
      </c>
      <c r="C489" s="4" t="s">
        <v>507</v>
      </c>
      <c r="D489" s="5">
        <v>40476976</v>
      </c>
      <c r="E489" s="5">
        <v>1513.7855999999999</v>
      </c>
      <c r="F489" s="6">
        <v>0</v>
      </c>
      <c r="G489" s="6">
        <v>268.81920000000002</v>
      </c>
      <c r="H489" s="6">
        <v>0</v>
      </c>
      <c r="I489" s="6">
        <v>0</v>
      </c>
      <c r="J489" s="6">
        <v>23.731200000000001</v>
      </c>
      <c r="K489" s="6">
        <v>118.25279999999999</v>
      </c>
      <c r="L489" s="6">
        <v>0</v>
      </c>
      <c r="M489" s="6">
        <v>73.843199999999996</v>
      </c>
      <c r="N489" s="6">
        <v>16.3584</v>
      </c>
      <c r="O489" s="6">
        <v>0</v>
      </c>
      <c r="P489" s="6">
        <v>875.98080000000004</v>
      </c>
      <c r="Q489" s="6">
        <v>132.71039999999999</v>
      </c>
      <c r="R489" s="6">
        <v>4.0895999999999999</v>
      </c>
      <c r="S489" s="6">
        <v>0</v>
      </c>
      <c r="T489" s="34">
        <f t="shared" si="147"/>
        <v>484.64639999999986</v>
      </c>
      <c r="U489" s="54">
        <f t="shared" si="148"/>
        <v>0</v>
      </c>
      <c r="V489" s="51">
        <f t="shared" si="149"/>
        <v>0</v>
      </c>
      <c r="W489" s="35">
        <f t="shared" si="150"/>
        <v>0</v>
      </c>
      <c r="X489" s="35">
        <f t="shared" si="151"/>
        <v>0</v>
      </c>
      <c r="Y489" s="38">
        <f t="shared" si="152"/>
        <v>0</v>
      </c>
      <c r="Z489" s="52">
        <f t="shared" si="153"/>
        <v>29.296410743998102</v>
      </c>
      <c r="AA489" s="51">
        <f t="shared" si="154"/>
        <v>0</v>
      </c>
      <c r="AB489" s="35">
        <f t="shared" si="155"/>
        <v>0</v>
      </c>
      <c r="AC489" s="35">
        <f t="shared" si="156"/>
        <v>0</v>
      </c>
      <c r="AD489" s="38">
        <f t="shared" si="157"/>
        <v>0</v>
      </c>
      <c r="AE489" s="54">
        <f t="shared" si="158"/>
        <v>55.467078678393179</v>
      </c>
      <c r="AF489" s="10">
        <f t="shared" si="159"/>
        <v>0</v>
      </c>
      <c r="AG489" s="35">
        <f t="shared" si="160"/>
        <v>0</v>
      </c>
      <c r="AH489" s="35">
        <f t="shared" si="161"/>
        <v>0</v>
      </c>
      <c r="AI489" s="38">
        <f t="shared" si="162"/>
        <v>0</v>
      </c>
      <c r="AJ489" s="54">
        <f t="shared" si="163"/>
        <v>15.236510577608749</v>
      </c>
      <c r="AK489" s="10">
        <f t="shared" si="164"/>
        <v>0</v>
      </c>
      <c r="AL489" s="35">
        <f t="shared" si="165"/>
        <v>0</v>
      </c>
      <c r="AM489" s="35">
        <f t="shared" si="166"/>
        <v>0</v>
      </c>
      <c r="AN489" s="38">
        <f t="shared" si="167"/>
        <v>0</v>
      </c>
      <c r="AO489" s="10"/>
    </row>
    <row r="490" spans="1:41" x14ac:dyDescent="0.25">
      <c r="A490" s="4" t="s">
        <v>448</v>
      </c>
      <c r="B490" s="4" t="s">
        <v>510</v>
      </c>
      <c r="C490" s="4" t="s">
        <v>511</v>
      </c>
      <c r="D490" s="5">
        <v>40477513</v>
      </c>
      <c r="E490" s="5">
        <v>942.10559999999998</v>
      </c>
      <c r="F490" s="6">
        <v>0</v>
      </c>
      <c r="G490" s="6">
        <v>183.62880000000001</v>
      </c>
      <c r="H490" s="6">
        <v>0</v>
      </c>
      <c r="I490" s="6">
        <v>0</v>
      </c>
      <c r="J490" s="6">
        <v>21.312000000000001</v>
      </c>
      <c r="K490" s="6">
        <v>21.081600000000002</v>
      </c>
      <c r="L490" s="6">
        <v>0</v>
      </c>
      <c r="M490" s="6">
        <v>105.408</v>
      </c>
      <c r="N490" s="6">
        <v>131.9616</v>
      </c>
      <c r="O490" s="6">
        <v>0</v>
      </c>
      <c r="P490" s="6">
        <v>139.73759999999999</v>
      </c>
      <c r="Q490" s="6">
        <v>337.47840000000002</v>
      </c>
      <c r="R490" s="6">
        <v>1.4976</v>
      </c>
      <c r="S490" s="6">
        <v>0</v>
      </c>
      <c r="T490" s="34">
        <f t="shared" si="147"/>
        <v>331.43039999999996</v>
      </c>
      <c r="U490" s="54">
        <f t="shared" si="148"/>
        <v>0</v>
      </c>
      <c r="V490" s="51">
        <f t="shared" si="149"/>
        <v>0</v>
      </c>
      <c r="W490" s="35">
        <f t="shared" si="150"/>
        <v>0</v>
      </c>
      <c r="X490" s="35">
        <f t="shared" si="151"/>
        <v>0</v>
      </c>
      <c r="Y490" s="38">
        <f t="shared" si="152"/>
        <v>0</v>
      </c>
      <c r="Z490" s="52">
        <f t="shared" si="153"/>
        <v>12.791101842196737</v>
      </c>
      <c r="AA490" s="51">
        <f t="shared" si="154"/>
        <v>0</v>
      </c>
      <c r="AB490" s="35">
        <f t="shared" si="155"/>
        <v>0</v>
      </c>
      <c r="AC490" s="35">
        <f t="shared" si="156"/>
        <v>0</v>
      </c>
      <c r="AD490" s="38">
        <f t="shared" si="157"/>
        <v>0</v>
      </c>
      <c r="AE490" s="54">
        <f t="shared" si="158"/>
        <v>55.404935696906513</v>
      </c>
      <c r="AF490" s="10">
        <f t="shared" si="159"/>
        <v>0</v>
      </c>
      <c r="AG490" s="35">
        <f t="shared" si="160"/>
        <v>0</v>
      </c>
      <c r="AH490" s="35">
        <f t="shared" si="161"/>
        <v>0</v>
      </c>
      <c r="AI490" s="38">
        <f t="shared" si="162"/>
        <v>0</v>
      </c>
      <c r="AJ490" s="54">
        <f t="shared" si="163"/>
        <v>31.803962460896773</v>
      </c>
      <c r="AK490" s="10">
        <f t="shared" si="164"/>
        <v>0</v>
      </c>
      <c r="AL490" s="35">
        <f t="shared" si="165"/>
        <v>0</v>
      </c>
      <c r="AM490" s="35">
        <f t="shared" si="166"/>
        <v>0</v>
      </c>
      <c r="AN490" s="38">
        <f t="shared" si="167"/>
        <v>0</v>
      </c>
      <c r="AO490" s="10"/>
    </row>
    <row r="491" spans="1:41" x14ac:dyDescent="0.25">
      <c r="A491" s="4" t="s">
        <v>448</v>
      </c>
      <c r="B491" s="4" t="s">
        <v>510</v>
      </c>
      <c r="C491" s="4" t="s">
        <v>512</v>
      </c>
      <c r="D491" s="5">
        <v>40477527</v>
      </c>
      <c r="E491" s="5">
        <v>5096.217599999999</v>
      </c>
      <c r="F491" s="6">
        <v>0</v>
      </c>
      <c r="G491" s="6">
        <v>485.28</v>
      </c>
      <c r="H491" s="6">
        <v>0</v>
      </c>
      <c r="I491" s="6">
        <v>0</v>
      </c>
      <c r="J491" s="6">
        <v>1635.84</v>
      </c>
      <c r="K491" s="6">
        <v>1349.9136000000001</v>
      </c>
      <c r="L491" s="6">
        <v>0</v>
      </c>
      <c r="M491" s="6">
        <v>372.44159999999999</v>
      </c>
      <c r="N491" s="6">
        <v>42.220799999999997</v>
      </c>
      <c r="O491" s="6">
        <v>0</v>
      </c>
      <c r="P491" s="6">
        <v>859.39200000000005</v>
      </c>
      <c r="Q491" s="6">
        <v>0</v>
      </c>
      <c r="R491" s="6">
        <v>3.1680000000000001</v>
      </c>
      <c r="S491" s="6">
        <v>347.96159999999998</v>
      </c>
      <c r="T491" s="34">
        <f t="shared" si="147"/>
        <v>3843.4751999999989</v>
      </c>
      <c r="U491" s="54">
        <f t="shared" si="148"/>
        <v>0</v>
      </c>
      <c r="V491" s="51">
        <f t="shared" si="149"/>
        <v>0</v>
      </c>
      <c r="W491" s="35">
        <f t="shared" si="150"/>
        <v>0</v>
      </c>
      <c r="X491" s="35">
        <f t="shared" si="151"/>
        <v>0</v>
      </c>
      <c r="Y491" s="38">
        <f t="shared" si="152"/>
        <v>0</v>
      </c>
      <c r="Z491" s="52">
        <f t="shared" si="153"/>
        <v>77.683696254889341</v>
      </c>
      <c r="AA491" s="51">
        <f t="shared" si="154"/>
        <v>1</v>
      </c>
      <c r="AB491" s="35">
        <f t="shared" si="155"/>
        <v>0</v>
      </c>
      <c r="AC491" s="35">
        <f t="shared" si="156"/>
        <v>0</v>
      </c>
      <c r="AD491" s="38">
        <f t="shared" si="157"/>
        <v>0</v>
      </c>
      <c r="AE491" s="54">
        <f t="shared" si="158"/>
        <v>12.626073403569771</v>
      </c>
      <c r="AF491" s="10">
        <f t="shared" si="159"/>
        <v>0</v>
      </c>
      <c r="AG491" s="35">
        <f t="shared" si="160"/>
        <v>0</v>
      </c>
      <c r="AH491" s="35">
        <f t="shared" si="161"/>
        <v>0</v>
      </c>
      <c r="AI491" s="38">
        <f t="shared" si="162"/>
        <v>0</v>
      </c>
      <c r="AJ491" s="54">
        <f t="shared" si="163"/>
        <v>9.6902303415409072</v>
      </c>
      <c r="AK491" s="10">
        <f t="shared" si="164"/>
        <v>0</v>
      </c>
      <c r="AL491" s="35">
        <f t="shared" si="165"/>
        <v>0</v>
      </c>
      <c r="AM491" s="35">
        <f t="shared" si="166"/>
        <v>0</v>
      </c>
      <c r="AN491" s="38">
        <f t="shared" si="167"/>
        <v>0</v>
      </c>
      <c r="AO491" s="10"/>
    </row>
    <row r="492" spans="1:41" x14ac:dyDescent="0.25">
      <c r="A492" s="4" t="s">
        <v>448</v>
      </c>
      <c r="B492" s="4" t="s">
        <v>510</v>
      </c>
      <c r="C492" s="4" t="s">
        <v>513</v>
      </c>
      <c r="D492" s="5">
        <v>40477554</v>
      </c>
      <c r="E492" s="5">
        <v>2705.4144000000001</v>
      </c>
      <c r="F492" s="6">
        <v>0</v>
      </c>
      <c r="G492" s="6">
        <v>298.88639999999998</v>
      </c>
      <c r="H492" s="6">
        <v>0</v>
      </c>
      <c r="I492" s="6">
        <v>0</v>
      </c>
      <c r="J492" s="6">
        <v>342.54719999999998</v>
      </c>
      <c r="K492" s="6">
        <v>190.1952</v>
      </c>
      <c r="L492" s="6">
        <v>0</v>
      </c>
      <c r="M492" s="6">
        <v>531.93600000000004</v>
      </c>
      <c r="N492" s="6">
        <v>253.0368</v>
      </c>
      <c r="O492" s="6">
        <v>0</v>
      </c>
      <c r="P492" s="6">
        <v>836.81280000000004</v>
      </c>
      <c r="Q492" s="6">
        <v>249.46559999999999</v>
      </c>
      <c r="R492" s="6">
        <v>2.5344000000000002</v>
      </c>
      <c r="S492" s="6">
        <v>0</v>
      </c>
      <c r="T492" s="34">
        <f t="shared" si="147"/>
        <v>1363.5648000000001</v>
      </c>
      <c r="U492" s="54">
        <f t="shared" si="148"/>
        <v>0</v>
      </c>
      <c r="V492" s="51">
        <f t="shared" si="149"/>
        <v>0</v>
      </c>
      <c r="W492" s="35">
        <f t="shared" si="150"/>
        <v>0</v>
      </c>
      <c r="X492" s="35">
        <f t="shared" si="151"/>
        <v>0</v>
      </c>
      <c r="Y492" s="38">
        <f t="shared" si="152"/>
        <v>0</v>
      </c>
      <c r="Z492" s="52">
        <f t="shared" si="153"/>
        <v>39.069826384488657</v>
      </c>
      <c r="AA492" s="51">
        <f t="shared" si="154"/>
        <v>0</v>
      </c>
      <c r="AB492" s="35">
        <f t="shared" si="155"/>
        <v>0</v>
      </c>
      <c r="AC492" s="35">
        <f t="shared" si="156"/>
        <v>0</v>
      </c>
      <c r="AD492" s="38">
        <f t="shared" si="157"/>
        <v>0</v>
      </c>
      <c r="AE492" s="54">
        <f t="shared" si="158"/>
        <v>21.919486334642837</v>
      </c>
      <c r="AF492" s="10">
        <f t="shared" si="159"/>
        <v>0</v>
      </c>
      <c r="AG492" s="35">
        <f t="shared" si="160"/>
        <v>0</v>
      </c>
      <c r="AH492" s="35">
        <f t="shared" si="161"/>
        <v>0</v>
      </c>
      <c r="AI492" s="38">
        <f t="shared" si="162"/>
        <v>0</v>
      </c>
      <c r="AJ492" s="54">
        <f t="shared" si="163"/>
        <v>39.010687280868503</v>
      </c>
      <c r="AK492" s="10">
        <f t="shared" si="164"/>
        <v>0</v>
      </c>
      <c r="AL492" s="35">
        <f t="shared" si="165"/>
        <v>0</v>
      </c>
      <c r="AM492" s="35">
        <f t="shared" si="166"/>
        <v>0</v>
      </c>
      <c r="AN492" s="38">
        <f t="shared" si="167"/>
        <v>0</v>
      </c>
      <c r="AO492" s="10"/>
    </row>
    <row r="493" spans="1:41" x14ac:dyDescent="0.25">
      <c r="A493" s="4" t="s">
        <v>448</v>
      </c>
      <c r="B493" s="4" t="s">
        <v>510</v>
      </c>
      <c r="C493" s="4" t="s">
        <v>514</v>
      </c>
      <c r="D493" s="5">
        <v>40477567</v>
      </c>
      <c r="E493" s="5">
        <v>1532.6784</v>
      </c>
      <c r="F493" s="6">
        <v>0</v>
      </c>
      <c r="G493" s="6">
        <v>458.78399999999999</v>
      </c>
      <c r="H493" s="6">
        <v>0</v>
      </c>
      <c r="I493" s="6">
        <v>0</v>
      </c>
      <c r="J493" s="6">
        <v>0</v>
      </c>
      <c r="K493" s="6">
        <v>106.6176</v>
      </c>
      <c r="L493" s="6">
        <v>0</v>
      </c>
      <c r="M493" s="6">
        <v>320.25599999999997</v>
      </c>
      <c r="N493" s="6">
        <v>127.1808</v>
      </c>
      <c r="O493" s="6">
        <v>0</v>
      </c>
      <c r="P493" s="6">
        <v>450.66239999999999</v>
      </c>
      <c r="Q493" s="6">
        <v>63.302399999999999</v>
      </c>
      <c r="R493" s="6">
        <v>5.8752000000000004</v>
      </c>
      <c r="S493" s="6">
        <v>0</v>
      </c>
      <c r="T493" s="34">
        <f t="shared" si="147"/>
        <v>885.6576</v>
      </c>
      <c r="U493" s="54">
        <f t="shared" si="148"/>
        <v>0</v>
      </c>
      <c r="V493" s="51">
        <f t="shared" si="149"/>
        <v>0</v>
      </c>
      <c r="W493" s="35">
        <f t="shared" si="150"/>
        <v>0</v>
      </c>
      <c r="X493" s="35">
        <f t="shared" si="151"/>
        <v>0</v>
      </c>
      <c r="Y493" s="38">
        <f t="shared" si="152"/>
        <v>0</v>
      </c>
      <c r="Z493" s="52">
        <f t="shared" si="153"/>
        <v>12.038241415192507</v>
      </c>
      <c r="AA493" s="51">
        <f t="shared" si="154"/>
        <v>0</v>
      </c>
      <c r="AB493" s="35">
        <f t="shared" si="155"/>
        <v>0</v>
      </c>
      <c r="AC493" s="35">
        <f t="shared" si="156"/>
        <v>0</v>
      </c>
      <c r="AD493" s="38">
        <f t="shared" si="157"/>
        <v>0</v>
      </c>
      <c r="AE493" s="54">
        <f t="shared" si="158"/>
        <v>51.801508844953169</v>
      </c>
      <c r="AF493" s="10">
        <f t="shared" si="159"/>
        <v>0</v>
      </c>
      <c r="AG493" s="35">
        <f t="shared" si="160"/>
        <v>0</v>
      </c>
      <c r="AH493" s="35">
        <f t="shared" si="161"/>
        <v>0</v>
      </c>
      <c r="AI493" s="38">
        <f t="shared" si="162"/>
        <v>0</v>
      </c>
      <c r="AJ493" s="54">
        <f t="shared" si="163"/>
        <v>36.160249739854315</v>
      </c>
      <c r="AK493" s="10">
        <f t="shared" si="164"/>
        <v>0</v>
      </c>
      <c r="AL493" s="35">
        <f t="shared" si="165"/>
        <v>0</v>
      </c>
      <c r="AM493" s="35">
        <f t="shared" si="166"/>
        <v>0</v>
      </c>
      <c r="AN493" s="38">
        <f t="shared" si="167"/>
        <v>0</v>
      </c>
      <c r="AO493" s="10"/>
    </row>
    <row r="494" spans="1:41" x14ac:dyDescent="0.25">
      <c r="A494" s="4" t="s">
        <v>448</v>
      </c>
      <c r="B494" s="4" t="s">
        <v>510</v>
      </c>
      <c r="C494" s="4" t="s">
        <v>515</v>
      </c>
      <c r="D494" s="5">
        <v>40477581</v>
      </c>
      <c r="E494" s="5">
        <v>1687.2191999999998</v>
      </c>
      <c r="F494" s="6">
        <v>0</v>
      </c>
      <c r="G494" s="6">
        <v>269.33760000000001</v>
      </c>
      <c r="H494" s="6">
        <v>0</v>
      </c>
      <c r="I494" s="6">
        <v>0</v>
      </c>
      <c r="J494" s="6">
        <v>41.241599999999998</v>
      </c>
      <c r="K494" s="6">
        <v>461.83679999999998</v>
      </c>
      <c r="L494" s="6">
        <v>0</v>
      </c>
      <c r="M494" s="6">
        <v>101.664</v>
      </c>
      <c r="N494" s="6">
        <v>9.0432000000000006</v>
      </c>
      <c r="O494" s="6">
        <v>0</v>
      </c>
      <c r="P494" s="6">
        <v>800.87040000000002</v>
      </c>
      <c r="Q494" s="6">
        <v>0</v>
      </c>
      <c r="R494" s="6">
        <v>3.2256</v>
      </c>
      <c r="S494" s="6">
        <v>0</v>
      </c>
      <c r="T494" s="34">
        <f t="shared" si="147"/>
        <v>874.07999999999981</v>
      </c>
      <c r="U494" s="54">
        <f t="shared" si="148"/>
        <v>0</v>
      </c>
      <c r="V494" s="51">
        <f t="shared" si="149"/>
        <v>0</v>
      </c>
      <c r="W494" s="35">
        <f t="shared" si="150"/>
        <v>0</v>
      </c>
      <c r="X494" s="35">
        <f t="shared" si="151"/>
        <v>0</v>
      </c>
      <c r="Y494" s="38">
        <f t="shared" si="152"/>
        <v>0</v>
      </c>
      <c r="Z494" s="52">
        <f t="shared" si="153"/>
        <v>57.555189456342681</v>
      </c>
      <c r="AA494" s="51">
        <f t="shared" si="154"/>
        <v>0</v>
      </c>
      <c r="AB494" s="35">
        <f t="shared" si="155"/>
        <v>0</v>
      </c>
      <c r="AC494" s="35">
        <f t="shared" si="156"/>
        <v>0</v>
      </c>
      <c r="AD494" s="38">
        <f t="shared" si="157"/>
        <v>0</v>
      </c>
      <c r="AE494" s="54">
        <f t="shared" si="158"/>
        <v>30.813838550247123</v>
      </c>
      <c r="AF494" s="10">
        <f t="shared" si="159"/>
        <v>0</v>
      </c>
      <c r="AG494" s="35">
        <f t="shared" si="160"/>
        <v>0</v>
      </c>
      <c r="AH494" s="35">
        <f t="shared" si="161"/>
        <v>0</v>
      </c>
      <c r="AI494" s="38">
        <f t="shared" si="162"/>
        <v>0</v>
      </c>
      <c r="AJ494" s="54">
        <f t="shared" si="163"/>
        <v>11.630971993410217</v>
      </c>
      <c r="AK494" s="10">
        <f t="shared" si="164"/>
        <v>0</v>
      </c>
      <c r="AL494" s="35">
        <f t="shared" si="165"/>
        <v>0</v>
      </c>
      <c r="AM494" s="35">
        <f t="shared" si="166"/>
        <v>0</v>
      </c>
      <c r="AN494" s="38">
        <f t="shared" si="167"/>
        <v>0</v>
      </c>
      <c r="AO494" s="10"/>
    </row>
    <row r="495" spans="1:41" x14ac:dyDescent="0.25">
      <c r="A495" s="4" t="s">
        <v>448</v>
      </c>
      <c r="B495" s="4" t="s">
        <v>516</v>
      </c>
      <c r="C495" s="4" t="s">
        <v>517</v>
      </c>
      <c r="D495" s="5">
        <v>40479413</v>
      </c>
      <c r="E495" s="5">
        <v>1352.5632000000003</v>
      </c>
      <c r="F495" s="6">
        <v>0</v>
      </c>
      <c r="G495" s="6">
        <v>391.10399999999998</v>
      </c>
      <c r="H495" s="6">
        <v>0</v>
      </c>
      <c r="I495" s="6">
        <v>0</v>
      </c>
      <c r="J495" s="6">
        <v>0</v>
      </c>
      <c r="K495" s="6">
        <v>365.4144</v>
      </c>
      <c r="L495" s="6">
        <v>0</v>
      </c>
      <c r="M495" s="6">
        <v>329.99040000000002</v>
      </c>
      <c r="N495" s="6">
        <v>5.6448</v>
      </c>
      <c r="O495" s="6">
        <v>0</v>
      </c>
      <c r="P495" s="6">
        <v>259.94880000000001</v>
      </c>
      <c r="Q495" s="6">
        <v>0</v>
      </c>
      <c r="R495" s="6">
        <v>0.46079999999999999</v>
      </c>
      <c r="S495" s="6">
        <v>0</v>
      </c>
      <c r="T495" s="34">
        <f t="shared" si="147"/>
        <v>1086.5088000000003</v>
      </c>
      <c r="U495" s="54">
        <f t="shared" si="148"/>
        <v>0</v>
      </c>
      <c r="V495" s="51">
        <f t="shared" si="149"/>
        <v>0</v>
      </c>
      <c r="W495" s="35">
        <f t="shared" si="150"/>
        <v>0</v>
      </c>
      <c r="X495" s="35">
        <f t="shared" si="151"/>
        <v>0</v>
      </c>
      <c r="Y495" s="38">
        <f t="shared" si="152"/>
        <v>0</v>
      </c>
      <c r="Z495" s="52">
        <f t="shared" si="153"/>
        <v>33.631977946243964</v>
      </c>
      <c r="AA495" s="51">
        <f t="shared" si="154"/>
        <v>0</v>
      </c>
      <c r="AB495" s="35">
        <f t="shared" si="155"/>
        <v>0</v>
      </c>
      <c r="AC495" s="35">
        <f t="shared" si="156"/>
        <v>0</v>
      </c>
      <c r="AD495" s="38">
        <f t="shared" si="157"/>
        <v>0</v>
      </c>
      <c r="AE495" s="54">
        <f t="shared" si="158"/>
        <v>35.996395059110412</v>
      </c>
      <c r="AF495" s="10">
        <f t="shared" si="159"/>
        <v>0</v>
      </c>
      <c r="AG495" s="35">
        <f t="shared" si="160"/>
        <v>0</v>
      </c>
      <c r="AH495" s="35">
        <f t="shared" si="161"/>
        <v>0</v>
      </c>
      <c r="AI495" s="38">
        <f t="shared" si="162"/>
        <v>0</v>
      </c>
      <c r="AJ495" s="54">
        <f t="shared" si="163"/>
        <v>30.371626994645595</v>
      </c>
      <c r="AK495" s="10">
        <f t="shared" si="164"/>
        <v>0</v>
      </c>
      <c r="AL495" s="35">
        <f t="shared" si="165"/>
        <v>0</v>
      </c>
      <c r="AM495" s="35">
        <f t="shared" si="166"/>
        <v>0</v>
      </c>
      <c r="AN495" s="38">
        <f t="shared" si="167"/>
        <v>0</v>
      </c>
      <c r="AO495" s="10"/>
    </row>
    <row r="496" spans="1:41" x14ac:dyDescent="0.25">
      <c r="A496" s="4" t="s">
        <v>448</v>
      </c>
      <c r="B496" s="4" t="s">
        <v>516</v>
      </c>
      <c r="C496" s="4" t="s">
        <v>518</v>
      </c>
      <c r="D496" s="5">
        <v>40479427</v>
      </c>
      <c r="E496" s="5">
        <v>4164.0191999999997</v>
      </c>
      <c r="F496" s="6">
        <v>0</v>
      </c>
      <c r="G496" s="6">
        <v>704.62080000000003</v>
      </c>
      <c r="H496" s="6">
        <v>0</v>
      </c>
      <c r="I496" s="6">
        <v>0</v>
      </c>
      <c r="J496" s="6">
        <v>0</v>
      </c>
      <c r="K496" s="6">
        <v>555.66719999999998</v>
      </c>
      <c r="L496" s="6">
        <v>0</v>
      </c>
      <c r="M496" s="6">
        <v>2429.8560000000002</v>
      </c>
      <c r="N496" s="6">
        <v>0</v>
      </c>
      <c r="O496" s="6">
        <v>0</v>
      </c>
      <c r="P496" s="6">
        <v>433.55520000000001</v>
      </c>
      <c r="Q496" s="6">
        <v>40.32</v>
      </c>
      <c r="R496" s="6">
        <v>0</v>
      </c>
      <c r="S496" s="6">
        <v>0</v>
      </c>
      <c r="T496" s="34">
        <f t="shared" si="147"/>
        <v>3690.1439999999998</v>
      </c>
      <c r="U496" s="54">
        <f t="shared" si="148"/>
        <v>0</v>
      </c>
      <c r="V496" s="51">
        <f t="shared" si="149"/>
        <v>0</v>
      </c>
      <c r="W496" s="35">
        <f t="shared" si="150"/>
        <v>0</v>
      </c>
      <c r="X496" s="35">
        <f t="shared" si="151"/>
        <v>0</v>
      </c>
      <c r="Y496" s="38">
        <f t="shared" si="152"/>
        <v>0</v>
      </c>
      <c r="Z496" s="52">
        <f t="shared" si="153"/>
        <v>15.05814407242644</v>
      </c>
      <c r="AA496" s="51">
        <f t="shared" si="154"/>
        <v>0</v>
      </c>
      <c r="AB496" s="35">
        <f t="shared" si="155"/>
        <v>0</v>
      </c>
      <c r="AC496" s="35">
        <f t="shared" si="156"/>
        <v>0</v>
      </c>
      <c r="AD496" s="38">
        <f t="shared" si="157"/>
        <v>0</v>
      </c>
      <c r="AE496" s="54">
        <f t="shared" si="158"/>
        <v>19.094669476313122</v>
      </c>
      <c r="AF496" s="10">
        <f t="shared" si="159"/>
        <v>0</v>
      </c>
      <c r="AG496" s="35">
        <f t="shared" si="160"/>
        <v>0</v>
      </c>
      <c r="AH496" s="35">
        <f t="shared" si="161"/>
        <v>0</v>
      </c>
      <c r="AI496" s="38">
        <f t="shared" si="162"/>
        <v>0</v>
      </c>
      <c r="AJ496" s="54">
        <f t="shared" si="163"/>
        <v>65.847186451260455</v>
      </c>
      <c r="AK496" s="10">
        <f t="shared" si="164"/>
        <v>0</v>
      </c>
      <c r="AL496" s="35">
        <f t="shared" si="165"/>
        <v>0</v>
      </c>
      <c r="AM496" s="35">
        <f t="shared" si="166"/>
        <v>0</v>
      </c>
      <c r="AN496" s="38">
        <f t="shared" si="167"/>
        <v>0</v>
      </c>
      <c r="AO496" s="10"/>
    </row>
    <row r="497" spans="1:41" x14ac:dyDescent="0.25">
      <c r="A497" s="4" t="s">
        <v>448</v>
      </c>
      <c r="B497" s="4" t="s">
        <v>516</v>
      </c>
      <c r="C497" s="4" t="s">
        <v>519</v>
      </c>
      <c r="D497" s="5">
        <v>40479440</v>
      </c>
      <c r="E497" s="5">
        <v>4883.616</v>
      </c>
      <c r="F497" s="6">
        <v>0</v>
      </c>
      <c r="G497" s="6">
        <v>1688.2560000000001</v>
      </c>
      <c r="H497" s="6">
        <v>0</v>
      </c>
      <c r="I497" s="6">
        <v>0</v>
      </c>
      <c r="J497" s="6">
        <v>0</v>
      </c>
      <c r="K497" s="6">
        <v>452.79360000000003</v>
      </c>
      <c r="L497" s="6">
        <v>0</v>
      </c>
      <c r="M497" s="6">
        <v>2221.9776000000002</v>
      </c>
      <c r="N497" s="6">
        <v>93.772800000000004</v>
      </c>
      <c r="O497" s="6">
        <v>0</v>
      </c>
      <c r="P497" s="6">
        <v>426.81599999999997</v>
      </c>
      <c r="Q497" s="6">
        <v>0</v>
      </c>
      <c r="R497" s="6">
        <v>0</v>
      </c>
      <c r="S497" s="6">
        <v>0</v>
      </c>
      <c r="T497" s="34">
        <f t="shared" si="147"/>
        <v>4363.0272000000004</v>
      </c>
      <c r="U497" s="54">
        <f t="shared" si="148"/>
        <v>0</v>
      </c>
      <c r="V497" s="51">
        <f t="shared" si="149"/>
        <v>0</v>
      </c>
      <c r="W497" s="35">
        <f t="shared" si="150"/>
        <v>0</v>
      </c>
      <c r="X497" s="35">
        <f t="shared" si="151"/>
        <v>0</v>
      </c>
      <c r="Y497" s="38">
        <f t="shared" si="152"/>
        <v>0</v>
      </c>
      <c r="Z497" s="52">
        <f t="shared" si="153"/>
        <v>10.377968764439515</v>
      </c>
      <c r="AA497" s="51">
        <f t="shared" si="154"/>
        <v>0</v>
      </c>
      <c r="AB497" s="35">
        <f t="shared" si="155"/>
        <v>0</v>
      </c>
      <c r="AC497" s="35">
        <f t="shared" si="156"/>
        <v>0</v>
      </c>
      <c r="AD497" s="38">
        <f t="shared" si="157"/>
        <v>0</v>
      </c>
      <c r="AE497" s="54">
        <f t="shared" si="158"/>
        <v>38.694601766406592</v>
      </c>
      <c r="AF497" s="10">
        <f t="shared" si="159"/>
        <v>0</v>
      </c>
      <c r="AG497" s="35">
        <f t="shared" si="160"/>
        <v>0</v>
      </c>
      <c r="AH497" s="35">
        <f t="shared" si="161"/>
        <v>0</v>
      </c>
      <c r="AI497" s="38">
        <f t="shared" si="162"/>
        <v>0</v>
      </c>
      <c r="AJ497" s="54">
        <f t="shared" si="163"/>
        <v>50.927429469153893</v>
      </c>
      <c r="AK497" s="10">
        <f t="shared" si="164"/>
        <v>0</v>
      </c>
      <c r="AL497" s="35">
        <f t="shared" si="165"/>
        <v>0</v>
      </c>
      <c r="AM497" s="35">
        <f t="shared" si="166"/>
        <v>0</v>
      </c>
      <c r="AN497" s="38">
        <f t="shared" si="167"/>
        <v>0</v>
      </c>
      <c r="AO497" s="10"/>
    </row>
    <row r="498" spans="1:41" x14ac:dyDescent="0.25">
      <c r="A498" s="4" t="s">
        <v>448</v>
      </c>
      <c r="B498" s="4" t="s">
        <v>516</v>
      </c>
      <c r="C498" s="4" t="s">
        <v>520</v>
      </c>
      <c r="D498" s="5">
        <v>40479454</v>
      </c>
      <c r="E498" s="5">
        <v>3478.8096</v>
      </c>
      <c r="F498" s="6">
        <v>0</v>
      </c>
      <c r="G498" s="6">
        <v>275.96159999999998</v>
      </c>
      <c r="H498" s="6">
        <v>0</v>
      </c>
      <c r="I498" s="6">
        <v>0</v>
      </c>
      <c r="J498" s="6">
        <v>0</v>
      </c>
      <c r="K498" s="6">
        <v>251.8272</v>
      </c>
      <c r="L498" s="6">
        <v>0</v>
      </c>
      <c r="M498" s="6">
        <v>446.4</v>
      </c>
      <c r="N498" s="6">
        <v>0</v>
      </c>
      <c r="O498" s="6">
        <v>0</v>
      </c>
      <c r="P498" s="6">
        <v>467.02080000000001</v>
      </c>
      <c r="Q498" s="6">
        <v>0</v>
      </c>
      <c r="R498" s="6">
        <v>0</v>
      </c>
      <c r="S498" s="6">
        <v>2037.6</v>
      </c>
      <c r="T498" s="34">
        <f t="shared" si="147"/>
        <v>974.18880000000036</v>
      </c>
      <c r="U498" s="54">
        <f t="shared" si="148"/>
        <v>0</v>
      </c>
      <c r="V498" s="51">
        <f t="shared" si="149"/>
        <v>0</v>
      </c>
      <c r="W498" s="35">
        <f t="shared" si="150"/>
        <v>0</v>
      </c>
      <c r="X498" s="35">
        <f t="shared" si="151"/>
        <v>0</v>
      </c>
      <c r="Y498" s="38">
        <f t="shared" si="152"/>
        <v>0</v>
      </c>
      <c r="Z498" s="52">
        <f t="shared" si="153"/>
        <v>25.849937917578185</v>
      </c>
      <c r="AA498" s="51">
        <f t="shared" si="154"/>
        <v>0</v>
      </c>
      <c r="AB498" s="35">
        <f t="shared" si="155"/>
        <v>0</v>
      </c>
      <c r="AC498" s="35">
        <f t="shared" si="156"/>
        <v>0</v>
      </c>
      <c r="AD498" s="38">
        <f t="shared" si="157"/>
        <v>0</v>
      </c>
      <c r="AE498" s="54">
        <f t="shared" si="158"/>
        <v>28.327322178206099</v>
      </c>
      <c r="AF498" s="10">
        <f t="shared" si="159"/>
        <v>0</v>
      </c>
      <c r="AG498" s="35">
        <f t="shared" si="160"/>
        <v>0</v>
      </c>
      <c r="AH498" s="35">
        <f t="shared" si="161"/>
        <v>0</v>
      </c>
      <c r="AI498" s="38">
        <f t="shared" si="162"/>
        <v>0</v>
      </c>
      <c r="AJ498" s="54">
        <f t="shared" si="163"/>
        <v>45.822739904215673</v>
      </c>
      <c r="AK498" s="10">
        <f t="shared" si="164"/>
        <v>0</v>
      </c>
      <c r="AL498" s="35">
        <f t="shared" si="165"/>
        <v>0</v>
      </c>
      <c r="AM498" s="35">
        <f t="shared" si="166"/>
        <v>0</v>
      </c>
      <c r="AN498" s="38">
        <f t="shared" si="167"/>
        <v>0</v>
      </c>
      <c r="AO498" s="10"/>
    </row>
    <row r="499" spans="1:41" x14ac:dyDescent="0.25">
      <c r="A499" s="4" t="s">
        <v>448</v>
      </c>
      <c r="B499" s="4" t="s">
        <v>516</v>
      </c>
      <c r="C499" s="4" t="s">
        <v>521</v>
      </c>
      <c r="D499" s="5">
        <v>40479467</v>
      </c>
      <c r="E499" s="5">
        <v>2471.1551999999997</v>
      </c>
      <c r="F499" s="6">
        <v>0</v>
      </c>
      <c r="G499" s="6">
        <v>527.09760000000006</v>
      </c>
      <c r="H499" s="6">
        <v>0</v>
      </c>
      <c r="I499" s="6">
        <v>0</v>
      </c>
      <c r="J499" s="6">
        <v>87.206400000000002</v>
      </c>
      <c r="K499" s="6">
        <v>156.21119999999999</v>
      </c>
      <c r="L499" s="6">
        <v>0</v>
      </c>
      <c r="M499" s="6">
        <v>420.71039999999999</v>
      </c>
      <c r="N499" s="6">
        <v>0</v>
      </c>
      <c r="O499" s="6">
        <v>0</v>
      </c>
      <c r="P499" s="6">
        <v>428.14080000000001</v>
      </c>
      <c r="Q499" s="6">
        <v>0</v>
      </c>
      <c r="R499" s="6">
        <v>0.23039999999999999</v>
      </c>
      <c r="S499" s="6">
        <v>851.55840000000001</v>
      </c>
      <c r="T499" s="34">
        <f t="shared" si="147"/>
        <v>1191.2255999999998</v>
      </c>
      <c r="U499" s="54">
        <f t="shared" si="148"/>
        <v>0</v>
      </c>
      <c r="V499" s="51">
        <f t="shared" si="149"/>
        <v>0</v>
      </c>
      <c r="W499" s="35">
        <f t="shared" si="150"/>
        <v>0</v>
      </c>
      <c r="X499" s="35">
        <f t="shared" si="151"/>
        <v>0</v>
      </c>
      <c r="Y499" s="38">
        <f t="shared" si="152"/>
        <v>0</v>
      </c>
      <c r="Z499" s="52">
        <f t="shared" si="153"/>
        <v>20.434214979933277</v>
      </c>
      <c r="AA499" s="51">
        <f t="shared" si="154"/>
        <v>0</v>
      </c>
      <c r="AB499" s="35">
        <f t="shared" si="155"/>
        <v>0</v>
      </c>
      <c r="AC499" s="35">
        <f t="shared" si="156"/>
        <v>0</v>
      </c>
      <c r="AD499" s="38">
        <f t="shared" si="157"/>
        <v>0</v>
      </c>
      <c r="AE499" s="54">
        <f t="shared" si="158"/>
        <v>44.248343890527551</v>
      </c>
      <c r="AF499" s="10">
        <f t="shared" si="159"/>
        <v>0</v>
      </c>
      <c r="AG499" s="35">
        <f t="shared" si="160"/>
        <v>0</v>
      </c>
      <c r="AH499" s="35">
        <f t="shared" si="161"/>
        <v>0</v>
      </c>
      <c r="AI499" s="38">
        <f t="shared" si="162"/>
        <v>0</v>
      </c>
      <c r="AJ499" s="54">
        <f t="shared" si="163"/>
        <v>35.317441129539198</v>
      </c>
      <c r="AK499" s="10">
        <f t="shared" si="164"/>
        <v>0</v>
      </c>
      <c r="AL499" s="35">
        <f t="shared" si="165"/>
        <v>0</v>
      </c>
      <c r="AM499" s="35">
        <f t="shared" si="166"/>
        <v>0</v>
      </c>
      <c r="AN499" s="38">
        <f t="shared" si="167"/>
        <v>0</v>
      </c>
      <c r="AO499" s="10"/>
    </row>
    <row r="500" spans="1:41" x14ac:dyDescent="0.25">
      <c r="A500" s="4" t="s">
        <v>448</v>
      </c>
      <c r="B500" s="4" t="s">
        <v>516</v>
      </c>
      <c r="C500" s="4" t="s">
        <v>516</v>
      </c>
      <c r="D500" s="5">
        <v>40479481</v>
      </c>
      <c r="E500" s="5">
        <v>2052.9792000000002</v>
      </c>
      <c r="F500" s="6">
        <v>0</v>
      </c>
      <c r="G500" s="6">
        <v>308.04480000000001</v>
      </c>
      <c r="H500" s="6">
        <v>0</v>
      </c>
      <c r="I500" s="6">
        <v>0</v>
      </c>
      <c r="J500" s="6">
        <v>0</v>
      </c>
      <c r="K500" s="6">
        <v>316.91520000000003</v>
      </c>
      <c r="L500" s="6">
        <v>0</v>
      </c>
      <c r="M500" s="6">
        <v>302.8032</v>
      </c>
      <c r="N500" s="6">
        <v>8.5248000000000008</v>
      </c>
      <c r="O500" s="6">
        <v>0</v>
      </c>
      <c r="P500" s="6">
        <v>280.74239999999998</v>
      </c>
      <c r="Q500" s="6">
        <v>67.391999999999996</v>
      </c>
      <c r="R500" s="6">
        <v>0.23039999999999999</v>
      </c>
      <c r="S500" s="6">
        <v>768.32640000000004</v>
      </c>
      <c r="T500" s="34">
        <f t="shared" si="147"/>
        <v>927.76320000000032</v>
      </c>
      <c r="U500" s="54">
        <f t="shared" si="148"/>
        <v>0</v>
      </c>
      <c r="V500" s="51">
        <f t="shared" si="149"/>
        <v>0</v>
      </c>
      <c r="W500" s="35">
        <f t="shared" si="150"/>
        <v>0</v>
      </c>
      <c r="X500" s="35">
        <f t="shared" si="151"/>
        <v>0</v>
      </c>
      <c r="Y500" s="38">
        <f t="shared" si="152"/>
        <v>0</v>
      </c>
      <c r="Z500" s="52">
        <f t="shared" si="153"/>
        <v>34.159061277705341</v>
      </c>
      <c r="AA500" s="51">
        <f t="shared" si="154"/>
        <v>0</v>
      </c>
      <c r="AB500" s="35">
        <f t="shared" si="155"/>
        <v>0</v>
      </c>
      <c r="AC500" s="35">
        <f t="shared" si="156"/>
        <v>0</v>
      </c>
      <c r="AD500" s="38">
        <f t="shared" si="157"/>
        <v>0</v>
      </c>
      <c r="AE500" s="54">
        <f t="shared" si="158"/>
        <v>33.202955236853533</v>
      </c>
      <c r="AF500" s="10">
        <f t="shared" si="159"/>
        <v>0</v>
      </c>
      <c r="AG500" s="35">
        <f t="shared" si="160"/>
        <v>0</v>
      </c>
      <c r="AH500" s="35">
        <f t="shared" si="161"/>
        <v>0</v>
      </c>
      <c r="AI500" s="38">
        <f t="shared" si="162"/>
        <v>0</v>
      </c>
      <c r="AJ500" s="54">
        <f t="shared" si="163"/>
        <v>32.637983485441104</v>
      </c>
      <c r="AK500" s="10">
        <f t="shared" si="164"/>
        <v>0</v>
      </c>
      <c r="AL500" s="35">
        <f t="shared" si="165"/>
        <v>0</v>
      </c>
      <c r="AM500" s="35">
        <f t="shared" si="166"/>
        <v>0</v>
      </c>
      <c r="AN500" s="38">
        <f t="shared" si="167"/>
        <v>0</v>
      </c>
      <c r="AO500" s="10"/>
    </row>
    <row r="501" spans="1:41" x14ac:dyDescent="0.25">
      <c r="A501" s="4" t="s">
        <v>522</v>
      </c>
      <c r="B501" s="4" t="s">
        <v>523</v>
      </c>
      <c r="C501" s="4" t="s">
        <v>524</v>
      </c>
      <c r="D501" s="5">
        <v>40870415</v>
      </c>
      <c r="E501" s="5">
        <v>2872.6848</v>
      </c>
      <c r="F501" s="6">
        <v>1444.3776</v>
      </c>
      <c r="G501" s="6">
        <v>25.344000000000001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589.47839999999997</v>
      </c>
      <c r="N501" s="6">
        <v>263.0016</v>
      </c>
      <c r="O501" s="6">
        <v>0</v>
      </c>
      <c r="P501" s="6">
        <v>550.48320000000001</v>
      </c>
      <c r="Q501" s="6">
        <v>0</v>
      </c>
      <c r="R501" s="6">
        <v>0</v>
      </c>
      <c r="S501" s="6">
        <v>0</v>
      </c>
      <c r="T501" s="34">
        <f t="shared" si="147"/>
        <v>2059.1999999999998</v>
      </c>
      <c r="U501" s="54">
        <f t="shared" si="148"/>
        <v>70.142657342657358</v>
      </c>
      <c r="V501" s="51">
        <f t="shared" si="149"/>
        <v>1</v>
      </c>
      <c r="W501" s="35">
        <f t="shared" si="150"/>
        <v>0</v>
      </c>
      <c r="X501" s="35">
        <f t="shared" si="151"/>
        <v>0</v>
      </c>
      <c r="Y501" s="38">
        <f t="shared" si="152"/>
        <v>0</v>
      </c>
      <c r="Z501" s="52">
        <f t="shared" si="153"/>
        <v>0</v>
      </c>
      <c r="AA501" s="51">
        <f t="shared" si="154"/>
        <v>0</v>
      </c>
      <c r="AB501" s="35">
        <f t="shared" si="155"/>
        <v>0</v>
      </c>
      <c r="AC501" s="35">
        <f t="shared" si="156"/>
        <v>0</v>
      </c>
      <c r="AD501" s="38">
        <f t="shared" si="157"/>
        <v>0</v>
      </c>
      <c r="AE501" s="54">
        <f t="shared" si="158"/>
        <v>1.2307692307692308</v>
      </c>
      <c r="AF501" s="10">
        <f t="shared" si="159"/>
        <v>0</v>
      </c>
      <c r="AG501" s="35">
        <f t="shared" si="160"/>
        <v>0</v>
      </c>
      <c r="AH501" s="35">
        <f t="shared" si="161"/>
        <v>0</v>
      </c>
      <c r="AI501" s="38">
        <f t="shared" si="162"/>
        <v>0</v>
      </c>
      <c r="AJ501" s="54">
        <f t="shared" si="163"/>
        <v>28.626573426573426</v>
      </c>
      <c r="AK501" s="10">
        <f t="shared" si="164"/>
        <v>0</v>
      </c>
      <c r="AL501" s="35">
        <f t="shared" si="165"/>
        <v>0</v>
      </c>
      <c r="AM501" s="35">
        <f t="shared" si="166"/>
        <v>0</v>
      </c>
      <c r="AN501" s="38">
        <f t="shared" si="167"/>
        <v>0</v>
      </c>
      <c r="AO501" s="10"/>
    </row>
    <row r="502" spans="1:41" x14ac:dyDescent="0.25">
      <c r="A502" s="4" t="s">
        <v>522</v>
      </c>
      <c r="B502" s="4" t="s">
        <v>523</v>
      </c>
      <c r="C502" s="4" t="s">
        <v>523</v>
      </c>
      <c r="D502" s="5">
        <v>40870417</v>
      </c>
      <c r="E502" s="5">
        <v>3471.7248000000004</v>
      </c>
      <c r="F502" s="6">
        <v>2480.1984000000002</v>
      </c>
      <c r="G502" s="6">
        <v>43.315199999999997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161.79839999999999</v>
      </c>
      <c r="N502" s="6">
        <v>213.00479999999999</v>
      </c>
      <c r="O502" s="6">
        <v>0</v>
      </c>
      <c r="P502" s="6">
        <v>573.40800000000002</v>
      </c>
      <c r="Q502" s="6">
        <v>0</v>
      </c>
      <c r="R502" s="6">
        <v>0</v>
      </c>
      <c r="S502" s="6">
        <v>0</v>
      </c>
      <c r="T502" s="34">
        <f t="shared" si="147"/>
        <v>2685.3120000000004</v>
      </c>
      <c r="U502" s="54">
        <f t="shared" si="148"/>
        <v>92.361647361647357</v>
      </c>
      <c r="V502" s="51">
        <f t="shared" si="149"/>
        <v>1</v>
      </c>
      <c r="W502" s="35">
        <f t="shared" si="150"/>
        <v>1</v>
      </c>
      <c r="X502" s="35">
        <f t="shared" si="151"/>
        <v>1</v>
      </c>
      <c r="Y502" s="38">
        <f t="shared" si="152"/>
        <v>0</v>
      </c>
      <c r="Z502" s="52">
        <f t="shared" si="153"/>
        <v>0</v>
      </c>
      <c r="AA502" s="51">
        <f t="shared" si="154"/>
        <v>0</v>
      </c>
      <c r="AB502" s="35">
        <f t="shared" si="155"/>
        <v>0</v>
      </c>
      <c r="AC502" s="35">
        <f t="shared" si="156"/>
        <v>0</v>
      </c>
      <c r="AD502" s="38">
        <f t="shared" si="157"/>
        <v>0</v>
      </c>
      <c r="AE502" s="54">
        <f t="shared" si="158"/>
        <v>1.6130416130416128</v>
      </c>
      <c r="AF502" s="10">
        <f t="shared" si="159"/>
        <v>0</v>
      </c>
      <c r="AG502" s="35">
        <f t="shared" si="160"/>
        <v>0</v>
      </c>
      <c r="AH502" s="35">
        <f t="shared" si="161"/>
        <v>0</v>
      </c>
      <c r="AI502" s="38">
        <f t="shared" si="162"/>
        <v>0</v>
      </c>
      <c r="AJ502" s="54">
        <f t="shared" si="163"/>
        <v>6.0253110253110238</v>
      </c>
      <c r="AK502" s="10">
        <f t="shared" si="164"/>
        <v>0</v>
      </c>
      <c r="AL502" s="35">
        <f t="shared" si="165"/>
        <v>0</v>
      </c>
      <c r="AM502" s="35">
        <f t="shared" si="166"/>
        <v>0</v>
      </c>
      <c r="AN502" s="38">
        <f t="shared" si="167"/>
        <v>0</v>
      </c>
      <c r="AO502" s="10"/>
    </row>
    <row r="503" spans="1:41" x14ac:dyDescent="0.25">
      <c r="A503" s="4" t="s">
        <v>522</v>
      </c>
      <c r="B503" s="4" t="s">
        <v>523</v>
      </c>
      <c r="C503" s="4" t="s">
        <v>525</v>
      </c>
      <c r="D503" s="5">
        <v>40870425</v>
      </c>
      <c r="E503" s="5">
        <v>3601.9583999999995</v>
      </c>
      <c r="F503" s="6">
        <v>676.91520000000003</v>
      </c>
      <c r="G503" s="6">
        <v>6.1055999999999999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2113.4591999999998</v>
      </c>
      <c r="N503" s="6">
        <v>124.58880000000001</v>
      </c>
      <c r="O503" s="6">
        <v>0</v>
      </c>
      <c r="P503" s="6">
        <v>680.88959999999997</v>
      </c>
      <c r="Q503" s="6">
        <v>0</v>
      </c>
      <c r="R503" s="6">
        <v>0</v>
      </c>
      <c r="S503" s="6">
        <v>0</v>
      </c>
      <c r="T503" s="34">
        <f t="shared" si="147"/>
        <v>2796.4799999999996</v>
      </c>
      <c r="U503" s="54">
        <f t="shared" si="148"/>
        <v>24.205973223480953</v>
      </c>
      <c r="V503" s="51">
        <f t="shared" si="149"/>
        <v>0</v>
      </c>
      <c r="W503" s="35">
        <f t="shared" si="150"/>
        <v>0</v>
      </c>
      <c r="X503" s="35">
        <f t="shared" si="151"/>
        <v>0</v>
      </c>
      <c r="Y503" s="38">
        <f t="shared" si="152"/>
        <v>0</v>
      </c>
      <c r="Z503" s="52">
        <f t="shared" si="153"/>
        <v>0</v>
      </c>
      <c r="AA503" s="51">
        <f t="shared" si="154"/>
        <v>0</v>
      </c>
      <c r="AB503" s="35">
        <f t="shared" si="155"/>
        <v>0</v>
      </c>
      <c r="AC503" s="35">
        <f t="shared" si="156"/>
        <v>0</v>
      </c>
      <c r="AD503" s="38">
        <f t="shared" si="157"/>
        <v>0</v>
      </c>
      <c r="AE503" s="54">
        <f t="shared" si="158"/>
        <v>0.21833161688980435</v>
      </c>
      <c r="AF503" s="10">
        <f t="shared" si="159"/>
        <v>0</v>
      </c>
      <c r="AG503" s="35">
        <f t="shared" si="160"/>
        <v>0</v>
      </c>
      <c r="AH503" s="35">
        <f t="shared" si="161"/>
        <v>0</v>
      </c>
      <c r="AI503" s="38">
        <f t="shared" si="162"/>
        <v>0</v>
      </c>
      <c r="AJ503" s="54">
        <f t="shared" si="163"/>
        <v>75.575695159629248</v>
      </c>
      <c r="AK503" s="10">
        <f t="shared" si="164"/>
        <v>1</v>
      </c>
      <c r="AL503" s="35">
        <f t="shared" si="165"/>
        <v>0</v>
      </c>
      <c r="AM503" s="35">
        <f t="shared" si="166"/>
        <v>0</v>
      </c>
      <c r="AN503" s="38">
        <f t="shared" si="167"/>
        <v>0</v>
      </c>
      <c r="AO503" s="10"/>
    </row>
    <row r="504" spans="1:41" x14ac:dyDescent="0.25">
      <c r="A504" s="4" t="s">
        <v>522</v>
      </c>
      <c r="B504" s="4" t="s">
        <v>523</v>
      </c>
      <c r="C504" s="4" t="s">
        <v>526</v>
      </c>
      <c r="D504" s="5">
        <v>40870434</v>
      </c>
      <c r="E504" s="5">
        <v>3357.1583999999998</v>
      </c>
      <c r="F504" s="6">
        <v>1567.8144</v>
      </c>
      <c r="G504" s="6">
        <v>733.99680000000001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205.34399999999999</v>
      </c>
      <c r="N504" s="6">
        <v>57.311999999999998</v>
      </c>
      <c r="O504" s="6">
        <v>0</v>
      </c>
      <c r="P504" s="6">
        <v>791.42399999999998</v>
      </c>
      <c r="Q504" s="6">
        <v>0</v>
      </c>
      <c r="R504" s="6">
        <v>1.2672000000000001</v>
      </c>
      <c r="S504" s="6">
        <v>0</v>
      </c>
      <c r="T504" s="34">
        <f t="shared" si="147"/>
        <v>2507.1551999999997</v>
      </c>
      <c r="U504" s="54">
        <f t="shared" si="148"/>
        <v>62.533599834585438</v>
      </c>
      <c r="V504" s="51">
        <f t="shared" si="149"/>
        <v>0</v>
      </c>
      <c r="W504" s="35">
        <f t="shared" si="150"/>
        <v>0</v>
      </c>
      <c r="X504" s="35">
        <f t="shared" si="151"/>
        <v>0</v>
      </c>
      <c r="Y504" s="38">
        <f t="shared" si="152"/>
        <v>0</v>
      </c>
      <c r="Z504" s="52">
        <f t="shared" si="153"/>
        <v>0</v>
      </c>
      <c r="AA504" s="51">
        <f t="shared" si="154"/>
        <v>0</v>
      </c>
      <c r="AB504" s="35">
        <f t="shared" si="155"/>
        <v>0</v>
      </c>
      <c r="AC504" s="35">
        <f t="shared" si="156"/>
        <v>0</v>
      </c>
      <c r="AD504" s="38">
        <f t="shared" si="157"/>
        <v>0</v>
      </c>
      <c r="AE504" s="54">
        <f t="shared" si="158"/>
        <v>29.276081512624351</v>
      </c>
      <c r="AF504" s="10">
        <f t="shared" si="159"/>
        <v>0</v>
      </c>
      <c r="AG504" s="35">
        <f t="shared" si="160"/>
        <v>0</v>
      </c>
      <c r="AH504" s="35">
        <f t="shared" si="161"/>
        <v>0</v>
      </c>
      <c r="AI504" s="38">
        <f t="shared" si="162"/>
        <v>0</v>
      </c>
      <c r="AJ504" s="54">
        <f t="shared" si="163"/>
        <v>8.1903186527902232</v>
      </c>
      <c r="AK504" s="10">
        <f t="shared" si="164"/>
        <v>0</v>
      </c>
      <c r="AL504" s="35">
        <f t="shared" si="165"/>
        <v>0</v>
      </c>
      <c r="AM504" s="35">
        <f t="shared" si="166"/>
        <v>0</v>
      </c>
      <c r="AN504" s="38">
        <f t="shared" si="167"/>
        <v>0</v>
      </c>
      <c r="AO504" s="10"/>
    </row>
    <row r="505" spans="1:41" x14ac:dyDescent="0.25">
      <c r="A505" s="4" t="s">
        <v>522</v>
      </c>
      <c r="B505" s="4" t="s">
        <v>523</v>
      </c>
      <c r="C505" s="4" t="s">
        <v>349</v>
      </c>
      <c r="D505" s="5">
        <v>40870443</v>
      </c>
      <c r="E505" s="5">
        <v>2416.0319999999997</v>
      </c>
      <c r="F505" s="6">
        <v>1353.1967999999999</v>
      </c>
      <c r="G505" s="6">
        <v>487.46879999999999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150.39359999999999</v>
      </c>
      <c r="N505" s="6">
        <v>6.4512</v>
      </c>
      <c r="O505" s="6">
        <v>0</v>
      </c>
      <c r="P505" s="6">
        <v>418.52159999999998</v>
      </c>
      <c r="Q505" s="6">
        <v>0</v>
      </c>
      <c r="R505" s="6">
        <v>0</v>
      </c>
      <c r="S505" s="6">
        <v>0</v>
      </c>
      <c r="T505" s="34">
        <f t="shared" si="147"/>
        <v>1991.0591999999997</v>
      </c>
      <c r="U505" s="54">
        <f t="shared" si="148"/>
        <v>67.96366476697429</v>
      </c>
      <c r="V505" s="51">
        <f t="shared" si="149"/>
        <v>0</v>
      </c>
      <c r="W505" s="35">
        <f t="shared" si="150"/>
        <v>0</v>
      </c>
      <c r="X505" s="35">
        <f t="shared" si="151"/>
        <v>0</v>
      </c>
      <c r="Y505" s="38">
        <f t="shared" si="152"/>
        <v>0</v>
      </c>
      <c r="Z505" s="52">
        <f t="shared" si="153"/>
        <v>0</v>
      </c>
      <c r="AA505" s="51">
        <f t="shared" si="154"/>
        <v>0</v>
      </c>
      <c r="AB505" s="35">
        <f t="shared" si="155"/>
        <v>0</v>
      </c>
      <c r="AC505" s="35">
        <f t="shared" si="156"/>
        <v>0</v>
      </c>
      <c r="AD505" s="38">
        <f t="shared" si="157"/>
        <v>0</v>
      </c>
      <c r="AE505" s="54">
        <f t="shared" si="158"/>
        <v>24.48288830387364</v>
      </c>
      <c r="AF505" s="10">
        <f t="shared" si="159"/>
        <v>0</v>
      </c>
      <c r="AG505" s="35">
        <f t="shared" si="160"/>
        <v>0</v>
      </c>
      <c r="AH505" s="35">
        <f t="shared" si="161"/>
        <v>0</v>
      </c>
      <c r="AI505" s="38">
        <f t="shared" si="162"/>
        <v>0</v>
      </c>
      <c r="AJ505" s="54">
        <f t="shared" si="163"/>
        <v>7.5534469291520825</v>
      </c>
      <c r="AK505" s="10">
        <f t="shared" si="164"/>
        <v>0</v>
      </c>
      <c r="AL505" s="35">
        <f t="shared" si="165"/>
        <v>0</v>
      </c>
      <c r="AM505" s="35">
        <f t="shared" si="166"/>
        <v>0</v>
      </c>
      <c r="AN505" s="38">
        <f t="shared" si="167"/>
        <v>0</v>
      </c>
      <c r="AO505" s="10"/>
    </row>
    <row r="506" spans="1:41" x14ac:dyDescent="0.25">
      <c r="A506" s="4" t="s">
        <v>522</v>
      </c>
      <c r="B506" s="4" t="s">
        <v>523</v>
      </c>
      <c r="C506" s="4" t="s">
        <v>527</v>
      </c>
      <c r="D506" s="5">
        <v>40870456</v>
      </c>
      <c r="E506" s="5">
        <v>2813.4143999999997</v>
      </c>
      <c r="F506" s="6">
        <v>2213.9135999999999</v>
      </c>
      <c r="G506" s="6">
        <v>231.3792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67.103999999999999</v>
      </c>
      <c r="N506" s="6">
        <v>50.4</v>
      </c>
      <c r="O506" s="6">
        <v>0</v>
      </c>
      <c r="P506" s="6">
        <v>250.61760000000001</v>
      </c>
      <c r="Q506" s="6">
        <v>0</v>
      </c>
      <c r="R506" s="6">
        <v>0</v>
      </c>
      <c r="S506" s="6">
        <v>0</v>
      </c>
      <c r="T506" s="34">
        <f t="shared" si="147"/>
        <v>2512.3967999999995</v>
      </c>
      <c r="U506" s="54">
        <f t="shared" si="148"/>
        <v>88.119583658122806</v>
      </c>
      <c r="V506" s="51">
        <f t="shared" si="149"/>
        <v>1</v>
      </c>
      <c r="W506" s="35">
        <f t="shared" si="150"/>
        <v>1</v>
      </c>
      <c r="X506" s="35">
        <f t="shared" si="151"/>
        <v>0</v>
      </c>
      <c r="Y506" s="38">
        <f t="shared" si="152"/>
        <v>0</v>
      </c>
      <c r="Z506" s="52">
        <f t="shared" si="153"/>
        <v>0</v>
      </c>
      <c r="AA506" s="51">
        <f t="shared" si="154"/>
        <v>0</v>
      </c>
      <c r="AB506" s="35">
        <f t="shared" si="155"/>
        <v>0</v>
      </c>
      <c r="AC506" s="35">
        <f t="shared" si="156"/>
        <v>0</v>
      </c>
      <c r="AD506" s="38">
        <f t="shared" si="157"/>
        <v>0</v>
      </c>
      <c r="AE506" s="54">
        <f t="shared" si="158"/>
        <v>9.2095006648631301</v>
      </c>
      <c r="AF506" s="10">
        <f t="shared" si="159"/>
        <v>0</v>
      </c>
      <c r="AG506" s="35">
        <f t="shared" si="160"/>
        <v>0</v>
      </c>
      <c r="AH506" s="35">
        <f t="shared" si="161"/>
        <v>0</v>
      </c>
      <c r="AI506" s="38">
        <f t="shared" si="162"/>
        <v>0</v>
      </c>
      <c r="AJ506" s="54">
        <f t="shared" si="163"/>
        <v>2.6709156770140772</v>
      </c>
      <c r="AK506" s="10">
        <f t="shared" si="164"/>
        <v>0</v>
      </c>
      <c r="AL506" s="35">
        <f t="shared" si="165"/>
        <v>0</v>
      </c>
      <c r="AM506" s="35">
        <f t="shared" si="166"/>
        <v>0</v>
      </c>
      <c r="AN506" s="38">
        <f t="shared" si="167"/>
        <v>0</v>
      </c>
      <c r="AO506" s="10"/>
    </row>
    <row r="507" spans="1:41" x14ac:dyDescent="0.25">
      <c r="A507" s="4" t="s">
        <v>522</v>
      </c>
      <c r="B507" s="4" t="s">
        <v>523</v>
      </c>
      <c r="C507" s="4" t="s">
        <v>528</v>
      </c>
      <c r="D507" s="5">
        <v>40870460</v>
      </c>
      <c r="E507" s="5">
        <v>3715.8336000000004</v>
      </c>
      <c r="F507" s="6">
        <v>1831.3344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1072.9728</v>
      </c>
      <c r="N507" s="6">
        <v>158.1696</v>
      </c>
      <c r="O507" s="6">
        <v>0</v>
      </c>
      <c r="P507" s="6">
        <v>652.03200000000004</v>
      </c>
      <c r="Q507" s="6">
        <v>0</v>
      </c>
      <c r="R507" s="6">
        <v>1.3248</v>
      </c>
      <c r="S507" s="6">
        <v>0</v>
      </c>
      <c r="T507" s="34">
        <f t="shared" si="147"/>
        <v>2904.3072000000002</v>
      </c>
      <c r="U507" s="54">
        <f t="shared" si="148"/>
        <v>63.055808972273994</v>
      </c>
      <c r="V507" s="51">
        <f t="shared" si="149"/>
        <v>0</v>
      </c>
      <c r="W507" s="35">
        <f t="shared" si="150"/>
        <v>0</v>
      </c>
      <c r="X507" s="35">
        <f t="shared" si="151"/>
        <v>0</v>
      </c>
      <c r="Y507" s="38">
        <f t="shared" si="152"/>
        <v>0</v>
      </c>
      <c r="Z507" s="52">
        <f t="shared" si="153"/>
        <v>0</v>
      </c>
      <c r="AA507" s="51">
        <f t="shared" si="154"/>
        <v>0</v>
      </c>
      <c r="AB507" s="35">
        <f t="shared" si="155"/>
        <v>0</v>
      </c>
      <c r="AC507" s="35">
        <f t="shared" si="156"/>
        <v>0</v>
      </c>
      <c r="AD507" s="38">
        <f t="shared" si="157"/>
        <v>0</v>
      </c>
      <c r="AE507" s="54">
        <f t="shared" si="158"/>
        <v>0</v>
      </c>
      <c r="AF507" s="10">
        <f t="shared" si="159"/>
        <v>0</v>
      </c>
      <c r="AG507" s="35">
        <f t="shared" si="160"/>
        <v>0</v>
      </c>
      <c r="AH507" s="35">
        <f t="shared" si="161"/>
        <v>0</v>
      </c>
      <c r="AI507" s="38">
        <f t="shared" si="162"/>
        <v>0</v>
      </c>
      <c r="AJ507" s="54">
        <f t="shared" si="163"/>
        <v>36.944191027725992</v>
      </c>
      <c r="AK507" s="10">
        <f t="shared" si="164"/>
        <v>0</v>
      </c>
      <c r="AL507" s="35">
        <f t="shared" si="165"/>
        <v>0</v>
      </c>
      <c r="AM507" s="35">
        <f t="shared" si="166"/>
        <v>0</v>
      </c>
      <c r="AN507" s="38">
        <f t="shared" si="167"/>
        <v>0</v>
      </c>
      <c r="AO507" s="10"/>
    </row>
    <row r="508" spans="1:41" x14ac:dyDescent="0.25">
      <c r="A508" s="4" t="s">
        <v>522</v>
      </c>
      <c r="B508" s="4" t="s">
        <v>523</v>
      </c>
      <c r="C508" s="4" t="s">
        <v>529</v>
      </c>
      <c r="D508" s="5">
        <v>40870469</v>
      </c>
      <c r="E508" s="5">
        <v>3249.5039999999999</v>
      </c>
      <c r="F508" s="6">
        <v>1153.2672</v>
      </c>
      <c r="G508" s="6">
        <v>1062.432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128.2176</v>
      </c>
      <c r="N508" s="6">
        <v>195.49440000000001</v>
      </c>
      <c r="O508" s="6">
        <v>0</v>
      </c>
      <c r="P508" s="6">
        <v>709.28639999999996</v>
      </c>
      <c r="Q508" s="6">
        <v>0</v>
      </c>
      <c r="R508" s="6">
        <v>0.80640000000000001</v>
      </c>
      <c r="S508" s="6">
        <v>0</v>
      </c>
      <c r="T508" s="34">
        <f t="shared" si="147"/>
        <v>2343.9168</v>
      </c>
      <c r="U508" s="54">
        <f t="shared" si="148"/>
        <v>49.202565551814807</v>
      </c>
      <c r="V508" s="51">
        <f t="shared" si="149"/>
        <v>0</v>
      </c>
      <c r="W508" s="35">
        <f t="shared" si="150"/>
        <v>0</v>
      </c>
      <c r="X508" s="35">
        <f t="shared" si="151"/>
        <v>0</v>
      </c>
      <c r="Y508" s="38">
        <f t="shared" si="152"/>
        <v>0</v>
      </c>
      <c r="Z508" s="52">
        <f t="shared" si="153"/>
        <v>0</v>
      </c>
      <c r="AA508" s="51">
        <f t="shared" si="154"/>
        <v>0</v>
      </c>
      <c r="AB508" s="35">
        <f t="shared" si="155"/>
        <v>0</v>
      </c>
      <c r="AC508" s="35">
        <f t="shared" si="156"/>
        <v>0</v>
      </c>
      <c r="AD508" s="38">
        <f t="shared" si="157"/>
        <v>0</v>
      </c>
      <c r="AE508" s="54">
        <f t="shared" si="158"/>
        <v>45.327206153392474</v>
      </c>
      <c r="AF508" s="10">
        <f t="shared" si="159"/>
        <v>0</v>
      </c>
      <c r="AG508" s="35">
        <f t="shared" si="160"/>
        <v>0</v>
      </c>
      <c r="AH508" s="35">
        <f t="shared" si="161"/>
        <v>0</v>
      </c>
      <c r="AI508" s="38">
        <f t="shared" si="162"/>
        <v>0</v>
      </c>
      <c r="AJ508" s="54">
        <f t="shared" si="163"/>
        <v>5.4702282947927161</v>
      </c>
      <c r="AK508" s="10">
        <f t="shared" si="164"/>
        <v>0</v>
      </c>
      <c r="AL508" s="35">
        <f t="shared" si="165"/>
        <v>0</v>
      </c>
      <c r="AM508" s="35">
        <f t="shared" si="166"/>
        <v>0</v>
      </c>
      <c r="AN508" s="38">
        <f t="shared" si="167"/>
        <v>0</v>
      </c>
      <c r="AO508" s="10"/>
    </row>
    <row r="509" spans="1:41" x14ac:dyDescent="0.25">
      <c r="A509" s="4" t="s">
        <v>522</v>
      </c>
      <c r="B509" s="4" t="s">
        <v>523</v>
      </c>
      <c r="C509" s="4" t="s">
        <v>530</v>
      </c>
      <c r="D509" s="5">
        <v>40870477</v>
      </c>
      <c r="E509" s="5">
        <v>3335.6160000000004</v>
      </c>
      <c r="F509" s="6">
        <v>1540.7424000000001</v>
      </c>
      <c r="G509" s="6">
        <v>157.536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434.93759999999997</v>
      </c>
      <c r="N509" s="6">
        <v>661.0752</v>
      </c>
      <c r="O509" s="6">
        <v>0</v>
      </c>
      <c r="P509" s="6">
        <v>541.32479999999998</v>
      </c>
      <c r="Q509" s="6">
        <v>0</v>
      </c>
      <c r="R509" s="6">
        <v>0</v>
      </c>
      <c r="S509" s="6">
        <v>0</v>
      </c>
      <c r="T509" s="34">
        <f t="shared" si="147"/>
        <v>2133.2160000000003</v>
      </c>
      <c r="U509" s="54">
        <f t="shared" si="148"/>
        <v>72.22627244498446</v>
      </c>
      <c r="V509" s="51">
        <f t="shared" si="149"/>
        <v>1</v>
      </c>
      <c r="W509" s="35">
        <f t="shared" si="150"/>
        <v>0</v>
      </c>
      <c r="X509" s="35">
        <f t="shared" si="151"/>
        <v>0</v>
      </c>
      <c r="Y509" s="38">
        <f t="shared" si="152"/>
        <v>0</v>
      </c>
      <c r="Z509" s="52">
        <f t="shared" si="153"/>
        <v>0</v>
      </c>
      <c r="AA509" s="51">
        <f t="shared" si="154"/>
        <v>0</v>
      </c>
      <c r="AB509" s="35">
        <f t="shared" si="155"/>
        <v>0</v>
      </c>
      <c r="AC509" s="35">
        <f t="shared" si="156"/>
        <v>0</v>
      </c>
      <c r="AD509" s="38">
        <f t="shared" si="157"/>
        <v>0</v>
      </c>
      <c r="AE509" s="54">
        <f t="shared" si="158"/>
        <v>7.3849061698393408</v>
      </c>
      <c r="AF509" s="10">
        <f t="shared" si="159"/>
        <v>0</v>
      </c>
      <c r="AG509" s="35">
        <f t="shared" si="160"/>
        <v>0</v>
      </c>
      <c r="AH509" s="35">
        <f t="shared" si="161"/>
        <v>0</v>
      </c>
      <c r="AI509" s="38">
        <f t="shared" si="162"/>
        <v>0</v>
      </c>
      <c r="AJ509" s="54">
        <f t="shared" si="163"/>
        <v>20.388821385176183</v>
      </c>
      <c r="AK509" s="10">
        <f t="shared" si="164"/>
        <v>0</v>
      </c>
      <c r="AL509" s="35">
        <f t="shared" si="165"/>
        <v>0</v>
      </c>
      <c r="AM509" s="35">
        <f t="shared" si="166"/>
        <v>0</v>
      </c>
      <c r="AN509" s="38">
        <f t="shared" si="167"/>
        <v>0</v>
      </c>
      <c r="AO509" s="10"/>
    </row>
    <row r="510" spans="1:41" x14ac:dyDescent="0.25">
      <c r="A510" s="4" t="s">
        <v>522</v>
      </c>
      <c r="B510" s="4" t="s">
        <v>523</v>
      </c>
      <c r="C510" s="4" t="s">
        <v>531</v>
      </c>
      <c r="D510" s="5">
        <v>40870486</v>
      </c>
      <c r="E510" s="5">
        <v>4621.5936000000002</v>
      </c>
      <c r="F510" s="6">
        <v>3991.5648000000001</v>
      </c>
      <c r="G510" s="6">
        <v>12.441599999999999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30.3552</v>
      </c>
      <c r="N510" s="6">
        <v>8.9855999999999998</v>
      </c>
      <c r="O510" s="6">
        <v>0</v>
      </c>
      <c r="P510" s="6">
        <v>578.24639999999999</v>
      </c>
      <c r="Q510" s="6">
        <v>0</v>
      </c>
      <c r="R510" s="6">
        <v>0</v>
      </c>
      <c r="S510" s="6">
        <v>0</v>
      </c>
      <c r="T510" s="34">
        <f t="shared" si="147"/>
        <v>4034.3616000000002</v>
      </c>
      <c r="U510" s="54">
        <f t="shared" si="148"/>
        <v>98.939192758527156</v>
      </c>
      <c r="V510" s="51">
        <f t="shared" si="149"/>
        <v>1</v>
      </c>
      <c r="W510" s="35">
        <f t="shared" si="150"/>
        <v>1</v>
      </c>
      <c r="X510" s="35">
        <f t="shared" si="151"/>
        <v>1</v>
      </c>
      <c r="Y510" s="38">
        <f t="shared" si="152"/>
        <v>0</v>
      </c>
      <c r="Z510" s="52">
        <f t="shared" si="153"/>
        <v>0</v>
      </c>
      <c r="AA510" s="51">
        <f t="shared" si="154"/>
        <v>0</v>
      </c>
      <c r="AB510" s="35">
        <f t="shared" si="155"/>
        <v>0</v>
      </c>
      <c r="AC510" s="35">
        <f t="shared" si="156"/>
        <v>0</v>
      </c>
      <c r="AD510" s="38">
        <f t="shared" si="157"/>
        <v>0</v>
      </c>
      <c r="AE510" s="54">
        <f t="shared" si="158"/>
        <v>0.30839079967447636</v>
      </c>
      <c r="AF510" s="10">
        <f t="shared" si="159"/>
        <v>0</v>
      </c>
      <c r="AG510" s="35">
        <f t="shared" si="160"/>
        <v>0</v>
      </c>
      <c r="AH510" s="35">
        <f t="shared" si="161"/>
        <v>0</v>
      </c>
      <c r="AI510" s="38">
        <f t="shared" si="162"/>
        <v>0</v>
      </c>
      <c r="AJ510" s="54">
        <f t="shared" si="163"/>
        <v>0.75241644179837519</v>
      </c>
      <c r="AK510" s="10">
        <f t="shared" si="164"/>
        <v>0</v>
      </c>
      <c r="AL510" s="35">
        <f t="shared" si="165"/>
        <v>0</v>
      </c>
      <c r="AM510" s="35">
        <f t="shared" si="166"/>
        <v>0</v>
      </c>
      <c r="AN510" s="38">
        <f t="shared" si="167"/>
        <v>0</v>
      </c>
      <c r="AO510" s="10"/>
    </row>
    <row r="511" spans="1:41" x14ac:dyDescent="0.25">
      <c r="A511" s="4" t="s">
        <v>522</v>
      </c>
      <c r="B511" s="4" t="s">
        <v>523</v>
      </c>
      <c r="C511" s="4" t="s">
        <v>532</v>
      </c>
      <c r="D511" s="5">
        <v>40870494</v>
      </c>
      <c r="E511" s="5">
        <v>4350.2976000000008</v>
      </c>
      <c r="F511" s="6">
        <v>3544.6464000000001</v>
      </c>
      <c r="G511" s="6">
        <v>5.1840000000000002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81.504000000000005</v>
      </c>
      <c r="N511" s="6">
        <v>250.7328</v>
      </c>
      <c r="O511" s="6">
        <v>0</v>
      </c>
      <c r="P511" s="6">
        <v>468.23039999999997</v>
      </c>
      <c r="Q511" s="6">
        <v>0</v>
      </c>
      <c r="R511" s="6">
        <v>0</v>
      </c>
      <c r="S511" s="6">
        <v>0</v>
      </c>
      <c r="T511" s="34">
        <f t="shared" si="147"/>
        <v>3631.3344000000006</v>
      </c>
      <c r="U511" s="54">
        <f t="shared" si="148"/>
        <v>97.612778377006521</v>
      </c>
      <c r="V511" s="51">
        <f t="shared" si="149"/>
        <v>1</v>
      </c>
      <c r="W511" s="35">
        <f t="shared" si="150"/>
        <v>1</v>
      </c>
      <c r="X511" s="35">
        <f t="shared" si="151"/>
        <v>1</v>
      </c>
      <c r="Y511" s="38">
        <f t="shared" si="152"/>
        <v>0</v>
      </c>
      <c r="Z511" s="52">
        <f t="shared" si="153"/>
        <v>0</v>
      </c>
      <c r="AA511" s="51">
        <f t="shared" si="154"/>
        <v>0</v>
      </c>
      <c r="AB511" s="35">
        <f t="shared" si="155"/>
        <v>0</v>
      </c>
      <c r="AC511" s="35">
        <f t="shared" si="156"/>
        <v>0</v>
      </c>
      <c r="AD511" s="38">
        <f t="shared" si="157"/>
        <v>0</v>
      </c>
      <c r="AE511" s="54">
        <f t="shared" si="158"/>
        <v>0.14275743924877859</v>
      </c>
      <c r="AF511" s="10">
        <f t="shared" si="159"/>
        <v>0</v>
      </c>
      <c r="AG511" s="35">
        <f t="shared" si="160"/>
        <v>0</v>
      </c>
      <c r="AH511" s="35">
        <f t="shared" si="161"/>
        <v>0</v>
      </c>
      <c r="AI511" s="38">
        <f t="shared" si="162"/>
        <v>0</v>
      </c>
      <c r="AJ511" s="54">
        <f t="shared" si="163"/>
        <v>2.2444641837446859</v>
      </c>
      <c r="AK511" s="10">
        <f t="shared" si="164"/>
        <v>0</v>
      </c>
      <c r="AL511" s="35">
        <f t="shared" si="165"/>
        <v>0</v>
      </c>
      <c r="AM511" s="35">
        <f t="shared" si="166"/>
        <v>0</v>
      </c>
      <c r="AN511" s="38">
        <f t="shared" si="167"/>
        <v>0</v>
      </c>
      <c r="AO511" s="10"/>
    </row>
    <row r="512" spans="1:41" x14ac:dyDescent="0.25">
      <c r="A512" s="4" t="s">
        <v>522</v>
      </c>
      <c r="B512" s="4" t="s">
        <v>533</v>
      </c>
      <c r="C512" s="4" t="s">
        <v>533</v>
      </c>
      <c r="D512" s="5">
        <v>40872515</v>
      </c>
      <c r="E512" s="5">
        <v>2009.664</v>
      </c>
      <c r="F512" s="6">
        <v>1010.8224</v>
      </c>
      <c r="G512" s="6">
        <v>148.32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41.990400000000001</v>
      </c>
      <c r="N512" s="6">
        <v>233.85599999999999</v>
      </c>
      <c r="O512" s="6">
        <v>0</v>
      </c>
      <c r="P512" s="6">
        <v>573.98400000000004</v>
      </c>
      <c r="Q512" s="6">
        <v>0</v>
      </c>
      <c r="R512" s="6">
        <v>0.69120000000000004</v>
      </c>
      <c r="S512" s="6">
        <v>0</v>
      </c>
      <c r="T512" s="34">
        <f t="shared" si="147"/>
        <v>1201.1327999999999</v>
      </c>
      <c r="U512" s="54">
        <f t="shared" si="148"/>
        <v>84.155756965424658</v>
      </c>
      <c r="V512" s="51">
        <f t="shared" si="149"/>
        <v>1</v>
      </c>
      <c r="W512" s="35">
        <f t="shared" si="150"/>
        <v>1</v>
      </c>
      <c r="X512" s="35">
        <f t="shared" si="151"/>
        <v>0</v>
      </c>
      <c r="Y512" s="38">
        <f t="shared" si="152"/>
        <v>0</v>
      </c>
      <c r="Z512" s="52">
        <f t="shared" si="153"/>
        <v>0</v>
      </c>
      <c r="AA512" s="51">
        <f t="shared" si="154"/>
        <v>0</v>
      </c>
      <c r="AB512" s="35">
        <f t="shared" si="155"/>
        <v>0</v>
      </c>
      <c r="AC512" s="35">
        <f t="shared" si="156"/>
        <v>0</v>
      </c>
      <c r="AD512" s="38">
        <f t="shared" si="157"/>
        <v>0</v>
      </c>
      <c r="AE512" s="54">
        <f t="shared" si="158"/>
        <v>12.348343164053134</v>
      </c>
      <c r="AF512" s="10">
        <f t="shared" si="159"/>
        <v>0</v>
      </c>
      <c r="AG512" s="35">
        <f t="shared" si="160"/>
        <v>0</v>
      </c>
      <c r="AH512" s="35">
        <f t="shared" si="161"/>
        <v>0</v>
      </c>
      <c r="AI512" s="38">
        <f t="shared" si="162"/>
        <v>0</v>
      </c>
      <c r="AJ512" s="54">
        <f t="shared" si="163"/>
        <v>3.4958998705222273</v>
      </c>
      <c r="AK512" s="10">
        <f t="shared" si="164"/>
        <v>0</v>
      </c>
      <c r="AL512" s="35">
        <f t="shared" si="165"/>
        <v>0</v>
      </c>
      <c r="AM512" s="35">
        <f t="shared" si="166"/>
        <v>0</v>
      </c>
      <c r="AN512" s="38">
        <f t="shared" si="167"/>
        <v>0</v>
      </c>
      <c r="AO512" s="10"/>
    </row>
    <row r="513" spans="1:41" x14ac:dyDescent="0.25">
      <c r="A513" s="4" t="s">
        <v>522</v>
      </c>
      <c r="B513" s="4" t="s">
        <v>533</v>
      </c>
      <c r="C513" s="4" t="s">
        <v>407</v>
      </c>
      <c r="D513" s="5">
        <v>40872531</v>
      </c>
      <c r="E513" s="5">
        <v>5668.7039999999997</v>
      </c>
      <c r="F513" s="6">
        <v>4390.7903999999999</v>
      </c>
      <c r="G513" s="6">
        <v>412.93439999999998</v>
      </c>
      <c r="H513" s="6">
        <v>0</v>
      </c>
      <c r="I513" s="6">
        <v>0</v>
      </c>
      <c r="J513" s="6">
        <v>7.3727999999999998</v>
      </c>
      <c r="K513" s="6">
        <v>0</v>
      </c>
      <c r="L513" s="6">
        <v>0</v>
      </c>
      <c r="M513" s="6">
        <v>191.75040000000001</v>
      </c>
      <c r="N513" s="6">
        <v>49.478400000000001</v>
      </c>
      <c r="O513" s="6">
        <v>0</v>
      </c>
      <c r="P513" s="6">
        <v>614.88</v>
      </c>
      <c r="Q513" s="6">
        <v>0</v>
      </c>
      <c r="R513" s="6">
        <v>1.4976</v>
      </c>
      <c r="S513" s="6">
        <v>0</v>
      </c>
      <c r="T513" s="34">
        <f t="shared" si="147"/>
        <v>5002.848</v>
      </c>
      <c r="U513" s="54">
        <f t="shared" si="148"/>
        <v>87.765816590869832</v>
      </c>
      <c r="V513" s="51">
        <f t="shared" si="149"/>
        <v>1</v>
      </c>
      <c r="W513" s="35">
        <f t="shared" si="150"/>
        <v>1</v>
      </c>
      <c r="X513" s="35">
        <f t="shared" si="151"/>
        <v>0</v>
      </c>
      <c r="Y513" s="38">
        <f t="shared" si="152"/>
        <v>0</v>
      </c>
      <c r="Z513" s="52">
        <f t="shared" si="153"/>
        <v>0.1473720568764032</v>
      </c>
      <c r="AA513" s="51">
        <f t="shared" si="154"/>
        <v>0</v>
      </c>
      <c r="AB513" s="35">
        <f t="shared" si="155"/>
        <v>0</v>
      </c>
      <c r="AC513" s="35">
        <f t="shared" si="156"/>
        <v>0</v>
      </c>
      <c r="AD513" s="38">
        <f t="shared" si="157"/>
        <v>0</v>
      </c>
      <c r="AE513" s="54">
        <f t="shared" si="158"/>
        <v>8.2539865292729253</v>
      </c>
      <c r="AF513" s="10">
        <f t="shared" si="159"/>
        <v>0</v>
      </c>
      <c r="AG513" s="35">
        <f t="shared" si="160"/>
        <v>0</v>
      </c>
      <c r="AH513" s="35">
        <f t="shared" si="161"/>
        <v>0</v>
      </c>
      <c r="AI513" s="38">
        <f t="shared" si="162"/>
        <v>0</v>
      </c>
      <c r="AJ513" s="54">
        <f t="shared" si="163"/>
        <v>3.8328248229808306</v>
      </c>
      <c r="AK513" s="10">
        <f t="shared" si="164"/>
        <v>0</v>
      </c>
      <c r="AL513" s="35">
        <f t="shared" si="165"/>
        <v>0</v>
      </c>
      <c r="AM513" s="35">
        <f t="shared" si="166"/>
        <v>0</v>
      </c>
      <c r="AN513" s="38">
        <f t="shared" si="167"/>
        <v>0</v>
      </c>
      <c r="AO513" s="10"/>
    </row>
    <row r="514" spans="1:41" x14ac:dyDescent="0.25">
      <c r="A514" s="4" t="s">
        <v>522</v>
      </c>
      <c r="B514" s="4" t="s">
        <v>533</v>
      </c>
      <c r="C514" s="4" t="s">
        <v>534</v>
      </c>
      <c r="D514" s="5">
        <v>40872547</v>
      </c>
      <c r="E514" s="5">
        <v>3632.7168000000001</v>
      </c>
      <c r="F514" s="6">
        <v>2223.8784000000001</v>
      </c>
      <c r="G514" s="6">
        <v>414.25920000000002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116.2368</v>
      </c>
      <c r="N514" s="6">
        <v>42.393599999999999</v>
      </c>
      <c r="O514" s="6">
        <v>0</v>
      </c>
      <c r="P514" s="6">
        <v>830.24639999999999</v>
      </c>
      <c r="Q514" s="6">
        <v>0</v>
      </c>
      <c r="R514" s="6">
        <v>5.7023999999999999</v>
      </c>
      <c r="S514" s="6">
        <v>0</v>
      </c>
      <c r="T514" s="34">
        <f t="shared" si="147"/>
        <v>2754.3744000000002</v>
      </c>
      <c r="U514" s="54">
        <f t="shared" si="148"/>
        <v>80.739873272130325</v>
      </c>
      <c r="V514" s="51">
        <f t="shared" si="149"/>
        <v>1</v>
      </c>
      <c r="W514" s="35">
        <f t="shared" si="150"/>
        <v>1</v>
      </c>
      <c r="X514" s="35">
        <f t="shared" si="151"/>
        <v>0</v>
      </c>
      <c r="Y514" s="38">
        <f t="shared" si="152"/>
        <v>0</v>
      </c>
      <c r="Z514" s="52">
        <f t="shared" si="153"/>
        <v>0</v>
      </c>
      <c r="AA514" s="51">
        <f t="shared" si="154"/>
        <v>0</v>
      </c>
      <c r="AB514" s="35">
        <f t="shared" si="155"/>
        <v>0</v>
      </c>
      <c r="AC514" s="35">
        <f t="shared" si="156"/>
        <v>0</v>
      </c>
      <c r="AD514" s="38">
        <f t="shared" si="157"/>
        <v>0</v>
      </c>
      <c r="AE514" s="54">
        <f t="shared" si="158"/>
        <v>15.040046843304964</v>
      </c>
      <c r="AF514" s="10">
        <f t="shared" si="159"/>
        <v>0</v>
      </c>
      <c r="AG514" s="35">
        <f t="shared" si="160"/>
        <v>0</v>
      </c>
      <c r="AH514" s="35">
        <f t="shared" si="161"/>
        <v>0</v>
      </c>
      <c r="AI514" s="38">
        <f t="shared" si="162"/>
        <v>0</v>
      </c>
      <c r="AJ514" s="54">
        <f t="shared" si="163"/>
        <v>4.2200798845647123</v>
      </c>
      <c r="AK514" s="10">
        <f t="shared" si="164"/>
        <v>0</v>
      </c>
      <c r="AL514" s="35">
        <f t="shared" si="165"/>
        <v>0</v>
      </c>
      <c r="AM514" s="35">
        <f t="shared" si="166"/>
        <v>0</v>
      </c>
      <c r="AN514" s="38">
        <f t="shared" si="167"/>
        <v>0</v>
      </c>
      <c r="AO514" s="10"/>
    </row>
    <row r="515" spans="1:41" x14ac:dyDescent="0.25">
      <c r="A515" s="4" t="s">
        <v>522</v>
      </c>
      <c r="B515" s="4" t="s">
        <v>533</v>
      </c>
      <c r="C515" s="4" t="s">
        <v>535</v>
      </c>
      <c r="D515" s="5">
        <v>40872563</v>
      </c>
      <c r="E515" s="5">
        <v>4416.192</v>
      </c>
      <c r="F515" s="6">
        <v>3269.3760000000002</v>
      </c>
      <c r="G515" s="6">
        <v>348.9984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69.811199999999999</v>
      </c>
      <c r="N515" s="6">
        <v>30.412800000000001</v>
      </c>
      <c r="O515" s="6">
        <v>0</v>
      </c>
      <c r="P515" s="6">
        <v>694.88639999999998</v>
      </c>
      <c r="Q515" s="6">
        <v>0</v>
      </c>
      <c r="R515" s="6">
        <v>2.7071999999999998</v>
      </c>
      <c r="S515" s="6">
        <v>0</v>
      </c>
      <c r="T515" s="34">
        <f t="shared" si="147"/>
        <v>3688.1856000000002</v>
      </c>
      <c r="U515" s="54">
        <f t="shared" si="148"/>
        <v>88.644562789898643</v>
      </c>
      <c r="V515" s="51">
        <f t="shared" si="149"/>
        <v>1</v>
      </c>
      <c r="W515" s="35">
        <f t="shared" si="150"/>
        <v>1</v>
      </c>
      <c r="X515" s="35">
        <f t="shared" si="151"/>
        <v>0</v>
      </c>
      <c r="Y515" s="38">
        <f t="shared" si="152"/>
        <v>0</v>
      </c>
      <c r="Z515" s="52">
        <f t="shared" si="153"/>
        <v>0</v>
      </c>
      <c r="AA515" s="51">
        <f t="shared" si="154"/>
        <v>0</v>
      </c>
      <c r="AB515" s="35">
        <f t="shared" si="155"/>
        <v>0</v>
      </c>
      <c r="AC515" s="35">
        <f t="shared" si="156"/>
        <v>0</v>
      </c>
      <c r="AD515" s="38">
        <f t="shared" si="157"/>
        <v>0</v>
      </c>
      <c r="AE515" s="54">
        <f t="shared" si="158"/>
        <v>9.4626040511627174</v>
      </c>
      <c r="AF515" s="10">
        <f t="shared" si="159"/>
        <v>0</v>
      </c>
      <c r="AG515" s="35">
        <f t="shared" si="160"/>
        <v>0</v>
      </c>
      <c r="AH515" s="35">
        <f t="shared" si="161"/>
        <v>0</v>
      </c>
      <c r="AI515" s="38">
        <f t="shared" si="162"/>
        <v>0</v>
      </c>
      <c r="AJ515" s="54">
        <f t="shared" si="163"/>
        <v>1.8928331589386389</v>
      </c>
      <c r="AK515" s="10">
        <f t="shared" si="164"/>
        <v>0</v>
      </c>
      <c r="AL515" s="35">
        <f t="shared" si="165"/>
        <v>0</v>
      </c>
      <c r="AM515" s="35">
        <f t="shared" si="166"/>
        <v>0</v>
      </c>
      <c r="AN515" s="38">
        <f t="shared" si="167"/>
        <v>0</v>
      </c>
      <c r="AO515" s="10"/>
    </row>
    <row r="516" spans="1:41" x14ac:dyDescent="0.25">
      <c r="A516" s="4" t="s">
        <v>522</v>
      </c>
      <c r="B516" s="4" t="s">
        <v>533</v>
      </c>
      <c r="C516" s="4" t="s">
        <v>536</v>
      </c>
      <c r="D516" s="5">
        <v>40872579</v>
      </c>
      <c r="E516" s="5">
        <v>1800.3455999999999</v>
      </c>
      <c r="F516" s="6">
        <v>869.64480000000003</v>
      </c>
      <c r="G516" s="6">
        <v>345.6576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30.6432</v>
      </c>
      <c r="N516" s="6">
        <v>0</v>
      </c>
      <c r="O516" s="6">
        <v>0</v>
      </c>
      <c r="P516" s="6">
        <v>550.02239999999995</v>
      </c>
      <c r="Q516" s="6">
        <v>0</v>
      </c>
      <c r="R516" s="6">
        <v>4.3776000000000002</v>
      </c>
      <c r="S516" s="6">
        <v>0</v>
      </c>
      <c r="T516" s="34">
        <f t="shared" si="147"/>
        <v>1245.9456</v>
      </c>
      <c r="U516" s="54">
        <f t="shared" si="148"/>
        <v>69.797975128288101</v>
      </c>
      <c r="V516" s="51">
        <f t="shared" si="149"/>
        <v>0</v>
      </c>
      <c r="W516" s="35">
        <f t="shared" si="150"/>
        <v>0</v>
      </c>
      <c r="X516" s="35">
        <f t="shared" si="151"/>
        <v>0</v>
      </c>
      <c r="Y516" s="38">
        <f t="shared" si="152"/>
        <v>0</v>
      </c>
      <c r="Z516" s="52">
        <f t="shared" si="153"/>
        <v>0</v>
      </c>
      <c r="AA516" s="51">
        <f t="shared" si="154"/>
        <v>0</v>
      </c>
      <c r="AB516" s="35">
        <f t="shared" si="155"/>
        <v>0</v>
      </c>
      <c r="AC516" s="35">
        <f t="shared" si="156"/>
        <v>0</v>
      </c>
      <c r="AD516" s="38">
        <f t="shared" si="157"/>
        <v>0</v>
      </c>
      <c r="AE516" s="54">
        <f t="shared" si="158"/>
        <v>27.742591650871436</v>
      </c>
      <c r="AF516" s="10">
        <f t="shared" si="159"/>
        <v>0</v>
      </c>
      <c r="AG516" s="35">
        <f t="shared" si="160"/>
        <v>0</v>
      </c>
      <c r="AH516" s="35">
        <f t="shared" si="161"/>
        <v>0</v>
      </c>
      <c r="AI516" s="38">
        <f t="shared" si="162"/>
        <v>0</v>
      </c>
      <c r="AJ516" s="54">
        <f t="shared" si="163"/>
        <v>2.4594332208404608</v>
      </c>
      <c r="AK516" s="10">
        <f t="shared" si="164"/>
        <v>0</v>
      </c>
      <c r="AL516" s="35">
        <f t="shared" si="165"/>
        <v>0</v>
      </c>
      <c r="AM516" s="35">
        <f t="shared" si="166"/>
        <v>0</v>
      </c>
      <c r="AN516" s="38">
        <f t="shared" si="167"/>
        <v>0</v>
      </c>
      <c r="AO516" s="10"/>
    </row>
    <row r="517" spans="1:41" x14ac:dyDescent="0.25">
      <c r="A517" s="4" t="s">
        <v>522</v>
      </c>
      <c r="B517" s="4" t="s">
        <v>537</v>
      </c>
      <c r="C517" s="4" t="s">
        <v>538</v>
      </c>
      <c r="D517" s="5">
        <v>40874313</v>
      </c>
      <c r="E517" s="5">
        <v>1806.3936000000001</v>
      </c>
      <c r="F517" s="6">
        <v>0</v>
      </c>
      <c r="G517" s="6">
        <v>692.64</v>
      </c>
      <c r="H517" s="6">
        <v>14.284800000000001</v>
      </c>
      <c r="I517" s="6">
        <v>0</v>
      </c>
      <c r="J517" s="6">
        <v>0</v>
      </c>
      <c r="K517" s="6">
        <v>0</v>
      </c>
      <c r="L517" s="6">
        <v>0</v>
      </c>
      <c r="M517" s="6">
        <v>657.10080000000005</v>
      </c>
      <c r="N517" s="6">
        <v>16.9344</v>
      </c>
      <c r="O517" s="6">
        <v>0</v>
      </c>
      <c r="P517" s="6">
        <v>417.8304</v>
      </c>
      <c r="Q517" s="6">
        <v>0</v>
      </c>
      <c r="R517" s="6">
        <v>7.6032000000000002</v>
      </c>
      <c r="S517" s="6">
        <v>0</v>
      </c>
      <c r="T517" s="34">
        <f t="shared" si="147"/>
        <v>1364.0256000000002</v>
      </c>
      <c r="U517" s="54">
        <f t="shared" si="148"/>
        <v>0</v>
      </c>
      <c r="V517" s="51">
        <f t="shared" si="149"/>
        <v>0</v>
      </c>
      <c r="W517" s="35">
        <f t="shared" si="150"/>
        <v>0</v>
      </c>
      <c r="X517" s="35">
        <f t="shared" si="151"/>
        <v>0</v>
      </c>
      <c r="Y517" s="38">
        <f t="shared" si="152"/>
        <v>0</v>
      </c>
      <c r="Z517" s="52">
        <f t="shared" si="153"/>
        <v>1.0472530720831046</v>
      </c>
      <c r="AA517" s="51">
        <f t="shared" si="154"/>
        <v>0</v>
      </c>
      <c r="AB517" s="35">
        <f t="shared" si="155"/>
        <v>0</v>
      </c>
      <c r="AC517" s="35">
        <f t="shared" si="156"/>
        <v>0</v>
      </c>
      <c r="AD517" s="38">
        <f t="shared" si="157"/>
        <v>0</v>
      </c>
      <c r="AE517" s="54">
        <f t="shared" si="158"/>
        <v>50.779105612094078</v>
      </c>
      <c r="AF517" s="10">
        <f t="shared" si="159"/>
        <v>0</v>
      </c>
      <c r="AG517" s="35">
        <f t="shared" si="160"/>
        <v>0</v>
      </c>
      <c r="AH517" s="35">
        <f t="shared" si="161"/>
        <v>0</v>
      </c>
      <c r="AI517" s="38">
        <f t="shared" si="162"/>
        <v>0</v>
      </c>
      <c r="AJ517" s="54">
        <f t="shared" si="163"/>
        <v>48.173641315822806</v>
      </c>
      <c r="AK517" s="10">
        <f t="shared" si="164"/>
        <v>0</v>
      </c>
      <c r="AL517" s="35">
        <f t="shared" si="165"/>
        <v>0</v>
      </c>
      <c r="AM517" s="35">
        <f t="shared" si="166"/>
        <v>0</v>
      </c>
      <c r="AN517" s="38">
        <f t="shared" si="167"/>
        <v>0</v>
      </c>
      <c r="AO517" s="10"/>
    </row>
    <row r="518" spans="1:41" x14ac:dyDescent="0.25">
      <c r="A518" s="4" t="s">
        <v>522</v>
      </c>
      <c r="B518" s="4" t="s">
        <v>537</v>
      </c>
      <c r="C518" s="4" t="s">
        <v>539</v>
      </c>
      <c r="D518" s="5">
        <v>40874315</v>
      </c>
      <c r="E518" s="5">
        <v>2018.2463999999998</v>
      </c>
      <c r="F518" s="6">
        <v>0</v>
      </c>
      <c r="G518" s="6">
        <v>772.07039999999995</v>
      </c>
      <c r="H518" s="6">
        <v>108</v>
      </c>
      <c r="I518" s="6">
        <v>0</v>
      </c>
      <c r="J518" s="6">
        <v>0</v>
      </c>
      <c r="K518" s="6">
        <v>0</v>
      </c>
      <c r="L518" s="6">
        <v>0</v>
      </c>
      <c r="M518" s="6">
        <v>234.72</v>
      </c>
      <c r="N518" s="6">
        <v>33.580800000000004</v>
      </c>
      <c r="O518" s="6">
        <v>0</v>
      </c>
      <c r="P518" s="6">
        <v>807.55200000000002</v>
      </c>
      <c r="Q518" s="6">
        <v>0</v>
      </c>
      <c r="R518" s="6">
        <v>62.3232</v>
      </c>
      <c r="S518" s="6">
        <v>0</v>
      </c>
      <c r="T518" s="34">
        <f t="shared" si="147"/>
        <v>1114.7903999999999</v>
      </c>
      <c r="U518" s="54">
        <f t="shared" si="148"/>
        <v>0</v>
      </c>
      <c r="V518" s="51">
        <f t="shared" si="149"/>
        <v>0</v>
      </c>
      <c r="W518" s="35">
        <f t="shared" si="150"/>
        <v>0</v>
      </c>
      <c r="X518" s="35">
        <f t="shared" si="151"/>
        <v>0</v>
      </c>
      <c r="Y518" s="38">
        <f t="shared" si="152"/>
        <v>0</v>
      </c>
      <c r="Z518" s="52">
        <f t="shared" si="153"/>
        <v>9.6879198098584283</v>
      </c>
      <c r="AA518" s="51">
        <f t="shared" si="154"/>
        <v>0</v>
      </c>
      <c r="AB518" s="35">
        <f t="shared" si="155"/>
        <v>0</v>
      </c>
      <c r="AC518" s="35">
        <f t="shared" si="156"/>
        <v>0</v>
      </c>
      <c r="AD518" s="38">
        <f t="shared" si="157"/>
        <v>0</v>
      </c>
      <c r="AE518" s="54">
        <f t="shared" si="158"/>
        <v>69.257001136715928</v>
      </c>
      <c r="AF518" s="10">
        <f t="shared" si="159"/>
        <v>0</v>
      </c>
      <c r="AG518" s="35">
        <f t="shared" si="160"/>
        <v>0</v>
      </c>
      <c r="AH518" s="35">
        <f t="shared" si="161"/>
        <v>0</v>
      </c>
      <c r="AI518" s="38">
        <f t="shared" si="162"/>
        <v>0</v>
      </c>
      <c r="AJ518" s="54">
        <f t="shared" si="163"/>
        <v>21.055079053425651</v>
      </c>
      <c r="AK518" s="10">
        <f t="shared" si="164"/>
        <v>0</v>
      </c>
      <c r="AL518" s="35">
        <f t="shared" si="165"/>
        <v>0</v>
      </c>
      <c r="AM518" s="35">
        <f t="shared" si="166"/>
        <v>0</v>
      </c>
      <c r="AN518" s="38">
        <f t="shared" si="167"/>
        <v>0</v>
      </c>
      <c r="AO518" s="10"/>
    </row>
    <row r="519" spans="1:41" x14ac:dyDescent="0.25">
      <c r="A519" s="4" t="s">
        <v>522</v>
      </c>
      <c r="B519" s="4" t="s">
        <v>537</v>
      </c>
      <c r="C519" s="4" t="s">
        <v>540</v>
      </c>
      <c r="D519" s="5">
        <v>40874323</v>
      </c>
      <c r="E519" s="5">
        <v>1243.5840000000001</v>
      </c>
      <c r="F519" s="6">
        <v>0</v>
      </c>
      <c r="G519" s="6">
        <v>588.67200000000003</v>
      </c>
      <c r="H519" s="6">
        <v>128.85120000000001</v>
      </c>
      <c r="I519" s="6">
        <v>0</v>
      </c>
      <c r="J519" s="6">
        <v>0</v>
      </c>
      <c r="K519" s="6">
        <v>0</v>
      </c>
      <c r="L519" s="6">
        <v>0</v>
      </c>
      <c r="M519" s="6">
        <v>163.584</v>
      </c>
      <c r="N519" s="6">
        <v>4.2624000000000004</v>
      </c>
      <c r="O519" s="6">
        <v>0</v>
      </c>
      <c r="P519" s="6">
        <v>301.13279999999997</v>
      </c>
      <c r="Q519" s="6">
        <v>54.892800000000001</v>
      </c>
      <c r="R519" s="6">
        <v>2.1888000000000001</v>
      </c>
      <c r="S519" s="6">
        <v>0</v>
      </c>
      <c r="T519" s="34">
        <f t="shared" ref="T519:T578" si="168">E519-(L519+N519+O519+P519+Q519+R519+S519)</f>
        <v>881.10720000000003</v>
      </c>
      <c r="U519" s="54">
        <f t="shared" ref="U519:U579" si="169">F519/T519*100</f>
        <v>0</v>
      </c>
      <c r="V519" s="51">
        <f t="shared" ref="V519:V579" si="170">IF(U519&gt;=70, 1, 0)</f>
        <v>0</v>
      </c>
      <c r="W519" s="35">
        <f t="shared" ref="W519:W579" si="171">IF(U519&gt;=80, 1, 0)</f>
        <v>0</v>
      </c>
      <c r="X519" s="35">
        <f t="shared" ref="X519:X579" si="172">IF(U519&gt;=90, 1, 0)</f>
        <v>0</v>
      </c>
      <c r="Y519" s="38">
        <f t="shared" ref="Y519:Y579" si="173">IF(U519&gt;=99, 1, 0)</f>
        <v>0</v>
      </c>
      <c r="Z519" s="52">
        <f t="shared" ref="Z519:Z579" si="174">(H519+J519+K519)/T519*100</f>
        <v>14.623782441001504</v>
      </c>
      <c r="AA519" s="51">
        <f t="shared" ref="AA519:AA579" si="175">IF(Z519&gt;=70, 1, 0)</f>
        <v>0</v>
      </c>
      <c r="AB519" s="35">
        <f t="shared" ref="AB519:AB579" si="176">IF(Z519&gt;=80, 1, 0)</f>
        <v>0</v>
      </c>
      <c r="AC519" s="35">
        <f t="shared" ref="AC519:AC579" si="177">IF(Z519&gt;=90, 1, 0)</f>
        <v>0</v>
      </c>
      <c r="AD519" s="38">
        <f t="shared" ref="AD519:AD579" si="178">IF(Z519&gt;=99, 1, 0)</f>
        <v>0</v>
      </c>
      <c r="AE519" s="54">
        <f t="shared" ref="AE519:AE579" si="179">G519/T519*100</f>
        <v>66.810485716153494</v>
      </c>
      <c r="AF519" s="10">
        <f t="shared" ref="AF519:AF579" si="180">IF(AE519&gt;=70, 1, 0)</f>
        <v>0</v>
      </c>
      <c r="AG519" s="35">
        <f t="shared" ref="AG519:AG579" si="181">IF(AE519&gt;=80, 1, 0)</f>
        <v>0</v>
      </c>
      <c r="AH519" s="35">
        <f t="shared" ref="AH519:AH579" si="182">IF(AE519&gt;=90, 1, 0)</f>
        <v>0</v>
      </c>
      <c r="AI519" s="38">
        <f t="shared" ref="AI519:AI579" si="183">IF(AE519&gt;=99, 1, 0)</f>
        <v>0</v>
      </c>
      <c r="AJ519" s="54">
        <f t="shared" ref="AJ519:AJ579" si="184">M519/T519*100</f>
        <v>18.565731842845</v>
      </c>
      <c r="AK519" s="10">
        <f t="shared" ref="AK519:AK579" si="185">IF(AJ519&gt;=70, 1, 0)</f>
        <v>0</v>
      </c>
      <c r="AL519" s="35">
        <f t="shared" ref="AL519:AL579" si="186">IF(AJ519&gt;=80, 1, 0)</f>
        <v>0</v>
      </c>
      <c r="AM519" s="35">
        <f t="shared" ref="AM519:AM579" si="187">IF(AJ519&gt;=90, 1, 0)</f>
        <v>0</v>
      </c>
      <c r="AN519" s="38">
        <f t="shared" ref="AN519:AN579" si="188">IF(AJ519&gt;=99, 1, 0)</f>
        <v>0</v>
      </c>
      <c r="AO519" s="10"/>
    </row>
    <row r="520" spans="1:41" x14ac:dyDescent="0.25">
      <c r="A520" s="4" t="s">
        <v>522</v>
      </c>
      <c r="B520" s="4" t="s">
        <v>537</v>
      </c>
      <c r="C520" s="4" t="s">
        <v>541</v>
      </c>
      <c r="D520" s="5">
        <v>40874331</v>
      </c>
      <c r="E520" s="5">
        <v>1840.5504000000001</v>
      </c>
      <c r="F520" s="6">
        <v>0</v>
      </c>
      <c r="G520" s="6">
        <v>690.91200000000003</v>
      </c>
      <c r="H520" s="6">
        <v>47.577599999999997</v>
      </c>
      <c r="I520" s="6">
        <v>0</v>
      </c>
      <c r="J520" s="6">
        <v>0</v>
      </c>
      <c r="K520" s="6">
        <v>0</v>
      </c>
      <c r="L520" s="6">
        <v>0</v>
      </c>
      <c r="M520" s="6">
        <v>532.22400000000005</v>
      </c>
      <c r="N520" s="6">
        <v>1.5551999999999999</v>
      </c>
      <c r="O520" s="6">
        <v>0</v>
      </c>
      <c r="P520" s="6">
        <v>556.2432</v>
      </c>
      <c r="Q520" s="6">
        <v>9.9648000000000003</v>
      </c>
      <c r="R520" s="6">
        <v>2.0735999999999999</v>
      </c>
      <c r="S520" s="6">
        <v>0</v>
      </c>
      <c r="T520" s="34">
        <f t="shared" si="168"/>
        <v>1270.7136</v>
      </c>
      <c r="U520" s="54">
        <f t="shared" si="169"/>
        <v>0</v>
      </c>
      <c r="V520" s="51">
        <f t="shared" si="170"/>
        <v>0</v>
      </c>
      <c r="W520" s="35">
        <f t="shared" si="171"/>
        <v>0</v>
      </c>
      <c r="X520" s="35">
        <f t="shared" si="172"/>
        <v>0</v>
      </c>
      <c r="Y520" s="38">
        <f t="shared" si="173"/>
        <v>0</v>
      </c>
      <c r="Z520" s="52">
        <f t="shared" si="174"/>
        <v>3.744163909160962</v>
      </c>
      <c r="AA520" s="51">
        <f t="shared" si="175"/>
        <v>0</v>
      </c>
      <c r="AB520" s="35">
        <f t="shared" si="176"/>
        <v>0</v>
      </c>
      <c r="AC520" s="35">
        <f t="shared" si="177"/>
        <v>0</v>
      </c>
      <c r="AD520" s="38">
        <f t="shared" si="178"/>
        <v>0</v>
      </c>
      <c r="AE520" s="54">
        <f t="shared" si="179"/>
        <v>54.37196863242827</v>
      </c>
      <c r="AF520" s="10">
        <f t="shared" si="180"/>
        <v>0</v>
      </c>
      <c r="AG520" s="35">
        <f t="shared" si="181"/>
        <v>0</v>
      </c>
      <c r="AH520" s="35">
        <f t="shared" si="182"/>
        <v>0</v>
      </c>
      <c r="AI520" s="38">
        <f t="shared" si="183"/>
        <v>0</v>
      </c>
      <c r="AJ520" s="54">
        <f t="shared" si="184"/>
        <v>41.883867458410776</v>
      </c>
      <c r="AK520" s="10">
        <f t="shared" si="185"/>
        <v>0</v>
      </c>
      <c r="AL520" s="35">
        <f t="shared" si="186"/>
        <v>0</v>
      </c>
      <c r="AM520" s="35">
        <f t="shared" si="187"/>
        <v>0</v>
      </c>
      <c r="AN520" s="38">
        <f t="shared" si="188"/>
        <v>0</v>
      </c>
      <c r="AO520" s="10"/>
    </row>
    <row r="521" spans="1:41" x14ac:dyDescent="0.25">
      <c r="A521" s="4" t="s">
        <v>522</v>
      </c>
      <c r="B521" s="4" t="s">
        <v>537</v>
      </c>
      <c r="C521" s="4" t="s">
        <v>542</v>
      </c>
      <c r="D521" s="5">
        <v>40874339</v>
      </c>
      <c r="E521" s="5">
        <v>1849.4207999999999</v>
      </c>
      <c r="F521" s="6">
        <v>0</v>
      </c>
      <c r="G521" s="6">
        <v>899.65440000000001</v>
      </c>
      <c r="H521" s="6">
        <v>333.79199999999997</v>
      </c>
      <c r="I521" s="6">
        <v>0</v>
      </c>
      <c r="J521" s="6">
        <v>0</v>
      </c>
      <c r="K521" s="6">
        <v>0</v>
      </c>
      <c r="L521" s="6">
        <v>0</v>
      </c>
      <c r="M521" s="6">
        <v>36.230400000000003</v>
      </c>
      <c r="N521" s="6">
        <v>0</v>
      </c>
      <c r="O521" s="6">
        <v>0</v>
      </c>
      <c r="P521" s="6">
        <v>579.74400000000003</v>
      </c>
      <c r="Q521" s="6">
        <v>0</v>
      </c>
      <c r="R521" s="6">
        <v>0</v>
      </c>
      <c r="S521" s="6">
        <v>0</v>
      </c>
      <c r="T521" s="34">
        <f t="shared" si="168"/>
        <v>1269.6767999999997</v>
      </c>
      <c r="U521" s="54">
        <f t="shared" si="169"/>
        <v>0</v>
      </c>
      <c r="V521" s="51">
        <f t="shared" si="170"/>
        <v>0</v>
      </c>
      <c r="W521" s="35">
        <f t="shared" si="171"/>
        <v>0</v>
      </c>
      <c r="X521" s="35">
        <f t="shared" si="172"/>
        <v>0</v>
      </c>
      <c r="Y521" s="38">
        <f t="shared" si="173"/>
        <v>0</v>
      </c>
      <c r="Z521" s="52">
        <f t="shared" si="174"/>
        <v>26.289525019280504</v>
      </c>
      <c r="AA521" s="51">
        <f t="shared" si="175"/>
        <v>0</v>
      </c>
      <c r="AB521" s="35">
        <f t="shared" si="176"/>
        <v>0</v>
      </c>
      <c r="AC521" s="35">
        <f t="shared" si="177"/>
        <v>0</v>
      </c>
      <c r="AD521" s="38">
        <f t="shared" si="178"/>
        <v>0</v>
      </c>
      <c r="AE521" s="54">
        <f t="shared" si="179"/>
        <v>70.856961393639722</v>
      </c>
      <c r="AF521" s="10">
        <f t="shared" si="180"/>
        <v>1</v>
      </c>
      <c r="AG521" s="35">
        <f t="shared" si="181"/>
        <v>0</v>
      </c>
      <c r="AH521" s="35">
        <f t="shared" si="182"/>
        <v>0</v>
      </c>
      <c r="AI521" s="38">
        <f t="shared" si="183"/>
        <v>0</v>
      </c>
      <c r="AJ521" s="54">
        <f t="shared" si="184"/>
        <v>2.8535135870797994</v>
      </c>
      <c r="AK521" s="10">
        <f t="shared" si="185"/>
        <v>0</v>
      </c>
      <c r="AL521" s="35">
        <f t="shared" si="186"/>
        <v>0</v>
      </c>
      <c r="AM521" s="35">
        <f t="shared" si="187"/>
        <v>0</v>
      </c>
      <c r="AN521" s="38">
        <f t="shared" si="188"/>
        <v>0</v>
      </c>
      <c r="AO521" s="10"/>
    </row>
    <row r="522" spans="1:41" x14ac:dyDescent="0.25">
      <c r="A522" s="4" t="s">
        <v>522</v>
      </c>
      <c r="B522" s="4" t="s">
        <v>537</v>
      </c>
      <c r="C522" s="4" t="s">
        <v>543</v>
      </c>
      <c r="D522" s="5">
        <v>40874347</v>
      </c>
      <c r="E522" s="5">
        <v>1606.0608</v>
      </c>
      <c r="F522" s="6">
        <v>0</v>
      </c>
      <c r="G522" s="6">
        <v>838.65599999999995</v>
      </c>
      <c r="H522" s="6">
        <v>114.048</v>
      </c>
      <c r="I522" s="6">
        <v>0</v>
      </c>
      <c r="J522" s="6">
        <v>0</v>
      </c>
      <c r="K522" s="6">
        <v>0</v>
      </c>
      <c r="L522" s="6">
        <v>0</v>
      </c>
      <c r="M522" s="6">
        <v>134.95679999999999</v>
      </c>
      <c r="N522" s="6">
        <v>31.507200000000001</v>
      </c>
      <c r="O522" s="6">
        <v>0</v>
      </c>
      <c r="P522" s="6">
        <v>486.54719999999998</v>
      </c>
      <c r="Q522" s="6">
        <v>0</v>
      </c>
      <c r="R522" s="6">
        <v>0.34560000000000002</v>
      </c>
      <c r="S522" s="6">
        <v>0</v>
      </c>
      <c r="T522" s="34">
        <f t="shared" si="168"/>
        <v>1087.6608000000001</v>
      </c>
      <c r="U522" s="54">
        <f t="shared" si="169"/>
        <v>0</v>
      </c>
      <c r="V522" s="51">
        <f t="shared" si="170"/>
        <v>0</v>
      </c>
      <c r="W522" s="35">
        <f t="shared" si="171"/>
        <v>0</v>
      </c>
      <c r="X522" s="35">
        <f t="shared" si="172"/>
        <v>0</v>
      </c>
      <c r="Y522" s="38">
        <f t="shared" si="173"/>
        <v>0</v>
      </c>
      <c r="Z522" s="52">
        <f t="shared" si="174"/>
        <v>10.485621988031561</v>
      </c>
      <c r="AA522" s="51">
        <f t="shared" si="175"/>
        <v>0</v>
      </c>
      <c r="AB522" s="35">
        <f t="shared" si="176"/>
        <v>0</v>
      </c>
      <c r="AC522" s="35">
        <f t="shared" si="177"/>
        <v>0</v>
      </c>
      <c r="AD522" s="38">
        <f t="shared" si="178"/>
        <v>0</v>
      </c>
      <c r="AE522" s="54">
        <f t="shared" si="179"/>
        <v>77.106391992797739</v>
      </c>
      <c r="AF522" s="10">
        <f t="shared" si="180"/>
        <v>1</v>
      </c>
      <c r="AG522" s="35">
        <f t="shared" si="181"/>
        <v>0</v>
      </c>
      <c r="AH522" s="35">
        <f t="shared" si="182"/>
        <v>0</v>
      </c>
      <c r="AI522" s="38">
        <f t="shared" si="183"/>
        <v>0</v>
      </c>
      <c r="AJ522" s="54">
        <f t="shared" si="184"/>
        <v>12.40798601917068</v>
      </c>
      <c r="AK522" s="10">
        <f t="shared" si="185"/>
        <v>0</v>
      </c>
      <c r="AL522" s="35">
        <f t="shared" si="186"/>
        <v>0</v>
      </c>
      <c r="AM522" s="35">
        <f t="shared" si="187"/>
        <v>0</v>
      </c>
      <c r="AN522" s="38">
        <f t="shared" si="188"/>
        <v>0</v>
      </c>
      <c r="AO522" s="10"/>
    </row>
    <row r="523" spans="1:41" x14ac:dyDescent="0.25">
      <c r="A523" s="4" t="s">
        <v>522</v>
      </c>
      <c r="B523" s="4" t="s">
        <v>537</v>
      </c>
      <c r="C523" s="4" t="s">
        <v>544</v>
      </c>
      <c r="D523" s="5">
        <v>40874355</v>
      </c>
      <c r="E523" s="5">
        <v>1775.7503999999997</v>
      </c>
      <c r="F523" s="6">
        <v>0</v>
      </c>
      <c r="G523" s="6">
        <v>997.45920000000001</v>
      </c>
      <c r="H523" s="6">
        <v>51.148800000000001</v>
      </c>
      <c r="I523" s="6">
        <v>0</v>
      </c>
      <c r="J523" s="6">
        <v>0</v>
      </c>
      <c r="K523" s="6">
        <v>0</v>
      </c>
      <c r="L523" s="6">
        <v>0</v>
      </c>
      <c r="M523" s="6">
        <v>163.3536</v>
      </c>
      <c r="N523" s="6">
        <v>8.8127999999999993</v>
      </c>
      <c r="O523" s="6">
        <v>0</v>
      </c>
      <c r="P523" s="6">
        <v>549.79200000000003</v>
      </c>
      <c r="Q523" s="6">
        <v>0</v>
      </c>
      <c r="R523" s="6">
        <v>5.1840000000000002</v>
      </c>
      <c r="S523" s="6">
        <v>0</v>
      </c>
      <c r="T523" s="34">
        <f t="shared" si="168"/>
        <v>1211.9615999999996</v>
      </c>
      <c r="U523" s="54">
        <f t="shared" si="169"/>
        <v>0</v>
      </c>
      <c r="V523" s="51">
        <f t="shared" si="170"/>
        <v>0</v>
      </c>
      <c r="W523" s="35">
        <f t="shared" si="171"/>
        <v>0</v>
      </c>
      <c r="X523" s="35">
        <f t="shared" si="172"/>
        <v>0</v>
      </c>
      <c r="Y523" s="38">
        <f t="shared" si="173"/>
        <v>0</v>
      </c>
      <c r="Z523" s="52">
        <f t="shared" si="174"/>
        <v>4.2203317332826407</v>
      </c>
      <c r="AA523" s="51">
        <f t="shared" si="175"/>
        <v>0</v>
      </c>
      <c r="AB523" s="35">
        <f t="shared" si="176"/>
        <v>0</v>
      </c>
      <c r="AC523" s="35">
        <f t="shared" si="177"/>
        <v>0</v>
      </c>
      <c r="AD523" s="38">
        <f t="shared" si="178"/>
        <v>0</v>
      </c>
      <c r="AE523" s="54">
        <f t="shared" si="179"/>
        <v>82.301221424837252</v>
      </c>
      <c r="AF523" s="10">
        <f t="shared" si="180"/>
        <v>1</v>
      </c>
      <c r="AG523" s="35">
        <f t="shared" si="181"/>
        <v>1</v>
      </c>
      <c r="AH523" s="35">
        <f t="shared" si="182"/>
        <v>0</v>
      </c>
      <c r="AI523" s="38">
        <f t="shared" si="183"/>
        <v>0</v>
      </c>
      <c r="AJ523" s="54">
        <f t="shared" si="184"/>
        <v>13.478446841880142</v>
      </c>
      <c r="AK523" s="10">
        <f t="shared" si="185"/>
        <v>0</v>
      </c>
      <c r="AL523" s="35">
        <f t="shared" si="186"/>
        <v>0</v>
      </c>
      <c r="AM523" s="35">
        <f t="shared" si="187"/>
        <v>0</v>
      </c>
      <c r="AN523" s="38">
        <f t="shared" si="188"/>
        <v>0</v>
      </c>
      <c r="AO523" s="10"/>
    </row>
    <row r="524" spans="1:41" x14ac:dyDescent="0.25">
      <c r="A524" s="4" t="s">
        <v>522</v>
      </c>
      <c r="B524" s="4" t="s">
        <v>537</v>
      </c>
      <c r="C524" s="4" t="s">
        <v>545</v>
      </c>
      <c r="D524" s="5">
        <v>40874363</v>
      </c>
      <c r="E524" s="5">
        <v>1918.8288000000002</v>
      </c>
      <c r="F524" s="6">
        <v>0</v>
      </c>
      <c r="G524" s="6">
        <v>959.21280000000002</v>
      </c>
      <c r="H524" s="6">
        <v>35.020800000000001</v>
      </c>
      <c r="I524" s="6">
        <v>0</v>
      </c>
      <c r="J524" s="6">
        <v>0</v>
      </c>
      <c r="K524" s="6">
        <v>0</v>
      </c>
      <c r="L524" s="6">
        <v>0</v>
      </c>
      <c r="M524" s="6">
        <v>348.5376</v>
      </c>
      <c r="N524" s="6">
        <v>31.7376</v>
      </c>
      <c r="O524" s="6">
        <v>0</v>
      </c>
      <c r="P524" s="6">
        <v>541.20960000000002</v>
      </c>
      <c r="Q524" s="6">
        <v>0</v>
      </c>
      <c r="R524" s="6">
        <v>3.1103999999999998</v>
      </c>
      <c r="S524" s="6">
        <v>0</v>
      </c>
      <c r="T524" s="34">
        <f t="shared" si="168"/>
        <v>1342.7712000000001</v>
      </c>
      <c r="U524" s="54">
        <f t="shared" si="169"/>
        <v>0</v>
      </c>
      <c r="V524" s="51">
        <f t="shared" si="170"/>
        <v>0</v>
      </c>
      <c r="W524" s="35">
        <f t="shared" si="171"/>
        <v>0</v>
      </c>
      <c r="X524" s="35">
        <f t="shared" si="172"/>
        <v>0</v>
      </c>
      <c r="Y524" s="38">
        <f t="shared" si="173"/>
        <v>0</v>
      </c>
      <c r="Z524" s="52">
        <f t="shared" si="174"/>
        <v>2.6080988332189428</v>
      </c>
      <c r="AA524" s="51">
        <f t="shared" si="175"/>
        <v>0</v>
      </c>
      <c r="AB524" s="35">
        <f t="shared" si="176"/>
        <v>0</v>
      </c>
      <c r="AC524" s="35">
        <f t="shared" si="177"/>
        <v>0</v>
      </c>
      <c r="AD524" s="38">
        <f t="shared" si="178"/>
        <v>0</v>
      </c>
      <c r="AE524" s="54">
        <f t="shared" si="179"/>
        <v>71.435312285518179</v>
      </c>
      <c r="AF524" s="10">
        <f t="shared" si="180"/>
        <v>1</v>
      </c>
      <c r="AG524" s="35">
        <f t="shared" si="181"/>
        <v>0</v>
      </c>
      <c r="AH524" s="35">
        <f t="shared" si="182"/>
        <v>0</v>
      </c>
      <c r="AI524" s="38">
        <f t="shared" si="183"/>
        <v>0</v>
      </c>
      <c r="AJ524" s="54">
        <f t="shared" si="184"/>
        <v>25.956588881262867</v>
      </c>
      <c r="AK524" s="10">
        <f t="shared" si="185"/>
        <v>0</v>
      </c>
      <c r="AL524" s="35">
        <f t="shared" si="186"/>
        <v>0</v>
      </c>
      <c r="AM524" s="35">
        <f t="shared" si="187"/>
        <v>0</v>
      </c>
      <c r="AN524" s="38">
        <f t="shared" si="188"/>
        <v>0</v>
      </c>
      <c r="AO524" s="10"/>
    </row>
    <row r="525" spans="1:41" x14ac:dyDescent="0.25">
      <c r="A525" s="4" t="s">
        <v>522</v>
      </c>
      <c r="B525" s="4" t="s">
        <v>537</v>
      </c>
      <c r="C525" s="4" t="s">
        <v>546</v>
      </c>
      <c r="D525" s="5">
        <v>40874371</v>
      </c>
      <c r="E525" s="5">
        <v>2492.5823999999998</v>
      </c>
      <c r="F525" s="6">
        <v>0</v>
      </c>
      <c r="G525" s="6">
        <v>713.26080000000002</v>
      </c>
      <c r="H525" s="6">
        <v>61.2288</v>
      </c>
      <c r="I525" s="6">
        <v>0</v>
      </c>
      <c r="J525" s="6">
        <v>0</v>
      </c>
      <c r="K525" s="6">
        <v>0</v>
      </c>
      <c r="L525" s="6">
        <v>0</v>
      </c>
      <c r="M525" s="6">
        <v>1124.7552000000001</v>
      </c>
      <c r="N525" s="6">
        <v>30.815999999999999</v>
      </c>
      <c r="O525" s="6">
        <v>0</v>
      </c>
      <c r="P525" s="6">
        <v>558.43200000000002</v>
      </c>
      <c r="Q525" s="6">
        <v>0</v>
      </c>
      <c r="R525" s="6">
        <v>4.0895999999999999</v>
      </c>
      <c r="S525" s="6">
        <v>0</v>
      </c>
      <c r="T525" s="34">
        <f t="shared" si="168"/>
        <v>1899.2447999999997</v>
      </c>
      <c r="U525" s="54">
        <f t="shared" si="169"/>
        <v>0</v>
      </c>
      <c r="V525" s="51">
        <f t="shared" si="170"/>
        <v>0</v>
      </c>
      <c r="W525" s="35">
        <f t="shared" si="171"/>
        <v>0</v>
      </c>
      <c r="X525" s="35">
        <f t="shared" si="172"/>
        <v>0</v>
      </c>
      <c r="Y525" s="38">
        <f t="shared" si="173"/>
        <v>0</v>
      </c>
      <c r="Z525" s="52">
        <f t="shared" si="174"/>
        <v>3.2238498165165441</v>
      </c>
      <c r="AA525" s="51">
        <f t="shared" si="175"/>
        <v>0</v>
      </c>
      <c r="AB525" s="35">
        <f t="shared" si="176"/>
        <v>0</v>
      </c>
      <c r="AC525" s="35">
        <f t="shared" si="177"/>
        <v>0</v>
      </c>
      <c r="AD525" s="38">
        <f t="shared" si="178"/>
        <v>0</v>
      </c>
      <c r="AE525" s="54">
        <f t="shared" si="179"/>
        <v>37.554969217238352</v>
      </c>
      <c r="AF525" s="10">
        <f t="shared" si="180"/>
        <v>0</v>
      </c>
      <c r="AG525" s="35">
        <f t="shared" si="181"/>
        <v>0</v>
      </c>
      <c r="AH525" s="35">
        <f t="shared" si="182"/>
        <v>0</v>
      </c>
      <c r="AI525" s="38">
        <f t="shared" si="183"/>
        <v>0</v>
      </c>
      <c r="AJ525" s="54">
        <f t="shared" si="184"/>
        <v>59.221180966245122</v>
      </c>
      <c r="AK525" s="10">
        <f t="shared" si="185"/>
        <v>0</v>
      </c>
      <c r="AL525" s="35">
        <f t="shared" si="186"/>
        <v>0</v>
      </c>
      <c r="AM525" s="35">
        <f t="shared" si="187"/>
        <v>0</v>
      </c>
      <c r="AN525" s="38">
        <f t="shared" si="188"/>
        <v>0</v>
      </c>
      <c r="AO525" s="10"/>
    </row>
    <row r="526" spans="1:41" x14ac:dyDescent="0.25">
      <c r="A526" s="4" t="s">
        <v>522</v>
      </c>
      <c r="B526" s="4" t="s">
        <v>537</v>
      </c>
      <c r="C526" s="4" t="s">
        <v>547</v>
      </c>
      <c r="D526" s="5">
        <v>40874379</v>
      </c>
      <c r="E526" s="5">
        <v>2012.6016000000002</v>
      </c>
      <c r="F526" s="6">
        <v>0</v>
      </c>
      <c r="G526" s="6">
        <v>1053.0432000000001</v>
      </c>
      <c r="H526" s="6">
        <v>109.2672</v>
      </c>
      <c r="I526" s="6">
        <v>0</v>
      </c>
      <c r="J526" s="6">
        <v>0</v>
      </c>
      <c r="K526" s="6">
        <v>0</v>
      </c>
      <c r="L526" s="6">
        <v>0</v>
      </c>
      <c r="M526" s="6">
        <v>310.52159999999998</v>
      </c>
      <c r="N526" s="6">
        <v>0</v>
      </c>
      <c r="O526" s="6">
        <v>0</v>
      </c>
      <c r="P526" s="6">
        <v>537.17759999999998</v>
      </c>
      <c r="Q526" s="6">
        <v>0</v>
      </c>
      <c r="R526" s="6">
        <v>2.5920000000000001</v>
      </c>
      <c r="S526" s="6">
        <v>0</v>
      </c>
      <c r="T526" s="34">
        <f t="shared" si="168"/>
        <v>1472.8320000000003</v>
      </c>
      <c r="U526" s="54">
        <f t="shared" si="169"/>
        <v>0</v>
      </c>
      <c r="V526" s="51">
        <f t="shared" si="170"/>
        <v>0</v>
      </c>
      <c r="W526" s="35">
        <f t="shared" si="171"/>
        <v>0</v>
      </c>
      <c r="X526" s="35">
        <f t="shared" si="172"/>
        <v>0</v>
      </c>
      <c r="Y526" s="38">
        <f t="shared" si="173"/>
        <v>0</v>
      </c>
      <c r="Z526" s="52">
        <f t="shared" si="174"/>
        <v>7.418850215095814</v>
      </c>
      <c r="AA526" s="51">
        <f t="shared" si="175"/>
        <v>0</v>
      </c>
      <c r="AB526" s="35">
        <f t="shared" si="176"/>
        <v>0</v>
      </c>
      <c r="AC526" s="35">
        <f t="shared" si="177"/>
        <v>0</v>
      </c>
      <c r="AD526" s="38">
        <f t="shared" si="178"/>
        <v>0</v>
      </c>
      <c r="AE526" s="54">
        <f t="shared" si="179"/>
        <v>71.49784904184591</v>
      </c>
      <c r="AF526" s="10">
        <f t="shared" si="180"/>
        <v>1</v>
      </c>
      <c r="AG526" s="35">
        <f t="shared" si="181"/>
        <v>0</v>
      </c>
      <c r="AH526" s="35">
        <f t="shared" si="182"/>
        <v>0</v>
      </c>
      <c r="AI526" s="38">
        <f t="shared" si="183"/>
        <v>0</v>
      </c>
      <c r="AJ526" s="54">
        <f t="shared" si="184"/>
        <v>21.083300743058263</v>
      </c>
      <c r="AK526" s="10">
        <f t="shared" si="185"/>
        <v>0</v>
      </c>
      <c r="AL526" s="35">
        <f t="shared" si="186"/>
        <v>0</v>
      </c>
      <c r="AM526" s="35">
        <f t="shared" si="187"/>
        <v>0</v>
      </c>
      <c r="AN526" s="38">
        <f t="shared" si="188"/>
        <v>0</v>
      </c>
      <c r="AO526" s="10"/>
    </row>
    <row r="527" spans="1:41" x14ac:dyDescent="0.25">
      <c r="A527" s="4" t="s">
        <v>522</v>
      </c>
      <c r="B527" s="4" t="s">
        <v>537</v>
      </c>
      <c r="C527" s="4" t="s">
        <v>548</v>
      </c>
      <c r="D527" s="5">
        <v>40874387</v>
      </c>
      <c r="E527" s="5">
        <v>1410.4512000000002</v>
      </c>
      <c r="F527" s="6">
        <v>0</v>
      </c>
      <c r="G527" s="6">
        <v>671.96159999999998</v>
      </c>
      <c r="H527" s="6">
        <v>151.19999999999999</v>
      </c>
      <c r="I527" s="6">
        <v>0</v>
      </c>
      <c r="J527" s="6">
        <v>0</v>
      </c>
      <c r="K527" s="6">
        <v>0</v>
      </c>
      <c r="L527" s="6">
        <v>0</v>
      </c>
      <c r="M527" s="6">
        <v>63.878399999999999</v>
      </c>
      <c r="N527" s="6">
        <v>0</v>
      </c>
      <c r="O527" s="6">
        <v>0</v>
      </c>
      <c r="P527" s="6">
        <v>310.11840000000001</v>
      </c>
      <c r="Q527" s="6">
        <v>210.29759999999999</v>
      </c>
      <c r="R527" s="6">
        <v>2.9952000000000001</v>
      </c>
      <c r="S527" s="6">
        <v>0</v>
      </c>
      <c r="T527" s="34">
        <f t="shared" si="168"/>
        <v>887.0400000000003</v>
      </c>
      <c r="U527" s="54">
        <f t="shared" si="169"/>
        <v>0</v>
      </c>
      <c r="V527" s="51">
        <f t="shared" si="170"/>
        <v>0</v>
      </c>
      <c r="W527" s="35">
        <f t="shared" si="171"/>
        <v>0</v>
      </c>
      <c r="X527" s="35">
        <f t="shared" si="172"/>
        <v>0</v>
      </c>
      <c r="Y527" s="38">
        <f t="shared" si="173"/>
        <v>0</v>
      </c>
      <c r="Z527" s="52">
        <f t="shared" si="174"/>
        <v>17.04545454545454</v>
      </c>
      <c r="AA527" s="51">
        <f t="shared" si="175"/>
        <v>0</v>
      </c>
      <c r="AB527" s="35">
        <f t="shared" si="176"/>
        <v>0</v>
      </c>
      <c r="AC527" s="35">
        <f t="shared" si="177"/>
        <v>0</v>
      </c>
      <c r="AD527" s="38">
        <f t="shared" si="178"/>
        <v>0</v>
      </c>
      <c r="AE527" s="54">
        <f t="shared" si="179"/>
        <v>75.753246753246728</v>
      </c>
      <c r="AF527" s="10">
        <f t="shared" si="180"/>
        <v>1</v>
      </c>
      <c r="AG527" s="35">
        <f t="shared" si="181"/>
        <v>0</v>
      </c>
      <c r="AH527" s="35">
        <f t="shared" si="182"/>
        <v>0</v>
      </c>
      <c r="AI527" s="38">
        <f t="shared" si="183"/>
        <v>0</v>
      </c>
      <c r="AJ527" s="54">
        <f t="shared" si="184"/>
        <v>7.2012987012986986</v>
      </c>
      <c r="AK527" s="10">
        <f t="shared" si="185"/>
        <v>0</v>
      </c>
      <c r="AL527" s="35">
        <f t="shared" si="186"/>
        <v>0</v>
      </c>
      <c r="AM527" s="35">
        <f t="shared" si="187"/>
        <v>0</v>
      </c>
      <c r="AN527" s="38">
        <f t="shared" si="188"/>
        <v>0</v>
      </c>
      <c r="AO527" s="10"/>
    </row>
    <row r="528" spans="1:41" x14ac:dyDescent="0.25">
      <c r="A528" s="4" t="s">
        <v>522</v>
      </c>
      <c r="B528" s="4" t="s">
        <v>537</v>
      </c>
      <c r="C528" s="4" t="s">
        <v>549</v>
      </c>
      <c r="D528" s="5">
        <v>40874394</v>
      </c>
      <c r="E528" s="5">
        <v>1902.0096000000001</v>
      </c>
      <c r="F528" s="6">
        <v>0</v>
      </c>
      <c r="G528" s="6">
        <v>730.71360000000004</v>
      </c>
      <c r="H528" s="6">
        <v>27.187200000000001</v>
      </c>
      <c r="I528" s="6">
        <v>0</v>
      </c>
      <c r="J528" s="6">
        <v>0</v>
      </c>
      <c r="K528" s="6">
        <v>0</v>
      </c>
      <c r="L528" s="6">
        <v>0</v>
      </c>
      <c r="M528" s="6">
        <v>594.66240000000005</v>
      </c>
      <c r="N528" s="6">
        <v>28.8</v>
      </c>
      <c r="O528" s="6">
        <v>0</v>
      </c>
      <c r="P528" s="6">
        <v>516.03840000000002</v>
      </c>
      <c r="Q528" s="6">
        <v>0</v>
      </c>
      <c r="R528" s="6">
        <v>4.6079999999999997</v>
      </c>
      <c r="S528" s="6">
        <v>0</v>
      </c>
      <c r="T528" s="34">
        <f t="shared" si="168"/>
        <v>1352.5632000000001</v>
      </c>
      <c r="U528" s="54">
        <f t="shared" si="169"/>
        <v>0</v>
      </c>
      <c r="V528" s="51">
        <f t="shared" si="170"/>
        <v>0</v>
      </c>
      <c r="W528" s="35">
        <f t="shared" si="171"/>
        <v>0</v>
      </c>
      <c r="X528" s="35">
        <f t="shared" si="172"/>
        <v>0</v>
      </c>
      <c r="Y528" s="38">
        <f t="shared" si="173"/>
        <v>0</v>
      </c>
      <c r="Z528" s="52">
        <f t="shared" si="174"/>
        <v>2.0100502512562812</v>
      </c>
      <c r="AA528" s="51">
        <f t="shared" si="175"/>
        <v>0</v>
      </c>
      <c r="AB528" s="35">
        <f t="shared" si="176"/>
        <v>0</v>
      </c>
      <c r="AC528" s="35">
        <f t="shared" si="177"/>
        <v>0</v>
      </c>
      <c r="AD528" s="38">
        <f t="shared" si="178"/>
        <v>0</v>
      </c>
      <c r="AE528" s="54">
        <f t="shared" si="179"/>
        <v>54.024359083553364</v>
      </c>
      <c r="AF528" s="10">
        <f t="shared" si="180"/>
        <v>0</v>
      </c>
      <c r="AG528" s="35">
        <f t="shared" si="181"/>
        <v>0</v>
      </c>
      <c r="AH528" s="35">
        <f t="shared" si="182"/>
        <v>0</v>
      </c>
      <c r="AI528" s="38">
        <f t="shared" si="183"/>
        <v>0</v>
      </c>
      <c r="AJ528" s="54">
        <f t="shared" si="184"/>
        <v>43.965590665190362</v>
      </c>
      <c r="AK528" s="10">
        <f t="shared" si="185"/>
        <v>0</v>
      </c>
      <c r="AL528" s="35">
        <f t="shared" si="186"/>
        <v>0</v>
      </c>
      <c r="AM528" s="35">
        <f t="shared" si="187"/>
        <v>0</v>
      </c>
      <c r="AN528" s="38">
        <f t="shared" si="188"/>
        <v>0</v>
      </c>
      <c r="AO528" s="10"/>
    </row>
    <row r="529" spans="1:41" x14ac:dyDescent="0.25">
      <c r="A529" s="4" t="s">
        <v>522</v>
      </c>
      <c r="B529" s="4" t="s">
        <v>550</v>
      </c>
      <c r="C529" s="4" t="s">
        <v>551</v>
      </c>
      <c r="D529" s="5">
        <v>40874713</v>
      </c>
      <c r="E529" s="5">
        <v>2278.6559999999999</v>
      </c>
      <c r="F529" s="6">
        <v>708.01919999999996</v>
      </c>
      <c r="G529" s="6">
        <v>253.49760000000001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357.75360000000001</v>
      </c>
      <c r="N529" s="6">
        <v>196.8768</v>
      </c>
      <c r="O529" s="6">
        <v>0</v>
      </c>
      <c r="P529" s="6">
        <v>759.39840000000004</v>
      </c>
      <c r="Q529" s="6">
        <v>0</v>
      </c>
      <c r="R529" s="6">
        <v>3.1103999999999998</v>
      </c>
      <c r="S529" s="6">
        <v>0</v>
      </c>
      <c r="T529" s="34">
        <f t="shared" si="168"/>
        <v>1319.2703999999999</v>
      </c>
      <c r="U529" s="54">
        <f t="shared" si="169"/>
        <v>53.66748166259169</v>
      </c>
      <c r="V529" s="51">
        <f t="shared" si="170"/>
        <v>0</v>
      </c>
      <c r="W529" s="35">
        <f t="shared" si="171"/>
        <v>0</v>
      </c>
      <c r="X529" s="35">
        <f t="shared" si="172"/>
        <v>0</v>
      </c>
      <c r="Y529" s="38">
        <f t="shared" si="173"/>
        <v>0</v>
      </c>
      <c r="Z529" s="52">
        <f t="shared" si="174"/>
        <v>0</v>
      </c>
      <c r="AA529" s="51">
        <f t="shared" si="175"/>
        <v>0</v>
      </c>
      <c r="AB529" s="35">
        <f t="shared" si="176"/>
        <v>0</v>
      </c>
      <c r="AC529" s="35">
        <f t="shared" si="177"/>
        <v>0</v>
      </c>
      <c r="AD529" s="38">
        <f t="shared" si="178"/>
        <v>0</v>
      </c>
      <c r="AE529" s="54">
        <f t="shared" si="179"/>
        <v>19.214984282221447</v>
      </c>
      <c r="AF529" s="10">
        <f t="shared" si="180"/>
        <v>0</v>
      </c>
      <c r="AG529" s="35">
        <f t="shared" si="181"/>
        <v>0</v>
      </c>
      <c r="AH529" s="35">
        <f t="shared" si="182"/>
        <v>0</v>
      </c>
      <c r="AI529" s="38">
        <f t="shared" si="183"/>
        <v>0</v>
      </c>
      <c r="AJ529" s="54">
        <f t="shared" si="184"/>
        <v>27.117534055186869</v>
      </c>
      <c r="AK529" s="10">
        <f t="shared" si="185"/>
        <v>0</v>
      </c>
      <c r="AL529" s="35">
        <f t="shared" si="186"/>
        <v>0</v>
      </c>
      <c r="AM529" s="35">
        <f t="shared" si="187"/>
        <v>0</v>
      </c>
      <c r="AN529" s="38">
        <f t="shared" si="188"/>
        <v>0</v>
      </c>
      <c r="AO529" s="10"/>
    </row>
    <row r="530" spans="1:41" x14ac:dyDescent="0.25">
      <c r="A530" s="4" t="s">
        <v>522</v>
      </c>
      <c r="B530" s="4" t="s">
        <v>550</v>
      </c>
      <c r="C530" s="4" t="s">
        <v>374</v>
      </c>
      <c r="D530" s="5">
        <v>40874715</v>
      </c>
      <c r="E530" s="5">
        <v>1700.5824</v>
      </c>
      <c r="F530" s="6">
        <v>348.71039999999999</v>
      </c>
      <c r="G530" s="6">
        <v>282.75839999999999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169.22880000000001</v>
      </c>
      <c r="N530" s="6">
        <v>0.46079999999999999</v>
      </c>
      <c r="O530" s="6">
        <v>0</v>
      </c>
      <c r="P530" s="6">
        <v>898.27200000000005</v>
      </c>
      <c r="Q530" s="6">
        <v>0</v>
      </c>
      <c r="R530" s="6">
        <v>1.1519999999999999</v>
      </c>
      <c r="S530" s="6">
        <v>0</v>
      </c>
      <c r="T530" s="34">
        <f t="shared" si="168"/>
        <v>800.69759999999997</v>
      </c>
      <c r="U530" s="54">
        <f t="shared" si="169"/>
        <v>43.55082368174952</v>
      </c>
      <c r="V530" s="51">
        <f t="shared" si="170"/>
        <v>0</v>
      </c>
      <c r="W530" s="35">
        <f t="shared" si="171"/>
        <v>0</v>
      </c>
      <c r="X530" s="35">
        <f t="shared" si="172"/>
        <v>0</v>
      </c>
      <c r="Y530" s="38">
        <f t="shared" si="173"/>
        <v>0</v>
      </c>
      <c r="Z530" s="52">
        <f t="shared" si="174"/>
        <v>0</v>
      </c>
      <c r="AA530" s="51">
        <f t="shared" si="175"/>
        <v>0</v>
      </c>
      <c r="AB530" s="35">
        <f t="shared" si="176"/>
        <v>0</v>
      </c>
      <c r="AC530" s="35">
        <f t="shared" si="177"/>
        <v>0</v>
      </c>
      <c r="AD530" s="38">
        <f t="shared" si="178"/>
        <v>0</v>
      </c>
      <c r="AE530" s="54">
        <f t="shared" si="179"/>
        <v>35.314006186605276</v>
      </c>
      <c r="AF530" s="10">
        <f t="shared" si="180"/>
        <v>0</v>
      </c>
      <c r="AG530" s="35">
        <f t="shared" si="181"/>
        <v>0</v>
      </c>
      <c r="AH530" s="35">
        <f t="shared" si="182"/>
        <v>0</v>
      </c>
      <c r="AI530" s="38">
        <f t="shared" si="183"/>
        <v>0</v>
      </c>
      <c r="AJ530" s="54">
        <f t="shared" si="184"/>
        <v>21.135170131645207</v>
      </c>
      <c r="AK530" s="10">
        <f t="shared" si="185"/>
        <v>0</v>
      </c>
      <c r="AL530" s="35">
        <f t="shared" si="186"/>
        <v>0</v>
      </c>
      <c r="AM530" s="35">
        <f t="shared" si="187"/>
        <v>0</v>
      </c>
      <c r="AN530" s="38">
        <f t="shared" si="188"/>
        <v>0</v>
      </c>
      <c r="AO530" s="10"/>
    </row>
    <row r="531" spans="1:41" x14ac:dyDescent="0.25">
      <c r="A531" s="4" t="s">
        <v>522</v>
      </c>
      <c r="B531" s="4" t="s">
        <v>550</v>
      </c>
      <c r="C531" s="4" t="s">
        <v>552</v>
      </c>
      <c r="D531" s="5">
        <v>40874723</v>
      </c>
      <c r="E531" s="5">
        <v>2975.8463999999999</v>
      </c>
      <c r="F531" s="6">
        <v>2322.6048000000001</v>
      </c>
      <c r="G531" s="6">
        <v>35.4816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66.528000000000006</v>
      </c>
      <c r="N531" s="6">
        <v>32.947200000000002</v>
      </c>
      <c r="O531" s="6">
        <v>0</v>
      </c>
      <c r="P531" s="6">
        <v>517.24800000000005</v>
      </c>
      <c r="Q531" s="6">
        <v>0</v>
      </c>
      <c r="R531" s="6">
        <v>1.0367999999999999</v>
      </c>
      <c r="S531" s="6">
        <v>0</v>
      </c>
      <c r="T531" s="34">
        <f t="shared" si="168"/>
        <v>2424.6143999999999</v>
      </c>
      <c r="U531" s="54">
        <f t="shared" si="169"/>
        <v>95.792749560507445</v>
      </c>
      <c r="V531" s="51">
        <f t="shared" si="170"/>
        <v>1</v>
      </c>
      <c r="W531" s="35">
        <f t="shared" si="171"/>
        <v>1</v>
      </c>
      <c r="X531" s="35">
        <f t="shared" si="172"/>
        <v>1</v>
      </c>
      <c r="Y531" s="38">
        <f t="shared" si="173"/>
        <v>0</v>
      </c>
      <c r="Z531" s="52">
        <f t="shared" si="174"/>
        <v>0</v>
      </c>
      <c r="AA531" s="51">
        <f t="shared" si="175"/>
        <v>0</v>
      </c>
      <c r="AB531" s="35">
        <f t="shared" si="176"/>
        <v>0</v>
      </c>
      <c r="AC531" s="35">
        <f t="shared" si="177"/>
        <v>0</v>
      </c>
      <c r="AD531" s="38">
        <f t="shared" si="178"/>
        <v>0</v>
      </c>
      <c r="AE531" s="54">
        <f t="shared" si="179"/>
        <v>1.463391457214805</v>
      </c>
      <c r="AF531" s="10">
        <f t="shared" si="180"/>
        <v>0</v>
      </c>
      <c r="AG531" s="35">
        <f t="shared" si="181"/>
        <v>0</v>
      </c>
      <c r="AH531" s="35">
        <f t="shared" si="182"/>
        <v>0</v>
      </c>
      <c r="AI531" s="38">
        <f t="shared" si="183"/>
        <v>0</v>
      </c>
      <c r="AJ531" s="54">
        <f t="shared" si="184"/>
        <v>2.7438589822777595</v>
      </c>
      <c r="AK531" s="10">
        <f t="shared" si="185"/>
        <v>0</v>
      </c>
      <c r="AL531" s="35">
        <f t="shared" si="186"/>
        <v>0</v>
      </c>
      <c r="AM531" s="35">
        <f t="shared" si="187"/>
        <v>0</v>
      </c>
      <c r="AN531" s="38">
        <f t="shared" si="188"/>
        <v>0</v>
      </c>
      <c r="AO531" s="10"/>
    </row>
    <row r="532" spans="1:41" x14ac:dyDescent="0.25">
      <c r="A532" s="4" t="s">
        <v>522</v>
      </c>
      <c r="B532" s="4" t="s">
        <v>550</v>
      </c>
      <c r="C532" s="4" t="s">
        <v>553</v>
      </c>
      <c r="D532" s="5">
        <v>40874731</v>
      </c>
      <c r="E532" s="5">
        <v>1892.9087999999999</v>
      </c>
      <c r="F532" s="6">
        <v>976.26239999999996</v>
      </c>
      <c r="G532" s="6">
        <v>152.928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48.671999999999997</v>
      </c>
      <c r="N532" s="6">
        <v>15.091200000000001</v>
      </c>
      <c r="O532" s="6">
        <v>0</v>
      </c>
      <c r="P532" s="6">
        <v>699.03359999999998</v>
      </c>
      <c r="Q532" s="6">
        <v>0</v>
      </c>
      <c r="R532" s="6">
        <v>0.92159999999999997</v>
      </c>
      <c r="S532" s="6">
        <v>0</v>
      </c>
      <c r="T532" s="34">
        <f t="shared" si="168"/>
        <v>1177.8624</v>
      </c>
      <c r="U532" s="54">
        <f t="shared" si="169"/>
        <v>82.884248618514363</v>
      </c>
      <c r="V532" s="51">
        <f t="shared" si="170"/>
        <v>1</v>
      </c>
      <c r="W532" s="35">
        <f t="shared" si="171"/>
        <v>1</v>
      </c>
      <c r="X532" s="35">
        <f t="shared" si="172"/>
        <v>0</v>
      </c>
      <c r="Y532" s="38">
        <f t="shared" si="173"/>
        <v>0</v>
      </c>
      <c r="Z532" s="52">
        <f t="shared" si="174"/>
        <v>0</v>
      </c>
      <c r="AA532" s="51">
        <f t="shared" si="175"/>
        <v>0</v>
      </c>
      <c r="AB532" s="35">
        <f t="shared" si="176"/>
        <v>0</v>
      </c>
      <c r="AC532" s="35">
        <f t="shared" si="177"/>
        <v>0</v>
      </c>
      <c r="AD532" s="38">
        <f t="shared" si="178"/>
        <v>0</v>
      </c>
      <c r="AE532" s="54">
        <f t="shared" si="179"/>
        <v>12.983519976526969</v>
      </c>
      <c r="AF532" s="10">
        <f t="shared" si="180"/>
        <v>0</v>
      </c>
      <c r="AG532" s="35">
        <f t="shared" si="181"/>
        <v>0</v>
      </c>
      <c r="AH532" s="35">
        <f t="shared" si="182"/>
        <v>0</v>
      </c>
      <c r="AI532" s="38">
        <f t="shared" si="183"/>
        <v>0</v>
      </c>
      <c r="AJ532" s="54">
        <f t="shared" si="184"/>
        <v>4.1322314049586781</v>
      </c>
      <c r="AK532" s="10">
        <f t="shared" si="185"/>
        <v>0</v>
      </c>
      <c r="AL532" s="35">
        <f t="shared" si="186"/>
        <v>0</v>
      </c>
      <c r="AM532" s="35">
        <f t="shared" si="187"/>
        <v>0</v>
      </c>
      <c r="AN532" s="38">
        <f t="shared" si="188"/>
        <v>0</v>
      </c>
      <c r="AO532" s="10"/>
    </row>
    <row r="533" spans="1:41" x14ac:dyDescent="0.25">
      <c r="A533" s="4" t="s">
        <v>522</v>
      </c>
      <c r="B533" s="4" t="s">
        <v>550</v>
      </c>
      <c r="C533" s="4" t="s">
        <v>554</v>
      </c>
      <c r="D533" s="5">
        <v>40874739</v>
      </c>
      <c r="E533" s="5">
        <v>3349.9584</v>
      </c>
      <c r="F533" s="6">
        <v>1305.5616</v>
      </c>
      <c r="G533" s="6">
        <v>90.892799999999994</v>
      </c>
      <c r="H533" s="6">
        <v>0</v>
      </c>
      <c r="I533" s="6">
        <v>47.750399999999999</v>
      </c>
      <c r="J533" s="6">
        <v>0</v>
      </c>
      <c r="K533" s="6">
        <v>0</v>
      </c>
      <c r="L533" s="6">
        <v>0</v>
      </c>
      <c r="M533" s="6">
        <v>943.25760000000002</v>
      </c>
      <c r="N533" s="6">
        <v>272.56319999999999</v>
      </c>
      <c r="O533" s="6">
        <v>0</v>
      </c>
      <c r="P533" s="6">
        <v>686.24639999999999</v>
      </c>
      <c r="Q533" s="6">
        <v>0</v>
      </c>
      <c r="R533" s="6">
        <v>3.6863999999999999</v>
      </c>
      <c r="S533" s="6">
        <v>0</v>
      </c>
      <c r="T533" s="34">
        <f t="shared" si="168"/>
        <v>2387.4623999999999</v>
      </c>
      <c r="U533" s="54">
        <f t="shared" si="169"/>
        <v>54.684069579483221</v>
      </c>
      <c r="V533" s="51">
        <f t="shared" si="170"/>
        <v>0</v>
      </c>
      <c r="W533" s="35">
        <f t="shared" si="171"/>
        <v>0</v>
      </c>
      <c r="X533" s="35">
        <f t="shared" si="172"/>
        <v>0</v>
      </c>
      <c r="Y533" s="38">
        <f t="shared" si="173"/>
        <v>0</v>
      </c>
      <c r="Z533" s="52">
        <f t="shared" si="174"/>
        <v>0</v>
      </c>
      <c r="AA533" s="51">
        <f t="shared" si="175"/>
        <v>0</v>
      </c>
      <c r="AB533" s="35">
        <f t="shared" si="176"/>
        <v>0</v>
      </c>
      <c r="AC533" s="35">
        <f t="shared" si="177"/>
        <v>0</v>
      </c>
      <c r="AD533" s="38">
        <f t="shared" si="178"/>
        <v>0</v>
      </c>
      <c r="AE533" s="54">
        <f t="shared" si="179"/>
        <v>3.8070882289078143</v>
      </c>
      <c r="AF533" s="10">
        <f t="shared" si="180"/>
        <v>0</v>
      </c>
      <c r="AG533" s="35">
        <f t="shared" si="181"/>
        <v>0</v>
      </c>
      <c r="AH533" s="35">
        <f t="shared" si="182"/>
        <v>0</v>
      </c>
      <c r="AI533" s="38">
        <f t="shared" si="183"/>
        <v>0</v>
      </c>
      <c r="AJ533" s="54">
        <f t="shared" si="184"/>
        <v>39.508793939540162</v>
      </c>
      <c r="AK533" s="10">
        <f t="shared" si="185"/>
        <v>0</v>
      </c>
      <c r="AL533" s="35">
        <f t="shared" si="186"/>
        <v>0</v>
      </c>
      <c r="AM533" s="35">
        <f t="shared" si="187"/>
        <v>0</v>
      </c>
      <c r="AN533" s="38">
        <f t="shared" si="188"/>
        <v>0</v>
      </c>
      <c r="AO533" s="10"/>
    </row>
    <row r="534" spans="1:41" x14ac:dyDescent="0.25">
      <c r="A534" s="4" t="s">
        <v>522</v>
      </c>
      <c r="B534" s="4" t="s">
        <v>550</v>
      </c>
      <c r="C534" s="4" t="s">
        <v>555</v>
      </c>
      <c r="D534" s="5">
        <v>40874747</v>
      </c>
      <c r="E534" s="5">
        <v>2612.6208000000001</v>
      </c>
      <c r="F534" s="6">
        <v>1184.4864</v>
      </c>
      <c r="G534" s="6">
        <v>28.569600000000001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517.36320000000001</v>
      </c>
      <c r="N534" s="6">
        <v>15.091200000000001</v>
      </c>
      <c r="O534" s="6">
        <v>0</v>
      </c>
      <c r="P534" s="6">
        <v>867.11040000000003</v>
      </c>
      <c r="Q534" s="6">
        <v>0</v>
      </c>
      <c r="R534" s="6">
        <v>0</v>
      </c>
      <c r="S534" s="6">
        <v>0</v>
      </c>
      <c r="T534" s="34">
        <f t="shared" si="168"/>
        <v>1730.4192000000003</v>
      </c>
      <c r="U534" s="54">
        <f t="shared" si="169"/>
        <v>68.450835496970896</v>
      </c>
      <c r="V534" s="51">
        <f t="shared" si="170"/>
        <v>0</v>
      </c>
      <c r="W534" s="35">
        <f t="shared" si="171"/>
        <v>0</v>
      </c>
      <c r="X534" s="35">
        <f t="shared" si="172"/>
        <v>0</v>
      </c>
      <c r="Y534" s="38">
        <f t="shared" si="173"/>
        <v>0</v>
      </c>
      <c r="Z534" s="52">
        <f t="shared" si="174"/>
        <v>0</v>
      </c>
      <c r="AA534" s="51">
        <f t="shared" si="175"/>
        <v>0</v>
      </c>
      <c r="AB534" s="35">
        <f t="shared" si="176"/>
        <v>0</v>
      </c>
      <c r="AC534" s="35">
        <f t="shared" si="177"/>
        <v>0</v>
      </c>
      <c r="AD534" s="38">
        <f t="shared" si="178"/>
        <v>0</v>
      </c>
      <c r="AE534" s="54">
        <f t="shared" si="179"/>
        <v>1.6510219026695958</v>
      </c>
      <c r="AF534" s="10">
        <f t="shared" si="180"/>
        <v>0</v>
      </c>
      <c r="AG534" s="35">
        <f t="shared" si="181"/>
        <v>0</v>
      </c>
      <c r="AH534" s="35">
        <f t="shared" si="182"/>
        <v>0</v>
      </c>
      <c r="AI534" s="38">
        <f t="shared" si="183"/>
        <v>0</v>
      </c>
      <c r="AJ534" s="54">
        <f t="shared" si="184"/>
        <v>29.898142600359488</v>
      </c>
      <c r="AK534" s="10">
        <f t="shared" si="185"/>
        <v>0</v>
      </c>
      <c r="AL534" s="35">
        <f t="shared" si="186"/>
        <v>0</v>
      </c>
      <c r="AM534" s="35">
        <f t="shared" si="187"/>
        <v>0</v>
      </c>
      <c r="AN534" s="38">
        <f t="shared" si="188"/>
        <v>0</v>
      </c>
      <c r="AO534" s="10"/>
    </row>
    <row r="535" spans="1:41" x14ac:dyDescent="0.25">
      <c r="A535" s="4" t="s">
        <v>522</v>
      </c>
      <c r="B535" s="4" t="s">
        <v>550</v>
      </c>
      <c r="C535" s="4" t="s">
        <v>556</v>
      </c>
      <c r="D535" s="5">
        <v>40874755</v>
      </c>
      <c r="E535" s="5">
        <v>2133.4463999999998</v>
      </c>
      <c r="F535" s="6">
        <v>998.95680000000004</v>
      </c>
      <c r="G535" s="6">
        <v>171.8784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6">
        <v>80.294399999999996</v>
      </c>
      <c r="N535" s="6">
        <v>14.5152</v>
      </c>
      <c r="O535" s="6">
        <v>0</v>
      </c>
      <c r="P535" s="6">
        <v>864</v>
      </c>
      <c r="Q535" s="6">
        <v>0</v>
      </c>
      <c r="R535" s="6">
        <v>3.8016000000000001</v>
      </c>
      <c r="S535" s="6">
        <v>0</v>
      </c>
      <c r="T535" s="34">
        <f t="shared" si="168"/>
        <v>1251.1295999999998</v>
      </c>
      <c r="U535" s="54">
        <f t="shared" si="169"/>
        <v>79.844390221444712</v>
      </c>
      <c r="V535" s="51">
        <f t="shared" si="170"/>
        <v>1</v>
      </c>
      <c r="W535" s="35">
        <f t="shared" si="171"/>
        <v>0</v>
      </c>
      <c r="X535" s="35">
        <f t="shared" si="172"/>
        <v>0</v>
      </c>
      <c r="Y535" s="38">
        <f t="shared" si="173"/>
        <v>0</v>
      </c>
      <c r="Z535" s="52">
        <f t="shared" si="174"/>
        <v>0</v>
      </c>
      <c r="AA535" s="51">
        <f t="shared" si="175"/>
        <v>0</v>
      </c>
      <c r="AB535" s="35">
        <f t="shared" si="176"/>
        <v>0</v>
      </c>
      <c r="AC535" s="35">
        <f t="shared" si="177"/>
        <v>0</v>
      </c>
      <c r="AD535" s="38">
        <f t="shared" si="178"/>
        <v>0</v>
      </c>
      <c r="AE535" s="54">
        <f t="shared" si="179"/>
        <v>13.737857373049126</v>
      </c>
      <c r="AF535" s="10">
        <f t="shared" si="180"/>
        <v>0</v>
      </c>
      <c r="AG535" s="35">
        <f t="shared" si="181"/>
        <v>0</v>
      </c>
      <c r="AH535" s="35">
        <f t="shared" si="182"/>
        <v>0</v>
      </c>
      <c r="AI535" s="38">
        <f t="shared" si="183"/>
        <v>0</v>
      </c>
      <c r="AJ535" s="54">
        <f t="shared" si="184"/>
        <v>6.4177524055061923</v>
      </c>
      <c r="AK535" s="10">
        <f t="shared" si="185"/>
        <v>0</v>
      </c>
      <c r="AL535" s="35">
        <f t="shared" si="186"/>
        <v>0</v>
      </c>
      <c r="AM535" s="35">
        <f t="shared" si="187"/>
        <v>0</v>
      </c>
      <c r="AN535" s="38">
        <f t="shared" si="188"/>
        <v>0</v>
      </c>
      <c r="AO535" s="10"/>
    </row>
    <row r="536" spans="1:41" x14ac:dyDescent="0.25">
      <c r="A536" s="4" t="s">
        <v>522</v>
      </c>
      <c r="B536" s="4" t="s">
        <v>550</v>
      </c>
      <c r="C536" s="4" t="s">
        <v>557</v>
      </c>
      <c r="D536" s="5">
        <v>40874763</v>
      </c>
      <c r="E536" s="5">
        <v>3376.8</v>
      </c>
      <c r="F536" s="6">
        <v>1527.2639999999999</v>
      </c>
      <c r="G536" s="6">
        <v>189.3312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623.00160000000005</v>
      </c>
      <c r="N536" s="6">
        <v>152.06399999999999</v>
      </c>
      <c r="O536" s="6">
        <v>0</v>
      </c>
      <c r="P536" s="6">
        <v>882.31679999999994</v>
      </c>
      <c r="Q536" s="6">
        <v>0</v>
      </c>
      <c r="R536" s="6">
        <v>2.8224</v>
      </c>
      <c r="S536" s="6">
        <v>0</v>
      </c>
      <c r="T536" s="34">
        <f t="shared" si="168"/>
        <v>2339.5968000000003</v>
      </c>
      <c r="U536" s="54">
        <f t="shared" si="169"/>
        <v>65.278940371263957</v>
      </c>
      <c r="V536" s="51">
        <f t="shared" si="170"/>
        <v>0</v>
      </c>
      <c r="W536" s="35">
        <f t="shared" si="171"/>
        <v>0</v>
      </c>
      <c r="X536" s="35">
        <f t="shared" si="172"/>
        <v>0</v>
      </c>
      <c r="Y536" s="38">
        <f t="shared" si="173"/>
        <v>0</v>
      </c>
      <c r="Z536" s="52">
        <f t="shared" si="174"/>
        <v>0</v>
      </c>
      <c r="AA536" s="51">
        <f t="shared" si="175"/>
        <v>0</v>
      </c>
      <c r="AB536" s="35">
        <f t="shared" si="176"/>
        <v>0</v>
      </c>
      <c r="AC536" s="35">
        <f t="shared" si="177"/>
        <v>0</v>
      </c>
      <c r="AD536" s="38">
        <f t="shared" si="178"/>
        <v>0</v>
      </c>
      <c r="AE536" s="54">
        <f t="shared" si="179"/>
        <v>8.092471318134816</v>
      </c>
      <c r="AF536" s="10">
        <f t="shared" si="180"/>
        <v>0</v>
      </c>
      <c r="AG536" s="35">
        <f t="shared" si="181"/>
        <v>0</v>
      </c>
      <c r="AH536" s="35">
        <f t="shared" si="182"/>
        <v>0</v>
      </c>
      <c r="AI536" s="38">
        <f t="shared" si="183"/>
        <v>0</v>
      </c>
      <c r="AJ536" s="54">
        <f t="shared" si="184"/>
        <v>26.628588310601209</v>
      </c>
      <c r="AK536" s="10">
        <f t="shared" si="185"/>
        <v>0</v>
      </c>
      <c r="AL536" s="35">
        <f t="shared" si="186"/>
        <v>0</v>
      </c>
      <c r="AM536" s="35">
        <f t="shared" si="187"/>
        <v>0</v>
      </c>
      <c r="AN536" s="38">
        <f t="shared" si="188"/>
        <v>0</v>
      </c>
      <c r="AO536" s="10"/>
    </row>
    <row r="537" spans="1:41" x14ac:dyDescent="0.25">
      <c r="A537" s="4" t="s">
        <v>522</v>
      </c>
      <c r="B537" s="4" t="s">
        <v>550</v>
      </c>
      <c r="C537" s="4" t="s">
        <v>558</v>
      </c>
      <c r="D537" s="5">
        <v>40874771</v>
      </c>
      <c r="E537" s="5">
        <v>1692.8063999999999</v>
      </c>
      <c r="F537" s="6">
        <v>516.096</v>
      </c>
      <c r="G537" s="6">
        <v>189.73439999999999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119.92319999999999</v>
      </c>
      <c r="N537" s="6">
        <v>0</v>
      </c>
      <c r="O537" s="6">
        <v>0</v>
      </c>
      <c r="P537" s="6">
        <v>862.32960000000003</v>
      </c>
      <c r="Q537" s="6">
        <v>0</v>
      </c>
      <c r="R537" s="6">
        <v>4.7232000000000003</v>
      </c>
      <c r="S537" s="6">
        <v>0</v>
      </c>
      <c r="T537" s="34">
        <f t="shared" si="168"/>
        <v>825.75359999999989</v>
      </c>
      <c r="U537" s="54">
        <f t="shared" si="169"/>
        <v>62.500000000000014</v>
      </c>
      <c r="V537" s="51">
        <f t="shared" si="170"/>
        <v>0</v>
      </c>
      <c r="W537" s="35">
        <f t="shared" si="171"/>
        <v>0</v>
      </c>
      <c r="X537" s="35">
        <f t="shared" si="172"/>
        <v>0</v>
      </c>
      <c r="Y537" s="38">
        <f t="shared" si="173"/>
        <v>0</v>
      </c>
      <c r="Z537" s="52">
        <f t="shared" si="174"/>
        <v>0</v>
      </c>
      <c r="AA537" s="51">
        <f t="shared" si="175"/>
        <v>0</v>
      </c>
      <c r="AB537" s="35">
        <f t="shared" si="176"/>
        <v>0</v>
      </c>
      <c r="AC537" s="35">
        <f t="shared" si="177"/>
        <v>0</v>
      </c>
      <c r="AD537" s="38">
        <f t="shared" si="178"/>
        <v>0</v>
      </c>
      <c r="AE537" s="54">
        <f t="shared" si="179"/>
        <v>22.977120535714288</v>
      </c>
      <c r="AF537" s="10">
        <f t="shared" si="180"/>
        <v>0</v>
      </c>
      <c r="AG537" s="35">
        <f t="shared" si="181"/>
        <v>0</v>
      </c>
      <c r="AH537" s="35">
        <f t="shared" si="182"/>
        <v>0</v>
      </c>
      <c r="AI537" s="38">
        <f t="shared" si="183"/>
        <v>0</v>
      </c>
      <c r="AJ537" s="54">
        <f t="shared" si="184"/>
        <v>14.522879464285715</v>
      </c>
      <c r="AK537" s="10">
        <f t="shared" si="185"/>
        <v>0</v>
      </c>
      <c r="AL537" s="35">
        <f t="shared" si="186"/>
        <v>0</v>
      </c>
      <c r="AM537" s="35">
        <f t="shared" si="187"/>
        <v>0</v>
      </c>
      <c r="AN537" s="38">
        <f t="shared" si="188"/>
        <v>0</v>
      </c>
      <c r="AO537" s="10"/>
    </row>
    <row r="538" spans="1:41" x14ac:dyDescent="0.25">
      <c r="A538" s="4" t="s">
        <v>522</v>
      </c>
      <c r="B538" s="4" t="s">
        <v>550</v>
      </c>
      <c r="C538" s="4" t="s">
        <v>559</v>
      </c>
      <c r="D538" s="5">
        <v>40874779</v>
      </c>
      <c r="E538" s="5">
        <v>4058.5535999999997</v>
      </c>
      <c r="F538" s="6">
        <v>2634.8544000000002</v>
      </c>
      <c r="G538" s="6">
        <v>352.85759999999999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89.222399999999993</v>
      </c>
      <c r="N538" s="6">
        <v>21.2544</v>
      </c>
      <c r="O538" s="6">
        <v>0</v>
      </c>
      <c r="P538" s="6">
        <v>958.34879999999998</v>
      </c>
      <c r="Q538" s="6">
        <v>0</v>
      </c>
      <c r="R538" s="6">
        <v>2.016</v>
      </c>
      <c r="S538" s="6">
        <v>0</v>
      </c>
      <c r="T538" s="34">
        <f t="shared" si="168"/>
        <v>3076.9343999999996</v>
      </c>
      <c r="U538" s="54">
        <f t="shared" si="169"/>
        <v>85.632452872573438</v>
      </c>
      <c r="V538" s="51">
        <f t="shared" si="170"/>
        <v>1</v>
      </c>
      <c r="W538" s="35">
        <f t="shared" si="171"/>
        <v>1</v>
      </c>
      <c r="X538" s="35">
        <f t="shared" si="172"/>
        <v>0</v>
      </c>
      <c r="Y538" s="38">
        <f t="shared" si="173"/>
        <v>0</v>
      </c>
      <c r="Z538" s="52">
        <f t="shared" si="174"/>
        <v>0</v>
      </c>
      <c r="AA538" s="51">
        <f t="shared" si="175"/>
        <v>0</v>
      </c>
      <c r="AB538" s="35">
        <f t="shared" si="176"/>
        <v>0</v>
      </c>
      <c r="AC538" s="35">
        <f t="shared" si="177"/>
        <v>0</v>
      </c>
      <c r="AD538" s="38">
        <f t="shared" si="178"/>
        <v>0</v>
      </c>
      <c r="AE538" s="54">
        <f t="shared" si="179"/>
        <v>11.467829798386344</v>
      </c>
      <c r="AF538" s="10">
        <f t="shared" si="180"/>
        <v>0</v>
      </c>
      <c r="AG538" s="35">
        <f t="shared" si="181"/>
        <v>0</v>
      </c>
      <c r="AH538" s="35">
        <f t="shared" si="182"/>
        <v>0</v>
      </c>
      <c r="AI538" s="38">
        <f t="shared" si="183"/>
        <v>0</v>
      </c>
      <c r="AJ538" s="54">
        <f t="shared" si="184"/>
        <v>2.8997173290402292</v>
      </c>
      <c r="AK538" s="10">
        <f t="shared" si="185"/>
        <v>0</v>
      </c>
      <c r="AL538" s="35">
        <f t="shared" si="186"/>
        <v>0</v>
      </c>
      <c r="AM538" s="35">
        <f t="shared" si="187"/>
        <v>0</v>
      </c>
      <c r="AN538" s="38">
        <f t="shared" si="188"/>
        <v>0</v>
      </c>
      <c r="AO538" s="10"/>
    </row>
    <row r="539" spans="1:41" x14ac:dyDescent="0.25">
      <c r="A539" s="4" t="s">
        <v>522</v>
      </c>
      <c r="B539" s="4" t="s">
        <v>550</v>
      </c>
      <c r="C539" s="4" t="s">
        <v>560</v>
      </c>
      <c r="D539" s="5">
        <v>40874787</v>
      </c>
      <c r="E539" s="5">
        <v>2855.2320000000004</v>
      </c>
      <c r="F539" s="6">
        <v>1059.2639999999999</v>
      </c>
      <c r="G539" s="6">
        <v>12.2112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993.54240000000004</v>
      </c>
      <c r="N539" s="6">
        <v>128.04480000000001</v>
      </c>
      <c r="O539" s="6">
        <v>0</v>
      </c>
      <c r="P539" s="6">
        <v>656.40959999999995</v>
      </c>
      <c r="Q539" s="6">
        <v>0</v>
      </c>
      <c r="R539" s="6">
        <v>5.76</v>
      </c>
      <c r="S539" s="6">
        <v>0</v>
      </c>
      <c r="T539" s="34">
        <f t="shared" si="168"/>
        <v>2065.0176000000006</v>
      </c>
      <c r="U539" s="54">
        <f t="shared" si="169"/>
        <v>51.295640288973786</v>
      </c>
      <c r="V539" s="51">
        <f t="shared" si="170"/>
        <v>0</v>
      </c>
      <c r="W539" s="35">
        <f t="shared" si="171"/>
        <v>0</v>
      </c>
      <c r="X539" s="35">
        <f t="shared" si="172"/>
        <v>0</v>
      </c>
      <c r="Y539" s="38">
        <f t="shared" si="173"/>
        <v>0</v>
      </c>
      <c r="Z539" s="52">
        <f t="shared" si="174"/>
        <v>0</v>
      </c>
      <c r="AA539" s="51">
        <f t="shared" si="175"/>
        <v>0</v>
      </c>
      <c r="AB539" s="35">
        <f t="shared" si="176"/>
        <v>0</v>
      </c>
      <c r="AC539" s="35">
        <f t="shared" si="177"/>
        <v>0</v>
      </c>
      <c r="AD539" s="38">
        <f t="shared" si="178"/>
        <v>0</v>
      </c>
      <c r="AE539" s="54">
        <f t="shared" si="179"/>
        <v>0.59133636439708781</v>
      </c>
      <c r="AF539" s="10">
        <f t="shared" si="180"/>
        <v>0</v>
      </c>
      <c r="AG539" s="35">
        <f t="shared" si="181"/>
        <v>0</v>
      </c>
      <c r="AH539" s="35">
        <f t="shared" si="182"/>
        <v>0</v>
      </c>
      <c r="AI539" s="38">
        <f t="shared" si="183"/>
        <v>0</v>
      </c>
      <c r="AJ539" s="54">
        <f t="shared" si="184"/>
        <v>48.113023346629092</v>
      </c>
      <c r="AK539" s="10">
        <f t="shared" si="185"/>
        <v>0</v>
      </c>
      <c r="AL539" s="35">
        <f t="shared" si="186"/>
        <v>0</v>
      </c>
      <c r="AM539" s="35">
        <f t="shared" si="187"/>
        <v>0</v>
      </c>
      <c r="AN539" s="38">
        <f t="shared" si="188"/>
        <v>0</v>
      </c>
      <c r="AO539" s="10"/>
    </row>
    <row r="540" spans="1:41" x14ac:dyDescent="0.25">
      <c r="A540" s="4" t="s">
        <v>522</v>
      </c>
      <c r="B540" s="4" t="s">
        <v>550</v>
      </c>
      <c r="C540" s="4" t="s">
        <v>561</v>
      </c>
      <c r="D540" s="5">
        <v>40874794</v>
      </c>
      <c r="E540" s="5">
        <v>3853.6127999999999</v>
      </c>
      <c r="F540" s="6">
        <v>3088.3968</v>
      </c>
      <c r="G540" s="6">
        <v>28.4544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60.249600000000001</v>
      </c>
      <c r="N540" s="6">
        <v>33.753599999999999</v>
      </c>
      <c r="O540" s="6">
        <v>0</v>
      </c>
      <c r="P540" s="6">
        <v>641.72159999999997</v>
      </c>
      <c r="Q540" s="6">
        <v>0</v>
      </c>
      <c r="R540" s="6">
        <v>1.0367999999999999</v>
      </c>
      <c r="S540" s="6">
        <v>0</v>
      </c>
      <c r="T540" s="34">
        <f t="shared" si="168"/>
        <v>3177.1008000000002</v>
      </c>
      <c r="U540" s="54">
        <f t="shared" si="169"/>
        <v>97.208020595380546</v>
      </c>
      <c r="V540" s="51">
        <f t="shared" si="170"/>
        <v>1</v>
      </c>
      <c r="W540" s="35">
        <f t="shared" si="171"/>
        <v>1</v>
      </c>
      <c r="X540" s="35">
        <f t="shared" si="172"/>
        <v>1</v>
      </c>
      <c r="Y540" s="38">
        <f t="shared" si="173"/>
        <v>0</v>
      </c>
      <c r="Z540" s="52">
        <f t="shared" si="174"/>
        <v>0</v>
      </c>
      <c r="AA540" s="51">
        <f t="shared" si="175"/>
        <v>0</v>
      </c>
      <c r="AB540" s="35">
        <f t="shared" si="176"/>
        <v>0</v>
      </c>
      <c r="AC540" s="35">
        <f t="shared" si="177"/>
        <v>0</v>
      </c>
      <c r="AD540" s="38">
        <f t="shared" si="178"/>
        <v>0</v>
      </c>
      <c r="AE540" s="54">
        <f t="shared" si="179"/>
        <v>0.89560897784546212</v>
      </c>
      <c r="AF540" s="10">
        <f t="shared" si="180"/>
        <v>0</v>
      </c>
      <c r="AG540" s="35">
        <f t="shared" si="181"/>
        <v>0</v>
      </c>
      <c r="AH540" s="35">
        <f t="shared" si="182"/>
        <v>0</v>
      </c>
      <c r="AI540" s="38">
        <f t="shared" si="183"/>
        <v>0</v>
      </c>
      <c r="AJ540" s="54">
        <f t="shared" si="184"/>
        <v>1.8963704267739947</v>
      </c>
      <c r="AK540" s="10">
        <f t="shared" si="185"/>
        <v>0</v>
      </c>
      <c r="AL540" s="35">
        <f t="shared" si="186"/>
        <v>0</v>
      </c>
      <c r="AM540" s="35">
        <f t="shared" si="187"/>
        <v>0</v>
      </c>
      <c r="AN540" s="38">
        <f t="shared" si="188"/>
        <v>0</v>
      </c>
      <c r="AO540" s="10"/>
    </row>
    <row r="541" spans="1:41" x14ac:dyDescent="0.25">
      <c r="A541" s="4" t="s">
        <v>522</v>
      </c>
      <c r="B541" s="4" t="s">
        <v>562</v>
      </c>
      <c r="C541" s="4" t="s">
        <v>563</v>
      </c>
      <c r="D541" s="5">
        <v>40878213</v>
      </c>
      <c r="E541" s="5">
        <v>3314.5920000000001</v>
      </c>
      <c r="F541" s="6">
        <v>0</v>
      </c>
      <c r="G541" s="6">
        <v>1554.048</v>
      </c>
      <c r="H541" s="6">
        <v>28.051200000000001</v>
      </c>
      <c r="I541" s="6">
        <v>0</v>
      </c>
      <c r="J541" s="6">
        <v>20.044799999999999</v>
      </c>
      <c r="K541" s="6">
        <v>0</v>
      </c>
      <c r="L541" s="6">
        <v>0</v>
      </c>
      <c r="M541" s="6">
        <v>622.31039999999996</v>
      </c>
      <c r="N541" s="6">
        <v>27.244800000000001</v>
      </c>
      <c r="O541" s="6">
        <v>0</v>
      </c>
      <c r="P541" s="6">
        <v>951.49440000000004</v>
      </c>
      <c r="Q541" s="6">
        <v>107.6544</v>
      </c>
      <c r="R541" s="6">
        <v>3.7440000000000002</v>
      </c>
      <c r="S541" s="6">
        <v>0</v>
      </c>
      <c r="T541" s="34">
        <f t="shared" si="168"/>
        <v>2224.4544000000001</v>
      </c>
      <c r="U541" s="54">
        <f t="shared" si="169"/>
        <v>0</v>
      </c>
      <c r="V541" s="51">
        <f t="shared" si="170"/>
        <v>0</v>
      </c>
      <c r="W541" s="35">
        <f t="shared" si="171"/>
        <v>0</v>
      </c>
      <c r="X541" s="35">
        <f t="shared" si="172"/>
        <v>0</v>
      </c>
      <c r="Y541" s="38">
        <f t="shared" si="173"/>
        <v>0</v>
      </c>
      <c r="Z541" s="52">
        <f t="shared" si="174"/>
        <v>2.1621481654108083</v>
      </c>
      <c r="AA541" s="51">
        <f t="shared" si="175"/>
        <v>0</v>
      </c>
      <c r="AB541" s="35">
        <f t="shared" si="176"/>
        <v>0</v>
      </c>
      <c r="AC541" s="35">
        <f t="shared" si="177"/>
        <v>0</v>
      </c>
      <c r="AD541" s="38">
        <f t="shared" si="178"/>
        <v>0</v>
      </c>
      <c r="AE541" s="54">
        <f t="shared" si="179"/>
        <v>69.861985033273783</v>
      </c>
      <c r="AF541" s="10">
        <f t="shared" si="180"/>
        <v>0</v>
      </c>
      <c r="AG541" s="35">
        <f t="shared" si="181"/>
        <v>0</v>
      </c>
      <c r="AH541" s="35">
        <f t="shared" si="182"/>
        <v>0</v>
      </c>
      <c r="AI541" s="38">
        <f t="shared" si="183"/>
        <v>0</v>
      </c>
      <c r="AJ541" s="54">
        <f t="shared" si="184"/>
        <v>27.975866801315412</v>
      </c>
      <c r="AK541" s="10">
        <f t="shared" si="185"/>
        <v>0</v>
      </c>
      <c r="AL541" s="35">
        <f t="shared" si="186"/>
        <v>0</v>
      </c>
      <c r="AM541" s="35">
        <f t="shared" si="187"/>
        <v>0</v>
      </c>
      <c r="AN541" s="38">
        <f t="shared" si="188"/>
        <v>0</v>
      </c>
      <c r="AO541" s="10"/>
    </row>
    <row r="542" spans="1:41" x14ac:dyDescent="0.25">
      <c r="A542" s="4" t="s">
        <v>522</v>
      </c>
      <c r="B542" s="4" t="s">
        <v>562</v>
      </c>
      <c r="C542" s="4" t="s">
        <v>261</v>
      </c>
      <c r="D542" s="5">
        <v>40878216</v>
      </c>
      <c r="E542" s="5">
        <v>3250.5983999999999</v>
      </c>
      <c r="F542" s="6">
        <v>1056.2112</v>
      </c>
      <c r="G542" s="6">
        <v>1240.992</v>
      </c>
      <c r="H542" s="6">
        <v>77.817599999999999</v>
      </c>
      <c r="I542" s="6">
        <v>0</v>
      </c>
      <c r="J542" s="6">
        <v>25.8048</v>
      </c>
      <c r="K542" s="6">
        <v>0</v>
      </c>
      <c r="L542" s="6">
        <v>0</v>
      </c>
      <c r="M542" s="6">
        <v>203.9616</v>
      </c>
      <c r="N542" s="6">
        <v>52.358400000000003</v>
      </c>
      <c r="O542" s="6">
        <v>0</v>
      </c>
      <c r="P542" s="6">
        <v>463.392</v>
      </c>
      <c r="Q542" s="6">
        <v>127.1232</v>
      </c>
      <c r="R542" s="6">
        <v>2.9376000000000002</v>
      </c>
      <c r="S542" s="6">
        <v>0</v>
      </c>
      <c r="T542" s="34">
        <f t="shared" si="168"/>
        <v>2604.7871999999998</v>
      </c>
      <c r="U542" s="54">
        <f t="shared" si="169"/>
        <v>40.548847905886518</v>
      </c>
      <c r="V542" s="51">
        <f t="shared" si="170"/>
        <v>0</v>
      </c>
      <c r="W542" s="35">
        <f t="shared" si="171"/>
        <v>0</v>
      </c>
      <c r="X542" s="35">
        <f t="shared" si="172"/>
        <v>0</v>
      </c>
      <c r="Y542" s="38">
        <f t="shared" si="173"/>
        <v>0</v>
      </c>
      <c r="Z542" s="52">
        <f t="shared" si="174"/>
        <v>3.97815222679227</v>
      </c>
      <c r="AA542" s="51">
        <f t="shared" si="175"/>
        <v>0</v>
      </c>
      <c r="AB542" s="35">
        <f t="shared" si="176"/>
        <v>0</v>
      </c>
      <c r="AC542" s="35">
        <f t="shared" si="177"/>
        <v>0</v>
      </c>
      <c r="AD542" s="38">
        <f t="shared" si="178"/>
        <v>0</v>
      </c>
      <c r="AE542" s="54">
        <f t="shared" si="179"/>
        <v>47.642740259165897</v>
      </c>
      <c r="AF542" s="10">
        <f t="shared" si="180"/>
        <v>0</v>
      </c>
      <c r="AG542" s="35">
        <f t="shared" si="181"/>
        <v>0</v>
      </c>
      <c r="AH542" s="35">
        <f t="shared" si="182"/>
        <v>0</v>
      </c>
      <c r="AI542" s="38">
        <f t="shared" si="183"/>
        <v>0</v>
      </c>
      <c r="AJ542" s="54">
        <f t="shared" si="184"/>
        <v>7.8302596081553242</v>
      </c>
      <c r="AK542" s="10">
        <f t="shared" si="185"/>
        <v>0</v>
      </c>
      <c r="AL542" s="35">
        <f t="shared" si="186"/>
        <v>0</v>
      </c>
      <c r="AM542" s="35">
        <f t="shared" si="187"/>
        <v>0</v>
      </c>
      <c r="AN542" s="38">
        <f t="shared" si="188"/>
        <v>0</v>
      </c>
      <c r="AO542" s="10"/>
    </row>
    <row r="543" spans="1:41" x14ac:dyDescent="0.25">
      <c r="A543" s="4" t="s">
        <v>522</v>
      </c>
      <c r="B543" s="4" t="s">
        <v>562</v>
      </c>
      <c r="C543" s="4" t="s">
        <v>564</v>
      </c>
      <c r="D543" s="5">
        <v>40878220</v>
      </c>
      <c r="E543" s="5">
        <v>2558.8224000000005</v>
      </c>
      <c r="F543" s="6">
        <v>0</v>
      </c>
      <c r="G543" s="6">
        <v>1510.7904000000001</v>
      </c>
      <c r="H543" s="6">
        <v>344.56319999999999</v>
      </c>
      <c r="I543" s="6">
        <v>0</v>
      </c>
      <c r="J543" s="6">
        <v>0</v>
      </c>
      <c r="K543" s="6">
        <v>0</v>
      </c>
      <c r="L543" s="6">
        <v>0</v>
      </c>
      <c r="M543" s="6">
        <v>242.15039999999999</v>
      </c>
      <c r="N543" s="6">
        <v>18.086400000000001</v>
      </c>
      <c r="O543" s="6">
        <v>0</v>
      </c>
      <c r="P543" s="6">
        <v>440.58240000000001</v>
      </c>
      <c r="Q543" s="6">
        <v>0</v>
      </c>
      <c r="R543" s="6">
        <v>2.6496</v>
      </c>
      <c r="S543" s="6">
        <v>0</v>
      </c>
      <c r="T543" s="34">
        <f t="shared" si="168"/>
        <v>2097.5040000000004</v>
      </c>
      <c r="U543" s="54">
        <f t="shared" si="169"/>
        <v>0</v>
      </c>
      <c r="V543" s="51">
        <f t="shared" si="170"/>
        <v>0</v>
      </c>
      <c r="W543" s="35">
        <f t="shared" si="171"/>
        <v>0</v>
      </c>
      <c r="X543" s="35">
        <f t="shared" si="172"/>
        <v>0</v>
      </c>
      <c r="Y543" s="38">
        <f t="shared" si="173"/>
        <v>0</v>
      </c>
      <c r="Z543" s="52">
        <f t="shared" si="174"/>
        <v>16.427296443773169</v>
      </c>
      <c r="AA543" s="51">
        <f t="shared" si="175"/>
        <v>0</v>
      </c>
      <c r="AB543" s="35">
        <f t="shared" si="176"/>
        <v>0</v>
      </c>
      <c r="AC543" s="35">
        <f t="shared" si="177"/>
        <v>0</v>
      </c>
      <c r="AD543" s="38">
        <f t="shared" si="178"/>
        <v>0</v>
      </c>
      <c r="AE543" s="54">
        <f t="shared" si="179"/>
        <v>72.0280104352602</v>
      </c>
      <c r="AF543" s="10">
        <f t="shared" si="180"/>
        <v>1</v>
      </c>
      <c r="AG543" s="35">
        <f t="shared" si="181"/>
        <v>0</v>
      </c>
      <c r="AH543" s="35">
        <f t="shared" si="182"/>
        <v>0</v>
      </c>
      <c r="AI543" s="38">
        <f t="shared" si="183"/>
        <v>0</v>
      </c>
      <c r="AJ543" s="54">
        <f t="shared" si="184"/>
        <v>11.544693120966633</v>
      </c>
      <c r="AK543" s="10">
        <f t="shared" si="185"/>
        <v>0</v>
      </c>
      <c r="AL543" s="35">
        <f t="shared" si="186"/>
        <v>0</v>
      </c>
      <c r="AM543" s="35">
        <f t="shared" si="187"/>
        <v>0</v>
      </c>
      <c r="AN543" s="38">
        <f t="shared" si="188"/>
        <v>0</v>
      </c>
      <c r="AO543" s="10"/>
    </row>
    <row r="544" spans="1:41" x14ac:dyDescent="0.25">
      <c r="A544" s="4" t="s">
        <v>522</v>
      </c>
      <c r="B544" s="4" t="s">
        <v>562</v>
      </c>
      <c r="C544" s="4" t="s">
        <v>565</v>
      </c>
      <c r="D544" s="5">
        <v>40878227</v>
      </c>
      <c r="E544" s="5">
        <v>1665.3888000000002</v>
      </c>
      <c r="F544" s="6">
        <v>0</v>
      </c>
      <c r="G544" s="6">
        <v>993.54240000000004</v>
      </c>
      <c r="H544" s="6">
        <v>152.17920000000001</v>
      </c>
      <c r="I544" s="6">
        <v>0</v>
      </c>
      <c r="J544" s="6">
        <v>2.5920000000000001</v>
      </c>
      <c r="K544" s="6">
        <v>0</v>
      </c>
      <c r="L544" s="6">
        <v>0</v>
      </c>
      <c r="M544" s="6">
        <v>67.334400000000002</v>
      </c>
      <c r="N544" s="6">
        <v>0</v>
      </c>
      <c r="O544" s="6">
        <v>0</v>
      </c>
      <c r="P544" s="6">
        <v>449.74079999999998</v>
      </c>
      <c r="Q544" s="6">
        <v>0</v>
      </c>
      <c r="R544" s="6">
        <v>0</v>
      </c>
      <c r="S544" s="6">
        <v>0</v>
      </c>
      <c r="T544" s="34">
        <f t="shared" si="168"/>
        <v>1215.6480000000001</v>
      </c>
      <c r="U544" s="54">
        <f t="shared" si="169"/>
        <v>0</v>
      </c>
      <c r="V544" s="51">
        <f t="shared" si="170"/>
        <v>0</v>
      </c>
      <c r="W544" s="35">
        <f t="shared" si="171"/>
        <v>0</v>
      </c>
      <c r="X544" s="35">
        <f t="shared" si="172"/>
        <v>0</v>
      </c>
      <c r="Y544" s="38">
        <f t="shared" si="173"/>
        <v>0</v>
      </c>
      <c r="Z544" s="52">
        <f t="shared" si="174"/>
        <v>12.731580194266762</v>
      </c>
      <c r="AA544" s="51">
        <f t="shared" si="175"/>
        <v>0</v>
      </c>
      <c r="AB544" s="35">
        <f t="shared" si="176"/>
        <v>0</v>
      </c>
      <c r="AC544" s="35">
        <f t="shared" si="177"/>
        <v>0</v>
      </c>
      <c r="AD544" s="38">
        <f t="shared" si="178"/>
        <v>0</v>
      </c>
      <c r="AE544" s="54">
        <f t="shared" si="179"/>
        <v>81.729447998104703</v>
      </c>
      <c r="AF544" s="10">
        <f t="shared" si="180"/>
        <v>1</v>
      </c>
      <c r="AG544" s="35">
        <f t="shared" si="181"/>
        <v>1</v>
      </c>
      <c r="AH544" s="35">
        <f t="shared" si="182"/>
        <v>0</v>
      </c>
      <c r="AI544" s="38">
        <f t="shared" si="183"/>
        <v>0</v>
      </c>
      <c r="AJ544" s="54">
        <f t="shared" si="184"/>
        <v>5.5389718076285233</v>
      </c>
      <c r="AK544" s="10">
        <f t="shared" si="185"/>
        <v>0</v>
      </c>
      <c r="AL544" s="35">
        <f t="shared" si="186"/>
        <v>0</v>
      </c>
      <c r="AM544" s="35">
        <f t="shared" si="187"/>
        <v>0</v>
      </c>
      <c r="AN544" s="38">
        <f t="shared" si="188"/>
        <v>0</v>
      </c>
      <c r="AO544" s="10"/>
    </row>
    <row r="545" spans="1:41" x14ac:dyDescent="0.25">
      <c r="A545" s="4" t="s">
        <v>522</v>
      </c>
      <c r="B545" s="4" t="s">
        <v>562</v>
      </c>
      <c r="C545" s="4" t="s">
        <v>566</v>
      </c>
      <c r="D545" s="5">
        <v>40878233</v>
      </c>
      <c r="E545" s="5">
        <v>2223.36</v>
      </c>
      <c r="F545" s="6">
        <v>0</v>
      </c>
      <c r="G545" s="6">
        <v>1153.6128000000001</v>
      </c>
      <c r="H545" s="6">
        <v>64.8</v>
      </c>
      <c r="I545" s="6">
        <v>0</v>
      </c>
      <c r="J545" s="6">
        <v>0</v>
      </c>
      <c r="K545" s="6">
        <v>0</v>
      </c>
      <c r="L545" s="6">
        <v>0</v>
      </c>
      <c r="M545" s="6">
        <v>441.67680000000001</v>
      </c>
      <c r="N545" s="6">
        <v>13.766400000000001</v>
      </c>
      <c r="O545" s="6">
        <v>0</v>
      </c>
      <c r="P545" s="6">
        <v>546.33600000000001</v>
      </c>
      <c r="Q545" s="6">
        <v>0</v>
      </c>
      <c r="R545" s="6">
        <v>3.1680000000000001</v>
      </c>
      <c r="S545" s="6">
        <v>0</v>
      </c>
      <c r="T545" s="34">
        <f t="shared" si="168"/>
        <v>1660.0896000000002</v>
      </c>
      <c r="U545" s="54">
        <f t="shared" si="169"/>
        <v>0</v>
      </c>
      <c r="V545" s="51">
        <f t="shared" si="170"/>
        <v>0</v>
      </c>
      <c r="W545" s="35">
        <f t="shared" si="171"/>
        <v>0</v>
      </c>
      <c r="X545" s="35">
        <f t="shared" si="172"/>
        <v>0</v>
      </c>
      <c r="Y545" s="38">
        <f t="shared" si="173"/>
        <v>0</v>
      </c>
      <c r="Z545" s="52">
        <f t="shared" si="174"/>
        <v>3.9034037680857696</v>
      </c>
      <c r="AA545" s="51">
        <f t="shared" si="175"/>
        <v>0</v>
      </c>
      <c r="AB545" s="35">
        <f t="shared" si="176"/>
        <v>0</v>
      </c>
      <c r="AC545" s="35">
        <f t="shared" si="177"/>
        <v>0</v>
      </c>
      <c r="AD545" s="38">
        <f t="shared" si="178"/>
        <v>0</v>
      </c>
      <c r="AE545" s="54">
        <f t="shared" si="179"/>
        <v>69.490996148641614</v>
      </c>
      <c r="AF545" s="10">
        <f t="shared" si="180"/>
        <v>0</v>
      </c>
      <c r="AG545" s="35">
        <f t="shared" si="181"/>
        <v>0</v>
      </c>
      <c r="AH545" s="35">
        <f t="shared" si="182"/>
        <v>0</v>
      </c>
      <c r="AI545" s="38">
        <f t="shared" si="183"/>
        <v>0</v>
      </c>
      <c r="AJ545" s="54">
        <f t="shared" si="184"/>
        <v>26.605600083272613</v>
      </c>
      <c r="AK545" s="10">
        <f t="shared" si="185"/>
        <v>0</v>
      </c>
      <c r="AL545" s="35">
        <f t="shared" si="186"/>
        <v>0</v>
      </c>
      <c r="AM545" s="35">
        <f t="shared" si="187"/>
        <v>0</v>
      </c>
      <c r="AN545" s="38">
        <f t="shared" si="188"/>
        <v>0</v>
      </c>
      <c r="AO545" s="10"/>
    </row>
    <row r="546" spans="1:41" x14ac:dyDescent="0.25">
      <c r="A546" s="4" t="s">
        <v>522</v>
      </c>
      <c r="B546" s="4" t="s">
        <v>562</v>
      </c>
      <c r="C546" s="4" t="s">
        <v>567</v>
      </c>
      <c r="D546" s="5">
        <v>40878240</v>
      </c>
      <c r="E546" s="5">
        <v>2917.5552000000002</v>
      </c>
      <c r="F546" s="6">
        <v>418.80959999999999</v>
      </c>
      <c r="G546" s="6">
        <v>973.61279999999999</v>
      </c>
      <c r="H546" s="6">
        <v>0</v>
      </c>
      <c r="I546" s="6">
        <v>0</v>
      </c>
      <c r="J546" s="6">
        <v>87.897599999999997</v>
      </c>
      <c r="K546" s="6">
        <v>0</v>
      </c>
      <c r="L546" s="6">
        <v>0</v>
      </c>
      <c r="M546" s="6">
        <v>489.88799999999998</v>
      </c>
      <c r="N546" s="6">
        <v>161.6832</v>
      </c>
      <c r="O546" s="6">
        <v>0</v>
      </c>
      <c r="P546" s="6">
        <v>783.64800000000002</v>
      </c>
      <c r="Q546" s="6">
        <v>0</v>
      </c>
      <c r="R546" s="6">
        <v>2.016</v>
      </c>
      <c r="S546" s="6">
        <v>0</v>
      </c>
      <c r="T546" s="34">
        <f t="shared" si="168"/>
        <v>1970.2080000000001</v>
      </c>
      <c r="U546" s="54">
        <f t="shared" si="169"/>
        <v>21.257126151147492</v>
      </c>
      <c r="V546" s="51">
        <f t="shared" si="170"/>
        <v>0</v>
      </c>
      <c r="W546" s="35">
        <f t="shared" si="171"/>
        <v>0</v>
      </c>
      <c r="X546" s="35">
        <f t="shared" si="172"/>
        <v>0</v>
      </c>
      <c r="Y546" s="38">
        <f t="shared" si="173"/>
        <v>0</v>
      </c>
      <c r="Z546" s="52">
        <f t="shared" si="174"/>
        <v>4.4613360619792424</v>
      </c>
      <c r="AA546" s="51">
        <f t="shared" si="175"/>
        <v>0</v>
      </c>
      <c r="AB546" s="35">
        <f t="shared" si="176"/>
        <v>0</v>
      </c>
      <c r="AC546" s="35">
        <f t="shared" si="177"/>
        <v>0</v>
      </c>
      <c r="AD546" s="38">
        <f t="shared" si="178"/>
        <v>0</v>
      </c>
      <c r="AE546" s="54">
        <f t="shared" si="179"/>
        <v>49.416751936851334</v>
      </c>
      <c r="AF546" s="10">
        <f t="shared" si="180"/>
        <v>0</v>
      </c>
      <c r="AG546" s="35">
        <f t="shared" si="181"/>
        <v>0</v>
      </c>
      <c r="AH546" s="35">
        <f t="shared" si="182"/>
        <v>0</v>
      </c>
      <c r="AI546" s="38">
        <f t="shared" si="183"/>
        <v>0</v>
      </c>
      <c r="AJ546" s="54">
        <f t="shared" si="184"/>
        <v>24.864785850021924</v>
      </c>
      <c r="AK546" s="10">
        <f t="shared" si="185"/>
        <v>0</v>
      </c>
      <c r="AL546" s="35">
        <f t="shared" si="186"/>
        <v>0</v>
      </c>
      <c r="AM546" s="35">
        <f t="shared" si="187"/>
        <v>0</v>
      </c>
      <c r="AN546" s="38">
        <f t="shared" si="188"/>
        <v>0</v>
      </c>
      <c r="AO546" s="10"/>
    </row>
    <row r="547" spans="1:41" x14ac:dyDescent="0.25">
      <c r="A547" s="4" t="s">
        <v>522</v>
      </c>
      <c r="B547" s="4" t="s">
        <v>562</v>
      </c>
      <c r="C547" s="4" t="s">
        <v>568</v>
      </c>
      <c r="D547" s="5">
        <v>40878247</v>
      </c>
      <c r="E547" s="5">
        <v>2344.5504000000001</v>
      </c>
      <c r="F547" s="6">
        <v>572.4864</v>
      </c>
      <c r="G547" s="6">
        <v>1130.5727999999999</v>
      </c>
      <c r="H547" s="6">
        <v>0</v>
      </c>
      <c r="I547" s="6">
        <v>0</v>
      </c>
      <c r="J547" s="6">
        <v>8.9280000000000008</v>
      </c>
      <c r="K547" s="6">
        <v>0</v>
      </c>
      <c r="L547" s="6">
        <v>0</v>
      </c>
      <c r="M547" s="6">
        <v>72.633600000000001</v>
      </c>
      <c r="N547" s="6">
        <v>18.892800000000001</v>
      </c>
      <c r="O547" s="6">
        <v>0</v>
      </c>
      <c r="P547" s="6">
        <v>476.06400000000002</v>
      </c>
      <c r="Q547" s="6">
        <v>58.406399999999998</v>
      </c>
      <c r="R547" s="6">
        <v>6.5663999999999998</v>
      </c>
      <c r="S547" s="6">
        <v>0</v>
      </c>
      <c r="T547" s="34">
        <f t="shared" si="168"/>
        <v>1784.6208000000001</v>
      </c>
      <c r="U547" s="54">
        <f t="shared" si="169"/>
        <v>32.078881967530585</v>
      </c>
      <c r="V547" s="51">
        <f t="shared" si="170"/>
        <v>0</v>
      </c>
      <c r="W547" s="35">
        <f t="shared" si="171"/>
        <v>0</v>
      </c>
      <c r="X547" s="35">
        <f t="shared" si="172"/>
        <v>0</v>
      </c>
      <c r="Y547" s="38">
        <f t="shared" si="173"/>
        <v>0</v>
      </c>
      <c r="Z547" s="52">
        <f t="shared" si="174"/>
        <v>0.50027434399509407</v>
      </c>
      <c r="AA547" s="51">
        <f t="shared" si="175"/>
        <v>0</v>
      </c>
      <c r="AB547" s="35">
        <f t="shared" si="176"/>
        <v>0</v>
      </c>
      <c r="AC547" s="35">
        <f t="shared" si="177"/>
        <v>0</v>
      </c>
      <c r="AD547" s="38">
        <f t="shared" si="178"/>
        <v>0</v>
      </c>
      <c r="AE547" s="54">
        <f t="shared" si="179"/>
        <v>63.350869831843262</v>
      </c>
      <c r="AF547" s="10">
        <f t="shared" si="180"/>
        <v>0</v>
      </c>
      <c r="AG547" s="35">
        <f t="shared" si="181"/>
        <v>0</v>
      </c>
      <c r="AH547" s="35">
        <f t="shared" si="182"/>
        <v>0</v>
      </c>
      <c r="AI547" s="38">
        <f t="shared" si="183"/>
        <v>0</v>
      </c>
      <c r="AJ547" s="54">
        <f t="shared" si="184"/>
        <v>4.069973856631055</v>
      </c>
      <c r="AK547" s="10">
        <f t="shared" si="185"/>
        <v>0</v>
      </c>
      <c r="AL547" s="35">
        <f t="shared" si="186"/>
        <v>0</v>
      </c>
      <c r="AM547" s="35">
        <f t="shared" si="187"/>
        <v>0</v>
      </c>
      <c r="AN547" s="38">
        <f t="shared" si="188"/>
        <v>0</v>
      </c>
      <c r="AO547" s="10"/>
    </row>
    <row r="548" spans="1:41" x14ac:dyDescent="0.25">
      <c r="A548" s="4" t="s">
        <v>522</v>
      </c>
      <c r="B548" s="4" t="s">
        <v>562</v>
      </c>
      <c r="C548" s="4" t="s">
        <v>569</v>
      </c>
      <c r="D548" s="5">
        <v>40878251</v>
      </c>
      <c r="E548" s="5">
        <v>3102.0480000000002</v>
      </c>
      <c r="F548" s="6">
        <v>398.93759999999997</v>
      </c>
      <c r="G548" s="6">
        <v>1473.8688</v>
      </c>
      <c r="H548" s="6">
        <v>0</v>
      </c>
      <c r="I548" s="6">
        <v>0</v>
      </c>
      <c r="J548" s="6">
        <v>0.69120000000000004</v>
      </c>
      <c r="K548" s="6">
        <v>0</v>
      </c>
      <c r="L548" s="6">
        <v>0</v>
      </c>
      <c r="M548" s="6">
        <v>190.65600000000001</v>
      </c>
      <c r="N548" s="6">
        <v>4.3776000000000002</v>
      </c>
      <c r="O548" s="6">
        <v>0</v>
      </c>
      <c r="P548" s="6">
        <v>1033.1712</v>
      </c>
      <c r="Q548" s="6">
        <v>0</v>
      </c>
      <c r="R548" s="6">
        <v>0.34560000000000002</v>
      </c>
      <c r="S548" s="6">
        <v>0</v>
      </c>
      <c r="T548" s="34">
        <f t="shared" si="168"/>
        <v>2064.1536000000001</v>
      </c>
      <c r="U548" s="54">
        <f t="shared" si="169"/>
        <v>19.32693380957696</v>
      </c>
      <c r="V548" s="51">
        <f t="shared" si="170"/>
        <v>0</v>
      </c>
      <c r="W548" s="35">
        <f t="shared" si="171"/>
        <v>0</v>
      </c>
      <c r="X548" s="35">
        <f t="shared" si="172"/>
        <v>0</v>
      </c>
      <c r="Y548" s="38">
        <f t="shared" si="173"/>
        <v>0</v>
      </c>
      <c r="Z548" s="52">
        <f t="shared" si="174"/>
        <v>3.348588012054917E-2</v>
      </c>
      <c r="AA548" s="51">
        <f t="shared" si="175"/>
        <v>0</v>
      </c>
      <c r="AB548" s="35">
        <f t="shared" si="176"/>
        <v>0</v>
      </c>
      <c r="AC548" s="35">
        <f t="shared" si="177"/>
        <v>0</v>
      </c>
      <c r="AD548" s="38">
        <f t="shared" si="178"/>
        <v>0</v>
      </c>
      <c r="AE548" s="54">
        <f t="shared" si="179"/>
        <v>71.403058377051011</v>
      </c>
      <c r="AF548" s="10">
        <f t="shared" si="180"/>
        <v>1</v>
      </c>
      <c r="AG548" s="35">
        <f t="shared" si="181"/>
        <v>0</v>
      </c>
      <c r="AH548" s="35">
        <f t="shared" si="182"/>
        <v>0</v>
      </c>
      <c r="AI548" s="38">
        <f t="shared" si="183"/>
        <v>0</v>
      </c>
      <c r="AJ548" s="54">
        <f t="shared" si="184"/>
        <v>9.2365219332514794</v>
      </c>
      <c r="AK548" s="10">
        <f t="shared" si="185"/>
        <v>0</v>
      </c>
      <c r="AL548" s="35">
        <f t="shared" si="186"/>
        <v>0</v>
      </c>
      <c r="AM548" s="35">
        <f t="shared" si="187"/>
        <v>0</v>
      </c>
      <c r="AN548" s="38">
        <f t="shared" si="188"/>
        <v>0</v>
      </c>
      <c r="AO548" s="10"/>
    </row>
    <row r="549" spans="1:41" x14ac:dyDescent="0.25">
      <c r="A549" s="4" t="s">
        <v>522</v>
      </c>
      <c r="B549" s="4" t="s">
        <v>562</v>
      </c>
      <c r="C549" s="4" t="s">
        <v>570</v>
      </c>
      <c r="D549" s="5">
        <v>40878254</v>
      </c>
      <c r="E549" s="5">
        <v>3780.6336000000001</v>
      </c>
      <c r="F549" s="6">
        <v>1606.1759999999999</v>
      </c>
      <c r="G549" s="6">
        <v>1196.2944</v>
      </c>
      <c r="H549" s="6">
        <v>0</v>
      </c>
      <c r="I549" s="6">
        <v>0</v>
      </c>
      <c r="J549" s="6">
        <v>0.80640000000000001</v>
      </c>
      <c r="K549" s="6">
        <v>0</v>
      </c>
      <c r="L549" s="6">
        <v>0</v>
      </c>
      <c r="M549" s="6">
        <v>169.86240000000001</v>
      </c>
      <c r="N549" s="6">
        <v>59.904000000000003</v>
      </c>
      <c r="O549" s="6">
        <v>0</v>
      </c>
      <c r="P549" s="6">
        <v>747.072</v>
      </c>
      <c r="Q549" s="6">
        <v>0</v>
      </c>
      <c r="R549" s="6">
        <v>0.51839999999999997</v>
      </c>
      <c r="S549" s="6">
        <v>0</v>
      </c>
      <c r="T549" s="34">
        <f t="shared" si="168"/>
        <v>2973.1392000000001</v>
      </c>
      <c r="U549" s="54">
        <f t="shared" si="169"/>
        <v>54.022899432357555</v>
      </c>
      <c r="V549" s="51">
        <f t="shared" si="170"/>
        <v>0</v>
      </c>
      <c r="W549" s="35">
        <f t="shared" si="171"/>
        <v>0</v>
      </c>
      <c r="X549" s="35">
        <f t="shared" si="172"/>
        <v>0</v>
      </c>
      <c r="Y549" s="38">
        <f t="shared" si="173"/>
        <v>0</v>
      </c>
      <c r="Z549" s="52">
        <f t="shared" si="174"/>
        <v>2.7122847124009534E-2</v>
      </c>
      <c r="AA549" s="51">
        <f t="shared" si="175"/>
        <v>0</v>
      </c>
      <c r="AB549" s="35">
        <f t="shared" si="176"/>
        <v>0</v>
      </c>
      <c r="AC549" s="35">
        <f t="shared" si="177"/>
        <v>0</v>
      </c>
      <c r="AD549" s="38">
        <f t="shared" si="178"/>
        <v>0</v>
      </c>
      <c r="AE549" s="54">
        <f t="shared" si="179"/>
        <v>40.23674370846814</v>
      </c>
      <c r="AF549" s="10">
        <f t="shared" si="180"/>
        <v>0</v>
      </c>
      <c r="AG549" s="35">
        <f t="shared" si="181"/>
        <v>0</v>
      </c>
      <c r="AH549" s="35">
        <f t="shared" si="182"/>
        <v>0</v>
      </c>
      <c r="AI549" s="38">
        <f t="shared" si="183"/>
        <v>0</v>
      </c>
      <c r="AJ549" s="54">
        <f t="shared" si="184"/>
        <v>5.713234012050294</v>
      </c>
      <c r="AK549" s="10">
        <f t="shared" si="185"/>
        <v>0</v>
      </c>
      <c r="AL549" s="35">
        <f t="shared" si="186"/>
        <v>0</v>
      </c>
      <c r="AM549" s="35">
        <f t="shared" si="187"/>
        <v>0</v>
      </c>
      <c r="AN549" s="38">
        <f t="shared" si="188"/>
        <v>0</v>
      </c>
      <c r="AO549" s="10"/>
    </row>
    <row r="550" spans="1:41" x14ac:dyDescent="0.25">
      <c r="A550" s="4" t="s">
        <v>522</v>
      </c>
      <c r="B550" s="4" t="s">
        <v>562</v>
      </c>
      <c r="C550" s="4" t="s">
        <v>571</v>
      </c>
      <c r="D550" s="5">
        <v>40878261</v>
      </c>
      <c r="E550" s="5">
        <v>1703.6927999999996</v>
      </c>
      <c r="F550" s="6">
        <v>0</v>
      </c>
      <c r="G550" s="6">
        <v>980.64</v>
      </c>
      <c r="H550" s="6">
        <v>122.11199999999999</v>
      </c>
      <c r="I550" s="6">
        <v>0</v>
      </c>
      <c r="J550" s="6">
        <v>0</v>
      </c>
      <c r="K550" s="6">
        <v>0</v>
      </c>
      <c r="L550" s="6">
        <v>0</v>
      </c>
      <c r="M550" s="6">
        <v>169.68960000000001</v>
      </c>
      <c r="N550" s="6">
        <v>6.6816000000000004</v>
      </c>
      <c r="O550" s="6">
        <v>0</v>
      </c>
      <c r="P550" s="6">
        <v>423.36</v>
      </c>
      <c r="Q550" s="6">
        <v>0</v>
      </c>
      <c r="R550" s="6">
        <v>1.2096</v>
      </c>
      <c r="S550" s="6">
        <v>0</v>
      </c>
      <c r="T550" s="34">
        <f t="shared" si="168"/>
        <v>1272.4415999999997</v>
      </c>
      <c r="U550" s="54">
        <f t="shared" si="169"/>
        <v>0</v>
      </c>
      <c r="V550" s="51">
        <f t="shared" si="170"/>
        <v>0</v>
      </c>
      <c r="W550" s="35">
        <f t="shared" si="171"/>
        <v>0</v>
      </c>
      <c r="X550" s="35">
        <f t="shared" si="172"/>
        <v>0</v>
      </c>
      <c r="Y550" s="38">
        <f t="shared" si="173"/>
        <v>0</v>
      </c>
      <c r="Z550" s="52">
        <f t="shared" si="174"/>
        <v>9.5966683264677943</v>
      </c>
      <c r="AA550" s="51">
        <f t="shared" si="175"/>
        <v>0</v>
      </c>
      <c r="AB550" s="35">
        <f t="shared" si="176"/>
        <v>0</v>
      </c>
      <c r="AC550" s="35">
        <f t="shared" si="177"/>
        <v>0</v>
      </c>
      <c r="AD550" s="38">
        <f t="shared" si="178"/>
        <v>0</v>
      </c>
      <c r="AE550" s="54">
        <f t="shared" si="179"/>
        <v>77.067584084016133</v>
      </c>
      <c r="AF550" s="10">
        <f t="shared" si="180"/>
        <v>1</v>
      </c>
      <c r="AG550" s="35">
        <f t="shared" si="181"/>
        <v>0</v>
      </c>
      <c r="AH550" s="35">
        <f t="shared" si="182"/>
        <v>0</v>
      </c>
      <c r="AI550" s="38">
        <f t="shared" si="183"/>
        <v>0</v>
      </c>
      <c r="AJ550" s="54">
        <f t="shared" si="184"/>
        <v>13.335747589516098</v>
      </c>
      <c r="AK550" s="10">
        <f t="shared" si="185"/>
        <v>0</v>
      </c>
      <c r="AL550" s="35">
        <f t="shared" si="186"/>
        <v>0</v>
      </c>
      <c r="AM550" s="35">
        <f t="shared" si="187"/>
        <v>0</v>
      </c>
      <c r="AN550" s="38">
        <f t="shared" si="188"/>
        <v>0</v>
      </c>
      <c r="AO550" s="10"/>
    </row>
    <row r="551" spans="1:41" x14ac:dyDescent="0.25">
      <c r="A551" s="4" t="s">
        <v>522</v>
      </c>
      <c r="B551" s="4" t="s">
        <v>562</v>
      </c>
      <c r="C551" s="4" t="s">
        <v>572</v>
      </c>
      <c r="D551" s="5">
        <v>40878267</v>
      </c>
      <c r="E551" s="5">
        <v>2636.5824000000002</v>
      </c>
      <c r="F551" s="6">
        <v>0</v>
      </c>
      <c r="G551" s="6">
        <v>1265.2416000000001</v>
      </c>
      <c r="H551" s="6">
        <v>214.90559999999999</v>
      </c>
      <c r="I551" s="6">
        <v>0</v>
      </c>
      <c r="J551" s="6">
        <v>1.4976</v>
      </c>
      <c r="K551" s="6">
        <v>0</v>
      </c>
      <c r="L551" s="6">
        <v>0</v>
      </c>
      <c r="M551" s="6">
        <v>252.864</v>
      </c>
      <c r="N551" s="6">
        <v>0.28799999999999998</v>
      </c>
      <c r="O551" s="6">
        <v>0</v>
      </c>
      <c r="P551" s="6">
        <v>897.81119999999999</v>
      </c>
      <c r="Q551" s="6">
        <v>0</v>
      </c>
      <c r="R551" s="6">
        <v>3.9744000000000002</v>
      </c>
      <c r="S551" s="6">
        <v>0</v>
      </c>
      <c r="T551" s="34">
        <f t="shared" si="168"/>
        <v>1734.5088000000003</v>
      </c>
      <c r="U551" s="54">
        <f t="shared" si="169"/>
        <v>0</v>
      </c>
      <c r="V551" s="51">
        <f t="shared" si="170"/>
        <v>0</v>
      </c>
      <c r="W551" s="35">
        <f t="shared" si="171"/>
        <v>0</v>
      </c>
      <c r="X551" s="35">
        <f t="shared" si="172"/>
        <v>0</v>
      </c>
      <c r="Y551" s="38">
        <f t="shared" si="173"/>
        <v>0</v>
      </c>
      <c r="Z551" s="52">
        <f t="shared" si="174"/>
        <v>12.476339122638061</v>
      </c>
      <c r="AA551" s="51">
        <f t="shared" si="175"/>
        <v>0</v>
      </c>
      <c r="AB551" s="35">
        <f t="shared" si="176"/>
        <v>0</v>
      </c>
      <c r="AC551" s="35">
        <f t="shared" si="177"/>
        <v>0</v>
      </c>
      <c r="AD551" s="38">
        <f t="shared" si="178"/>
        <v>0</v>
      </c>
      <c r="AE551" s="54">
        <f t="shared" si="179"/>
        <v>72.945239597516007</v>
      </c>
      <c r="AF551" s="10">
        <f t="shared" si="180"/>
        <v>1</v>
      </c>
      <c r="AG551" s="35">
        <f t="shared" si="181"/>
        <v>0</v>
      </c>
      <c r="AH551" s="35">
        <f t="shared" si="182"/>
        <v>0</v>
      </c>
      <c r="AI551" s="38">
        <f t="shared" si="183"/>
        <v>0</v>
      </c>
      <c r="AJ551" s="54">
        <f t="shared" si="184"/>
        <v>14.578421279845912</v>
      </c>
      <c r="AK551" s="10">
        <f t="shared" si="185"/>
        <v>0</v>
      </c>
      <c r="AL551" s="35">
        <f t="shared" si="186"/>
        <v>0</v>
      </c>
      <c r="AM551" s="35">
        <f t="shared" si="187"/>
        <v>0</v>
      </c>
      <c r="AN551" s="38">
        <f t="shared" si="188"/>
        <v>0</v>
      </c>
      <c r="AO551" s="10"/>
    </row>
    <row r="552" spans="1:41" x14ac:dyDescent="0.25">
      <c r="A552" s="4" t="s">
        <v>522</v>
      </c>
      <c r="B552" s="4" t="s">
        <v>562</v>
      </c>
      <c r="C552" s="4" t="s">
        <v>573</v>
      </c>
      <c r="D552" s="5">
        <v>40878274</v>
      </c>
      <c r="E552" s="5">
        <v>2507.2127999999998</v>
      </c>
      <c r="F552" s="6">
        <v>0</v>
      </c>
      <c r="G552" s="6">
        <v>1309.9967999999999</v>
      </c>
      <c r="H552" s="6">
        <v>2.5344000000000002</v>
      </c>
      <c r="I552" s="6">
        <v>0</v>
      </c>
      <c r="J552" s="6">
        <v>0</v>
      </c>
      <c r="K552" s="6">
        <v>0</v>
      </c>
      <c r="L552" s="6">
        <v>0</v>
      </c>
      <c r="M552" s="6">
        <v>556.35839999999996</v>
      </c>
      <c r="N552" s="6">
        <v>22.463999999999999</v>
      </c>
      <c r="O552" s="6">
        <v>0</v>
      </c>
      <c r="P552" s="6">
        <v>611.76959999999997</v>
      </c>
      <c r="Q552" s="6">
        <v>0</v>
      </c>
      <c r="R552" s="6">
        <v>4.0895999999999999</v>
      </c>
      <c r="S552" s="6">
        <v>0</v>
      </c>
      <c r="T552" s="34">
        <f t="shared" si="168"/>
        <v>1868.8895999999997</v>
      </c>
      <c r="U552" s="54">
        <f t="shared" si="169"/>
        <v>0</v>
      </c>
      <c r="V552" s="51">
        <f t="shared" si="170"/>
        <v>0</v>
      </c>
      <c r="W552" s="35">
        <f t="shared" si="171"/>
        <v>0</v>
      </c>
      <c r="X552" s="35">
        <f t="shared" si="172"/>
        <v>0</v>
      </c>
      <c r="Y552" s="38">
        <f t="shared" si="173"/>
        <v>0</v>
      </c>
      <c r="Z552" s="52">
        <f t="shared" si="174"/>
        <v>0.13560993650989339</v>
      </c>
      <c r="AA552" s="51">
        <f t="shared" si="175"/>
        <v>0</v>
      </c>
      <c r="AB552" s="35">
        <f t="shared" si="176"/>
        <v>0</v>
      </c>
      <c r="AC552" s="35">
        <f t="shared" si="177"/>
        <v>0</v>
      </c>
      <c r="AD552" s="38">
        <f t="shared" si="178"/>
        <v>0</v>
      </c>
      <c r="AE552" s="54">
        <f t="shared" si="179"/>
        <v>70.094926955556929</v>
      </c>
      <c r="AF552" s="10">
        <f t="shared" si="180"/>
        <v>1</v>
      </c>
      <c r="AG552" s="35">
        <f t="shared" si="181"/>
        <v>0</v>
      </c>
      <c r="AH552" s="35">
        <f t="shared" si="182"/>
        <v>0</v>
      </c>
      <c r="AI552" s="38">
        <f t="shared" si="183"/>
        <v>0</v>
      </c>
      <c r="AJ552" s="54">
        <f t="shared" si="184"/>
        <v>29.769463107933181</v>
      </c>
      <c r="AK552" s="10">
        <f t="shared" si="185"/>
        <v>0</v>
      </c>
      <c r="AL552" s="35">
        <f t="shared" si="186"/>
        <v>0</v>
      </c>
      <c r="AM552" s="35">
        <f t="shared" si="187"/>
        <v>0</v>
      </c>
      <c r="AN552" s="38">
        <f t="shared" si="188"/>
        <v>0</v>
      </c>
      <c r="AO552" s="10"/>
    </row>
    <row r="553" spans="1:41" x14ac:dyDescent="0.25">
      <c r="A553" s="4" t="s">
        <v>522</v>
      </c>
      <c r="B553" s="4" t="s">
        <v>562</v>
      </c>
      <c r="C553" s="4" t="s">
        <v>574</v>
      </c>
      <c r="D553" s="5">
        <v>40878281</v>
      </c>
      <c r="E553" s="5">
        <v>2169.7344000000003</v>
      </c>
      <c r="F553" s="6">
        <v>473.81760000000003</v>
      </c>
      <c r="G553" s="6">
        <v>897.29280000000006</v>
      </c>
      <c r="H553" s="6">
        <v>7.3151999999999999</v>
      </c>
      <c r="I553" s="6">
        <v>0</v>
      </c>
      <c r="J553" s="6">
        <v>12.153600000000001</v>
      </c>
      <c r="K553" s="6">
        <v>0</v>
      </c>
      <c r="L553" s="6">
        <v>0</v>
      </c>
      <c r="M553" s="6">
        <v>203.0976</v>
      </c>
      <c r="N553" s="6">
        <v>8.4095999999999993</v>
      </c>
      <c r="O553" s="6">
        <v>0</v>
      </c>
      <c r="P553" s="6">
        <v>341.91359999999997</v>
      </c>
      <c r="Q553" s="6">
        <v>221.70240000000001</v>
      </c>
      <c r="R553" s="6">
        <v>4.032</v>
      </c>
      <c r="S553" s="6">
        <v>0</v>
      </c>
      <c r="T553" s="34">
        <f t="shared" si="168"/>
        <v>1593.6768000000002</v>
      </c>
      <c r="U553" s="54">
        <f t="shared" si="169"/>
        <v>29.731097296515831</v>
      </c>
      <c r="V553" s="51">
        <f t="shared" si="170"/>
        <v>0</v>
      </c>
      <c r="W553" s="35">
        <f t="shared" si="171"/>
        <v>0</v>
      </c>
      <c r="X553" s="35">
        <f t="shared" si="172"/>
        <v>0</v>
      </c>
      <c r="Y553" s="38">
        <f t="shared" si="173"/>
        <v>0</v>
      </c>
      <c r="Z553" s="52">
        <f t="shared" si="174"/>
        <v>1.2216278733555008</v>
      </c>
      <c r="AA553" s="51">
        <f t="shared" si="175"/>
        <v>0</v>
      </c>
      <c r="AB553" s="35">
        <f t="shared" si="176"/>
        <v>0</v>
      </c>
      <c r="AC553" s="35">
        <f t="shared" si="177"/>
        <v>0</v>
      </c>
      <c r="AD553" s="38">
        <f t="shared" si="178"/>
        <v>0</v>
      </c>
      <c r="AE553" s="54">
        <f t="shared" si="179"/>
        <v>56.30331068382246</v>
      </c>
      <c r="AF553" s="10">
        <f t="shared" si="180"/>
        <v>0</v>
      </c>
      <c r="AG553" s="35">
        <f t="shared" si="181"/>
        <v>0</v>
      </c>
      <c r="AH553" s="35">
        <f t="shared" si="182"/>
        <v>0</v>
      </c>
      <c r="AI553" s="38">
        <f t="shared" si="183"/>
        <v>0</v>
      </c>
      <c r="AJ553" s="54">
        <f t="shared" si="184"/>
        <v>12.743964146306199</v>
      </c>
      <c r="AK553" s="10">
        <f t="shared" si="185"/>
        <v>0</v>
      </c>
      <c r="AL553" s="35">
        <f t="shared" si="186"/>
        <v>0</v>
      </c>
      <c r="AM553" s="35">
        <f t="shared" si="187"/>
        <v>0</v>
      </c>
      <c r="AN553" s="38">
        <f t="shared" si="188"/>
        <v>0</v>
      </c>
      <c r="AO553" s="10"/>
    </row>
    <row r="554" spans="1:41" x14ac:dyDescent="0.25">
      <c r="A554" s="4" t="s">
        <v>522</v>
      </c>
      <c r="B554" s="4" t="s">
        <v>562</v>
      </c>
      <c r="C554" s="4" t="s">
        <v>387</v>
      </c>
      <c r="D554" s="5">
        <v>40878294</v>
      </c>
      <c r="E554" s="5">
        <v>2375.8272000000002</v>
      </c>
      <c r="F554" s="6">
        <v>0</v>
      </c>
      <c r="G554" s="6">
        <v>1681.4592</v>
      </c>
      <c r="H554" s="6">
        <v>18.604800000000001</v>
      </c>
      <c r="I554" s="6">
        <v>0</v>
      </c>
      <c r="J554" s="6">
        <v>12.268800000000001</v>
      </c>
      <c r="K554" s="6">
        <v>0</v>
      </c>
      <c r="L554" s="6">
        <v>0</v>
      </c>
      <c r="M554" s="6">
        <v>214.90559999999999</v>
      </c>
      <c r="N554" s="6">
        <v>0</v>
      </c>
      <c r="O554" s="6">
        <v>0</v>
      </c>
      <c r="P554" s="6">
        <v>448.58879999999999</v>
      </c>
      <c r="Q554" s="6">
        <v>0</v>
      </c>
      <c r="R554" s="6">
        <v>0</v>
      </c>
      <c r="S554" s="6">
        <v>0</v>
      </c>
      <c r="T554" s="34">
        <f t="shared" si="168"/>
        <v>1927.2384000000002</v>
      </c>
      <c r="U554" s="54">
        <f t="shared" si="169"/>
        <v>0</v>
      </c>
      <c r="V554" s="51">
        <f t="shared" si="170"/>
        <v>0</v>
      </c>
      <c r="W554" s="35">
        <f t="shared" si="171"/>
        <v>0</v>
      </c>
      <c r="X554" s="35">
        <f t="shared" si="172"/>
        <v>0</v>
      </c>
      <c r="Y554" s="38">
        <f t="shared" si="173"/>
        <v>0</v>
      </c>
      <c r="Z554" s="52">
        <f t="shared" si="174"/>
        <v>1.6019606085059326</v>
      </c>
      <c r="AA554" s="51">
        <f t="shared" si="175"/>
        <v>0</v>
      </c>
      <c r="AB554" s="35">
        <f t="shared" si="176"/>
        <v>0</v>
      </c>
      <c r="AC554" s="35">
        <f t="shared" si="177"/>
        <v>0</v>
      </c>
      <c r="AD554" s="38">
        <f t="shared" si="178"/>
        <v>0</v>
      </c>
      <c r="AE554" s="54">
        <f t="shared" si="179"/>
        <v>87.247078514002212</v>
      </c>
      <c r="AF554" s="10">
        <f t="shared" si="180"/>
        <v>1</v>
      </c>
      <c r="AG554" s="35">
        <f t="shared" si="181"/>
        <v>1</v>
      </c>
      <c r="AH554" s="35">
        <f t="shared" si="182"/>
        <v>0</v>
      </c>
      <c r="AI554" s="38">
        <f t="shared" si="183"/>
        <v>0</v>
      </c>
      <c r="AJ554" s="54">
        <f t="shared" si="184"/>
        <v>11.150960877491855</v>
      </c>
      <c r="AK554" s="10">
        <f t="shared" si="185"/>
        <v>0</v>
      </c>
      <c r="AL554" s="35">
        <f t="shared" si="186"/>
        <v>0</v>
      </c>
      <c r="AM554" s="35">
        <f t="shared" si="187"/>
        <v>0</v>
      </c>
      <c r="AN554" s="38">
        <f t="shared" si="188"/>
        <v>0</v>
      </c>
      <c r="AO554" s="10"/>
    </row>
    <row r="555" spans="1:41" x14ac:dyDescent="0.25">
      <c r="A555" s="4" t="s">
        <v>522</v>
      </c>
      <c r="B555" s="4" t="s">
        <v>575</v>
      </c>
      <c r="C555" s="4" t="s">
        <v>576</v>
      </c>
      <c r="D555" s="5">
        <v>40878611</v>
      </c>
      <c r="E555" s="5">
        <v>4244.4863999999998</v>
      </c>
      <c r="F555" s="6">
        <v>2103.7248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1070.8992000000001</v>
      </c>
      <c r="N555" s="6">
        <v>443.17439999999999</v>
      </c>
      <c r="O555" s="6">
        <v>0</v>
      </c>
      <c r="P555" s="6">
        <v>626.68799999999999</v>
      </c>
      <c r="Q555" s="6">
        <v>0</v>
      </c>
      <c r="R555" s="6">
        <v>0</v>
      </c>
      <c r="S555" s="6">
        <v>0</v>
      </c>
      <c r="T555" s="34">
        <f t="shared" si="168"/>
        <v>3174.6239999999998</v>
      </c>
      <c r="U555" s="54">
        <f t="shared" si="169"/>
        <v>66.266896489159038</v>
      </c>
      <c r="V555" s="51">
        <f t="shared" si="170"/>
        <v>0</v>
      </c>
      <c r="W555" s="35">
        <f t="shared" si="171"/>
        <v>0</v>
      </c>
      <c r="X555" s="35">
        <f t="shared" si="172"/>
        <v>0</v>
      </c>
      <c r="Y555" s="38">
        <f t="shared" si="173"/>
        <v>0</v>
      </c>
      <c r="Z555" s="52">
        <f t="shared" si="174"/>
        <v>0</v>
      </c>
      <c r="AA555" s="51">
        <f t="shared" si="175"/>
        <v>0</v>
      </c>
      <c r="AB555" s="35">
        <f t="shared" si="176"/>
        <v>0</v>
      </c>
      <c r="AC555" s="35">
        <f t="shared" si="177"/>
        <v>0</v>
      </c>
      <c r="AD555" s="38">
        <f t="shared" si="178"/>
        <v>0</v>
      </c>
      <c r="AE555" s="54">
        <f t="shared" si="179"/>
        <v>0</v>
      </c>
      <c r="AF555" s="10">
        <f t="shared" si="180"/>
        <v>0</v>
      </c>
      <c r="AG555" s="35">
        <f t="shared" si="181"/>
        <v>0</v>
      </c>
      <c r="AH555" s="35">
        <f t="shared" si="182"/>
        <v>0</v>
      </c>
      <c r="AI555" s="38">
        <f t="shared" si="183"/>
        <v>0</v>
      </c>
      <c r="AJ555" s="54">
        <f t="shared" si="184"/>
        <v>33.733103510840969</v>
      </c>
      <c r="AK555" s="10">
        <f t="shared" si="185"/>
        <v>0</v>
      </c>
      <c r="AL555" s="35">
        <f t="shared" si="186"/>
        <v>0</v>
      </c>
      <c r="AM555" s="35">
        <f t="shared" si="187"/>
        <v>0</v>
      </c>
      <c r="AN555" s="38">
        <f t="shared" si="188"/>
        <v>0</v>
      </c>
      <c r="AO555" s="10"/>
    </row>
    <row r="556" spans="1:41" x14ac:dyDescent="0.25">
      <c r="A556" s="4" t="s">
        <v>522</v>
      </c>
      <c r="B556" s="4" t="s">
        <v>575</v>
      </c>
      <c r="C556" s="4" t="s">
        <v>577</v>
      </c>
      <c r="D556" s="5">
        <v>40878615</v>
      </c>
      <c r="E556" s="5">
        <v>2486.5344000000005</v>
      </c>
      <c r="F556" s="6">
        <v>817.34400000000005</v>
      </c>
      <c r="G556" s="6">
        <v>12.268800000000001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1048.5504000000001</v>
      </c>
      <c r="N556" s="6">
        <v>0</v>
      </c>
      <c r="O556" s="6">
        <v>0</v>
      </c>
      <c r="P556" s="6">
        <v>607.44960000000003</v>
      </c>
      <c r="Q556" s="6">
        <v>0</v>
      </c>
      <c r="R556" s="6">
        <v>0.92159999999999997</v>
      </c>
      <c r="S556" s="6">
        <v>0</v>
      </c>
      <c r="T556" s="34">
        <f t="shared" si="168"/>
        <v>1878.1632000000004</v>
      </c>
      <c r="U556" s="54">
        <f t="shared" si="169"/>
        <v>43.518262949673378</v>
      </c>
      <c r="V556" s="51">
        <f t="shared" si="170"/>
        <v>0</v>
      </c>
      <c r="W556" s="35">
        <f t="shared" si="171"/>
        <v>0</v>
      </c>
      <c r="X556" s="35">
        <f t="shared" si="172"/>
        <v>0</v>
      </c>
      <c r="Y556" s="38">
        <f t="shared" si="173"/>
        <v>0</v>
      </c>
      <c r="Z556" s="52">
        <f t="shared" si="174"/>
        <v>0</v>
      </c>
      <c r="AA556" s="51">
        <f t="shared" si="175"/>
        <v>0</v>
      </c>
      <c r="AB556" s="35">
        <f t="shared" si="176"/>
        <v>0</v>
      </c>
      <c r="AC556" s="35">
        <f t="shared" si="177"/>
        <v>0</v>
      </c>
      <c r="AD556" s="38">
        <f t="shared" si="178"/>
        <v>0</v>
      </c>
      <c r="AE556" s="54">
        <f t="shared" si="179"/>
        <v>0.65323396816634449</v>
      </c>
      <c r="AF556" s="10">
        <f t="shared" si="180"/>
        <v>0</v>
      </c>
      <c r="AG556" s="35">
        <f t="shared" si="181"/>
        <v>0</v>
      </c>
      <c r="AH556" s="35">
        <f t="shared" si="182"/>
        <v>0</v>
      </c>
      <c r="AI556" s="38">
        <f t="shared" si="183"/>
        <v>0</v>
      </c>
      <c r="AJ556" s="54">
        <f t="shared" si="184"/>
        <v>55.82850308216026</v>
      </c>
      <c r="AK556" s="10">
        <f t="shared" si="185"/>
        <v>0</v>
      </c>
      <c r="AL556" s="35">
        <f t="shared" si="186"/>
        <v>0</v>
      </c>
      <c r="AM556" s="35">
        <f t="shared" si="187"/>
        <v>0</v>
      </c>
      <c r="AN556" s="38">
        <f t="shared" si="188"/>
        <v>0</v>
      </c>
      <c r="AO556" s="10"/>
    </row>
    <row r="557" spans="1:41" x14ac:dyDescent="0.25">
      <c r="A557" s="4" t="s">
        <v>522</v>
      </c>
      <c r="B557" s="4" t="s">
        <v>575</v>
      </c>
      <c r="C557" s="4" t="s">
        <v>578</v>
      </c>
      <c r="D557" s="5">
        <v>40878623</v>
      </c>
      <c r="E557" s="5">
        <v>4224.4992000000002</v>
      </c>
      <c r="F557" s="6">
        <v>2878.1568000000002</v>
      </c>
      <c r="G557" s="6">
        <v>63.187199999999997</v>
      </c>
      <c r="H557" s="6">
        <v>0</v>
      </c>
      <c r="I557" s="6">
        <v>11.6928</v>
      </c>
      <c r="J557" s="6">
        <v>0</v>
      </c>
      <c r="K557" s="6">
        <v>0</v>
      </c>
      <c r="L557" s="6">
        <v>0</v>
      </c>
      <c r="M557" s="6">
        <v>230.1696</v>
      </c>
      <c r="N557" s="6">
        <v>516.96</v>
      </c>
      <c r="O557" s="6">
        <v>0</v>
      </c>
      <c r="P557" s="6">
        <v>524.33280000000002</v>
      </c>
      <c r="Q557" s="6">
        <v>0</v>
      </c>
      <c r="R557" s="6">
        <v>0</v>
      </c>
      <c r="S557" s="6">
        <v>0</v>
      </c>
      <c r="T557" s="34">
        <f t="shared" si="168"/>
        <v>3183.2064</v>
      </c>
      <c r="U557" s="54">
        <f t="shared" si="169"/>
        <v>90.416907932831506</v>
      </c>
      <c r="V557" s="51">
        <f t="shared" si="170"/>
        <v>1</v>
      </c>
      <c r="W557" s="35">
        <f t="shared" si="171"/>
        <v>1</v>
      </c>
      <c r="X557" s="35">
        <f t="shared" si="172"/>
        <v>1</v>
      </c>
      <c r="Y557" s="38">
        <f t="shared" si="173"/>
        <v>0</v>
      </c>
      <c r="Z557" s="52">
        <f t="shared" si="174"/>
        <v>0</v>
      </c>
      <c r="AA557" s="51">
        <f t="shared" si="175"/>
        <v>0</v>
      </c>
      <c r="AB557" s="35">
        <f t="shared" si="176"/>
        <v>0</v>
      </c>
      <c r="AC557" s="35">
        <f t="shared" si="177"/>
        <v>0</v>
      </c>
      <c r="AD557" s="38">
        <f t="shared" si="178"/>
        <v>0</v>
      </c>
      <c r="AE557" s="54">
        <f t="shared" si="179"/>
        <v>1.9850173711638677</v>
      </c>
      <c r="AF557" s="10">
        <f t="shared" si="180"/>
        <v>0</v>
      </c>
      <c r="AG557" s="35">
        <f t="shared" si="181"/>
        <v>0</v>
      </c>
      <c r="AH557" s="35">
        <f t="shared" si="182"/>
        <v>0</v>
      </c>
      <c r="AI557" s="38">
        <f t="shared" si="183"/>
        <v>0</v>
      </c>
      <c r="AJ557" s="54">
        <f t="shared" si="184"/>
        <v>7.2307469600463232</v>
      </c>
      <c r="AK557" s="10">
        <f t="shared" si="185"/>
        <v>0</v>
      </c>
      <c r="AL557" s="35">
        <f t="shared" si="186"/>
        <v>0</v>
      </c>
      <c r="AM557" s="35">
        <f t="shared" si="187"/>
        <v>0</v>
      </c>
      <c r="AN557" s="38">
        <f t="shared" si="188"/>
        <v>0</v>
      </c>
      <c r="AO557" s="10"/>
    </row>
    <row r="558" spans="1:41" x14ac:dyDescent="0.25">
      <c r="A558" s="4" t="s">
        <v>522</v>
      </c>
      <c r="B558" s="4" t="s">
        <v>575</v>
      </c>
      <c r="C558" s="4" t="s">
        <v>579</v>
      </c>
      <c r="D558" s="5">
        <v>40878631</v>
      </c>
      <c r="E558" s="5">
        <v>4143.9168</v>
      </c>
      <c r="F558" s="6">
        <v>2458.8287999999998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270.08640000000003</v>
      </c>
      <c r="N558" s="6">
        <v>867.74400000000003</v>
      </c>
      <c r="O558" s="6">
        <v>0</v>
      </c>
      <c r="P558" s="6">
        <v>547.25760000000002</v>
      </c>
      <c r="Q558" s="6">
        <v>0</v>
      </c>
      <c r="R558" s="6">
        <v>0</v>
      </c>
      <c r="S558" s="6">
        <v>0</v>
      </c>
      <c r="T558" s="34">
        <f t="shared" si="168"/>
        <v>2728.9151999999999</v>
      </c>
      <c r="U558" s="54">
        <f t="shared" si="169"/>
        <v>90.102792494248263</v>
      </c>
      <c r="V558" s="51">
        <f t="shared" si="170"/>
        <v>1</v>
      </c>
      <c r="W558" s="35">
        <f t="shared" si="171"/>
        <v>1</v>
      </c>
      <c r="X558" s="35">
        <f t="shared" si="172"/>
        <v>1</v>
      </c>
      <c r="Y558" s="38">
        <f t="shared" si="173"/>
        <v>0</v>
      </c>
      <c r="Z558" s="52">
        <f t="shared" si="174"/>
        <v>0</v>
      </c>
      <c r="AA558" s="51">
        <f t="shared" si="175"/>
        <v>0</v>
      </c>
      <c r="AB558" s="35">
        <f t="shared" si="176"/>
        <v>0</v>
      </c>
      <c r="AC558" s="35">
        <f t="shared" si="177"/>
        <v>0</v>
      </c>
      <c r="AD558" s="38">
        <f t="shared" si="178"/>
        <v>0</v>
      </c>
      <c r="AE558" s="54">
        <f t="shared" si="179"/>
        <v>0</v>
      </c>
      <c r="AF558" s="10">
        <f t="shared" si="180"/>
        <v>0</v>
      </c>
      <c r="AG558" s="35">
        <f t="shared" si="181"/>
        <v>0</v>
      </c>
      <c r="AH558" s="35">
        <f t="shared" si="182"/>
        <v>0</v>
      </c>
      <c r="AI558" s="38">
        <f t="shared" si="183"/>
        <v>0</v>
      </c>
      <c r="AJ558" s="54">
        <f t="shared" si="184"/>
        <v>9.8972075057517372</v>
      </c>
      <c r="AK558" s="10">
        <f t="shared" si="185"/>
        <v>0</v>
      </c>
      <c r="AL558" s="35">
        <f t="shared" si="186"/>
        <v>0</v>
      </c>
      <c r="AM558" s="35">
        <f t="shared" si="187"/>
        <v>0</v>
      </c>
      <c r="AN558" s="38">
        <f t="shared" si="188"/>
        <v>0</v>
      </c>
      <c r="AO558" s="10"/>
    </row>
    <row r="559" spans="1:41" x14ac:dyDescent="0.25">
      <c r="A559" s="4" t="s">
        <v>522</v>
      </c>
      <c r="B559" s="4" t="s">
        <v>575</v>
      </c>
      <c r="C559" s="4" t="s">
        <v>580</v>
      </c>
      <c r="D559" s="5">
        <v>40878639</v>
      </c>
      <c r="E559" s="5">
        <v>4181.1264000000001</v>
      </c>
      <c r="F559" s="6">
        <v>1614.4128000000001</v>
      </c>
      <c r="G559" s="6">
        <v>5.76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1671.1487999999999</v>
      </c>
      <c r="N559" s="6">
        <v>29.5488</v>
      </c>
      <c r="O559" s="6">
        <v>0</v>
      </c>
      <c r="P559" s="6">
        <v>860.25599999999997</v>
      </c>
      <c r="Q559" s="6">
        <v>0</v>
      </c>
      <c r="R559" s="6">
        <v>0</v>
      </c>
      <c r="S559" s="6">
        <v>0</v>
      </c>
      <c r="T559" s="34">
        <f t="shared" si="168"/>
        <v>3291.3216000000002</v>
      </c>
      <c r="U559" s="54">
        <f t="shared" si="169"/>
        <v>49.050594144309692</v>
      </c>
      <c r="V559" s="51">
        <f t="shared" si="170"/>
        <v>0</v>
      </c>
      <c r="W559" s="35">
        <f t="shared" si="171"/>
        <v>0</v>
      </c>
      <c r="X559" s="35">
        <f t="shared" si="172"/>
        <v>0</v>
      </c>
      <c r="Y559" s="38">
        <f t="shared" si="173"/>
        <v>0</v>
      </c>
      <c r="Z559" s="52">
        <f t="shared" si="174"/>
        <v>0</v>
      </c>
      <c r="AA559" s="51">
        <f t="shared" si="175"/>
        <v>0</v>
      </c>
      <c r="AB559" s="35">
        <f t="shared" si="176"/>
        <v>0</v>
      </c>
      <c r="AC559" s="35">
        <f t="shared" si="177"/>
        <v>0</v>
      </c>
      <c r="AD559" s="38">
        <f t="shared" si="178"/>
        <v>0</v>
      </c>
      <c r="AE559" s="54">
        <f t="shared" si="179"/>
        <v>0.17500568768484973</v>
      </c>
      <c r="AF559" s="10">
        <f t="shared" si="180"/>
        <v>0</v>
      </c>
      <c r="AG559" s="35">
        <f t="shared" si="181"/>
        <v>0</v>
      </c>
      <c r="AH559" s="35">
        <f t="shared" si="182"/>
        <v>0</v>
      </c>
      <c r="AI559" s="38">
        <f t="shared" si="183"/>
        <v>0</v>
      </c>
      <c r="AJ559" s="54">
        <f t="shared" si="184"/>
        <v>50.77440016800545</v>
      </c>
      <c r="AK559" s="10">
        <f t="shared" si="185"/>
        <v>0</v>
      </c>
      <c r="AL559" s="35">
        <f t="shared" si="186"/>
        <v>0</v>
      </c>
      <c r="AM559" s="35">
        <f t="shared" si="187"/>
        <v>0</v>
      </c>
      <c r="AN559" s="38">
        <f t="shared" si="188"/>
        <v>0</v>
      </c>
      <c r="AO559" s="10"/>
    </row>
    <row r="560" spans="1:41" x14ac:dyDescent="0.25">
      <c r="A560" s="4" t="s">
        <v>522</v>
      </c>
      <c r="B560" s="4" t="s">
        <v>575</v>
      </c>
      <c r="C560" s="4" t="s">
        <v>581</v>
      </c>
      <c r="D560" s="5">
        <v>40878647</v>
      </c>
      <c r="E560" s="5">
        <v>4324.8959999999997</v>
      </c>
      <c r="F560" s="6">
        <v>1954.944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1056.672</v>
      </c>
      <c r="N560" s="6">
        <v>567.30240000000003</v>
      </c>
      <c r="O560" s="6">
        <v>0</v>
      </c>
      <c r="P560" s="6">
        <v>744.30719999999997</v>
      </c>
      <c r="Q560" s="6">
        <v>0</v>
      </c>
      <c r="R560" s="6">
        <v>1.6704000000000001</v>
      </c>
      <c r="S560" s="6">
        <v>0</v>
      </c>
      <c r="T560" s="34">
        <f t="shared" si="168"/>
        <v>3011.616</v>
      </c>
      <c r="U560" s="54">
        <f t="shared" si="169"/>
        <v>64.913455101845656</v>
      </c>
      <c r="V560" s="51">
        <f t="shared" si="170"/>
        <v>0</v>
      </c>
      <c r="W560" s="35">
        <f t="shared" si="171"/>
        <v>0</v>
      </c>
      <c r="X560" s="35">
        <f t="shared" si="172"/>
        <v>0</v>
      </c>
      <c r="Y560" s="38">
        <f t="shared" si="173"/>
        <v>0</v>
      </c>
      <c r="Z560" s="52">
        <f t="shared" si="174"/>
        <v>0</v>
      </c>
      <c r="AA560" s="51">
        <f t="shared" si="175"/>
        <v>0</v>
      </c>
      <c r="AB560" s="35">
        <f t="shared" si="176"/>
        <v>0</v>
      </c>
      <c r="AC560" s="35">
        <f t="shared" si="177"/>
        <v>0</v>
      </c>
      <c r="AD560" s="38">
        <f t="shared" si="178"/>
        <v>0</v>
      </c>
      <c r="AE560" s="54">
        <f t="shared" si="179"/>
        <v>0</v>
      </c>
      <c r="AF560" s="10">
        <f t="shared" si="180"/>
        <v>0</v>
      </c>
      <c r="AG560" s="35">
        <f t="shared" si="181"/>
        <v>0</v>
      </c>
      <c r="AH560" s="35">
        <f t="shared" si="182"/>
        <v>0</v>
      </c>
      <c r="AI560" s="38">
        <f t="shared" si="183"/>
        <v>0</v>
      </c>
      <c r="AJ560" s="54">
        <f t="shared" si="184"/>
        <v>35.086544898154351</v>
      </c>
      <c r="AK560" s="10">
        <f t="shared" si="185"/>
        <v>0</v>
      </c>
      <c r="AL560" s="35">
        <f t="shared" si="186"/>
        <v>0</v>
      </c>
      <c r="AM560" s="35">
        <f t="shared" si="187"/>
        <v>0</v>
      </c>
      <c r="AN560" s="38">
        <f t="shared" si="188"/>
        <v>0</v>
      </c>
      <c r="AO560" s="10"/>
    </row>
    <row r="561" spans="1:41" x14ac:dyDescent="0.25">
      <c r="A561" s="4" t="s">
        <v>522</v>
      </c>
      <c r="B561" s="4" t="s">
        <v>575</v>
      </c>
      <c r="C561" s="4" t="s">
        <v>582</v>
      </c>
      <c r="D561" s="5">
        <v>40878655</v>
      </c>
      <c r="E561" s="5">
        <v>3426.4512</v>
      </c>
      <c r="F561" s="6">
        <v>1722.5856000000001</v>
      </c>
      <c r="G561" s="6">
        <v>32.947200000000002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880.47360000000003</v>
      </c>
      <c r="N561" s="6">
        <v>164.67840000000001</v>
      </c>
      <c r="O561" s="6">
        <v>0</v>
      </c>
      <c r="P561" s="6">
        <v>624.49919999999997</v>
      </c>
      <c r="Q561" s="6">
        <v>0</v>
      </c>
      <c r="R561" s="6">
        <v>1.2672000000000001</v>
      </c>
      <c r="S561" s="6">
        <v>0</v>
      </c>
      <c r="T561" s="34">
        <f t="shared" si="168"/>
        <v>2636.0064000000002</v>
      </c>
      <c r="U561" s="54">
        <f t="shared" si="169"/>
        <v>65.34830871427323</v>
      </c>
      <c r="V561" s="51">
        <f t="shared" si="170"/>
        <v>0</v>
      </c>
      <c r="W561" s="35">
        <f t="shared" si="171"/>
        <v>0</v>
      </c>
      <c r="X561" s="35">
        <f t="shared" si="172"/>
        <v>0</v>
      </c>
      <c r="Y561" s="38">
        <f t="shared" si="173"/>
        <v>0</v>
      </c>
      <c r="Z561" s="52">
        <f t="shared" si="174"/>
        <v>0</v>
      </c>
      <c r="AA561" s="51">
        <f t="shared" si="175"/>
        <v>0</v>
      </c>
      <c r="AB561" s="35">
        <f t="shared" si="176"/>
        <v>0</v>
      </c>
      <c r="AC561" s="35">
        <f t="shared" si="177"/>
        <v>0</v>
      </c>
      <c r="AD561" s="38">
        <f t="shared" si="178"/>
        <v>0</v>
      </c>
      <c r="AE561" s="54">
        <f t="shared" si="179"/>
        <v>1.2498907438161</v>
      </c>
      <c r="AF561" s="10">
        <f t="shared" si="180"/>
        <v>0</v>
      </c>
      <c r="AG561" s="35">
        <f t="shared" si="181"/>
        <v>0</v>
      </c>
      <c r="AH561" s="35">
        <f t="shared" si="182"/>
        <v>0</v>
      </c>
      <c r="AI561" s="38">
        <f t="shared" si="183"/>
        <v>0</v>
      </c>
      <c r="AJ561" s="54">
        <f t="shared" si="184"/>
        <v>33.401800541910667</v>
      </c>
      <c r="AK561" s="10">
        <f t="shared" si="185"/>
        <v>0</v>
      </c>
      <c r="AL561" s="35">
        <f t="shared" si="186"/>
        <v>0</v>
      </c>
      <c r="AM561" s="35">
        <f t="shared" si="187"/>
        <v>0</v>
      </c>
      <c r="AN561" s="38">
        <f t="shared" si="188"/>
        <v>0</v>
      </c>
      <c r="AO561" s="10"/>
    </row>
    <row r="562" spans="1:41" x14ac:dyDescent="0.25">
      <c r="A562" s="4" t="s">
        <v>522</v>
      </c>
      <c r="B562" s="4" t="s">
        <v>575</v>
      </c>
      <c r="C562" s="4" t="s">
        <v>583</v>
      </c>
      <c r="D562" s="5">
        <v>40878663</v>
      </c>
      <c r="E562" s="5">
        <v>4989.4272000000001</v>
      </c>
      <c r="F562" s="6">
        <v>2558.1887999999999</v>
      </c>
      <c r="G562" s="6">
        <v>5.0111999999999997</v>
      </c>
      <c r="H562" s="6">
        <v>0</v>
      </c>
      <c r="I562" s="6">
        <v>14.169600000000001</v>
      </c>
      <c r="J562" s="6">
        <v>0</v>
      </c>
      <c r="K562" s="6">
        <v>0</v>
      </c>
      <c r="L562" s="6">
        <v>0</v>
      </c>
      <c r="M562" s="6">
        <v>1349.6256000000001</v>
      </c>
      <c r="N562" s="6">
        <v>209.1456</v>
      </c>
      <c r="O562" s="6">
        <v>0</v>
      </c>
      <c r="P562" s="6">
        <v>853.28639999999996</v>
      </c>
      <c r="Q562" s="6">
        <v>0</v>
      </c>
      <c r="R562" s="6">
        <v>0</v>
      </c>
      <c r="S562" s="6">
        <v>0</v>
      </c>
      <c r="T562" s="34">
        <f t="shared" si="168"/>
        <v>3926.9952000000003</v>
      </c>
      <c r="U562" s="54">
        <f t="shared" si="169"/>
        <v>65.143670152690774</v>
      </c>
      <c r="V562" s="51">
        <f t="shared" si="170"/>
        <v>0</v>
      </c>
      <c r="W562" s="35">
        <f t="shared" si="171"/>
        <v>0</v>
      </c>
      <c r="X562" s="35">
        <f t="shared" si="172"/>
        <v>0</v>
      </c>
      <c r="Y562" s="38">
        <f t="shared" si="173"/>
        <v>0</v>
      </c>
      <c r="Z562" s="52">
        <f t="shared" si="174"/>
        <v>0</v>
      </c>
      <c r="AA562" s="51">
        <f t="shared" si="175"/>
        <v>0</v>
      </c>
      <c r="AB562" s="35">
        <f t="shared" si="176"/>
        <v>0</v>
      </c>
      <c r="AC562" s="35">
        <f t="shared" si="177"/>
        <v>0</v>
      </c>
      <c r="AD562" s="38">
        <f t="shared" si="178"/>
        <v>0</v>
      </c>
      <c r="AE562" s="54">
        <f t="shared" si="179"/>
        <v>0.12760901770391772</v>
      </c>
      <c r="AF562" s="10">
        <f t="shared" si="180"/>
        <v>0</v>
      </c>
      <c r="AG562" s="35">
        <f t="shared" si="181"/>
        <v>0</v>
      </c>
      <c r="AH562" s="35">
        <f t="shared" si="182"/>
        <v>0</v>
      </c>
      <c r="AI562" s="38">
        <f t="shared" si="183"/>
        <v>0</v>
      </c>
      <c r="AJ562" s="54">
        <f t="shared" si="184"/>
        <v>34.367895331270077</v>
      </c>
      <c r="AK562" s="10">
        <f t="shared" si="185"/>
        <v>0</v>
      </c>
      <c r="AL562" s="35">
        <f t="shared" si="186"/>
        <v>0</v>
      </c>
      <c r="AM562" s="35">
        <f t="shared" si="187"/>
        <v>0</v>
      </c>
      <c r="AN562" s="38">
        <f t="shared" si="188"/>
        <v>0</v>
      </c>
      <c r="AO562" s="10"/>
    </row>
    <row r="563" spans="1:41" x14ac:dyDescent="0.25">
      <c r="A563" s="4" t="s">
        <v>522</v>
      </c>
      <c r="B563" s="4" t="s">
        <v>575</v>
      </c>
      <c r="C563" s="4" t="s">
        <v>584</v>
      </c>
      <c r="D563" s="5">
        <v>40878671</v>
      </c>
      <c r="E563" s="5">
        <v>2772.3456000000001</v>
      </c>
      <c r="F563" s="6">
        <v>1635.7824000000001</v>
      </c>
      <c r="G563" s="6">
        <v>31.852799999999998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588.96</v>
      </c>
      <c r="N563" s="6">
        <v>81.100800000000007</v>
      </c>
      <c r="O563" s="6">
        <v>0</v>
      </c>
      <c r="P563" s="6">
        <v>434.30399999999997</v>
      </c>
      <c r="Q563" s="6">
        <v>0</v>
      </c>
      <c r="R563" s="6">
        <v>0.34560000000000002</v>
      </c>
      <c r="S563" s="6">
        <v>0</v>
      </c>
      <c r="T563" s="34">
        <f t="shared" si="168"/>
        <v>2256.5952000000002</v>
      </c>
      <c r="U563" s="54">
        <f t="shared" si="169"/>
        <v>72.48896035939454</v>
      </c>
      <c r="V563" s="51">
        <f t="shared" si="170"/>
        <v>1</v>
      </c>
      <c r="W563" s="35">
        <f t="shared" si="171"/>
        <v>0</v>
      </c>
      <c r="X563" s="35">
        <f t="shared" si="172"/>
        <v>0</v>
      </c>
      <c r="Y563" s="38">
        <f t="shared" si="173"/>
        <v>0</v>
      </c>
      <c r="Z563" s="52">
        <f t="shared" si="174"/>
        <v>0</v>
      </c>
      <c r="AA563" s="51">
        <f t="shared" si="175"/>
        <v>0</v>
      </c>
      <c r="AB563" s="35">
        <f t="shared" si="176"/>
        <v>0</v>
      </c>
      <c r="AC563" s="35">
        <f t="shared" si="177"/>
        <v>0</v>
      </c>
      <c r="AD563" s="38">
        <f t="shared" si="178"/>
        <v>0</v>
      </c>
      <c r="AE563" s="54">
        <f t="shared" si="179"/>
        <v>1.411542486663093</v>
      </c>
      <c r="AF563" s="10">
        <f t="shared" si="180"/>
        <v>0</v>
      </c>
      <c r="AG563" s="35">
        <f t="shared" si="181"/>
        <v>0</v>
      </c>
      <c r="AH563" s="35">
        <f t="shared" si="182"/>
        <v>0</v>
      </c>
      <c r="AI563" s="38">
        <f t="shared" si="183"/>
        <v>0</v>
      </c>
      <c r="AJ563" s="54">
        <f t="shared" si="184"/>
        <v>26.099497153942362</v>
      </c>
      <c r="AK563" s="10">
        <f t="shared" si="185"/>
        <v>0</v>
      </c>
      <c r="AL563" s="35">
        <f t="shared" si="186"/>
        <v>0</v>
      </c>
      <c r="AM563" s="35">
        <f t="shared" si="187"/>
        <v>0</v>
      </c>
      <c r="AN563" s="38">
        <f t="shared" si="188"/>
        <v>0</v>
      </c>
      <c r="AO563" s="10"/>
    </row>
    <row r="564" spans="1:41" x14ac:dyDescent="0.25">
      <c r="A564" s="4" t="s">
        <v>522</v>
      </c>
      <c r="B564" s="4" t="s">
        <v>575</v>
      </c>
      <c r="C564" s="4" t="s">
        <v>585</v>
      </c>
      <c r="D564" s="5">
        <v>40878679</v>
      </c>
      <c r="E564" s="5">
        <v>4048.8768</v>
      </c>
      <c r="F564" s="6">
        <v>2916.3456000000001</v>
      </c>
      <c r="G564" s="6">
        <v>5.7599999999999998E-2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68.543999999999997</v>
      </c>
      <c r="N564" s="6">
        <v>667.69920000000002</v>
      </c>
      <c r="O564" s="6">
        <v>0</v>
      </c>
      <c r="P564" s="6">
        <v>396.23039999999997</v>
      </c>
      <c r="Q564" s="6">
        <v>0</v>
      </c>
      <c r="R564" s="6">
        <v>0</v>
      </c>
      <c r="S564" s="6">
        <v>0</v>
      </c>
      <c r="T564" s="34">
        <f t="shared" si="168"/>
        <v>2984.9472000000001</v>
      </c>
      <c r="U564" s="54">
        <f t="shared" si="169"/>
        <v>97.701748292231102</v>
      </c>
      <c r="V564" s="51">
        <f t="shared" si="170"/>
        <v>1</v>
      </c>
      <c r="W564" s="35">
        <f t="shared" si="171"/>
        <v>1</v>
      </c>
      <c r="X564" s="35">
        <f t="shared" si="172"/>
        <v>1</v>
      </c>
      <c r="Y564" s="38">
        <f t="shared" si="173"/>
        <v>0</v>
      </c>
      <c r="Z564" s="52">
        <f t="shared" si="174"/>
        <v>0</v>
      </c>
      <c r="AA564" s="51">
        <f t="shared" si="175"/>
        <v>0</v>
      </c>
      <c r="AB564" s="35">
        <f t="shared" si="176"/>
        <v>0</v>
      </c>
      <c r="AC564" s="35">
        <f t="shared" si="177"/>
        <v>0</v>
      </c>
      <c r="AD564" s="38">
        <f t="shared" si="178"/>
        <v>0</v>
      </c>
      <c r="AE564" s="54">
        <f t="shared" si="179"/>
        <v>1.9296823742811931E-3</v>
      </c>
      <c r="AF564" s="10">
        <f t="shared" si="180"/>
        <v>0</v>
      </c>
      <c r="AG564" s="35">
        <f t="shared" si="181"/>
        <v>0</v>
      </c>
      <c r="AH564" s="35">
        <f t="shared" si="182"/>
        <v>0</v>
      </c>
      <c r="AI564" s="38">
        <f t="shared" si="183"/>
        <v>0</v>
      </c>
      <c r="AJ564" s="54">
        <f t="shared" si="184"/>
        <v>2.2963220253946202</v>
      </c>
      <c r="AK564" s="10">
        <f t="shared" si="185"/>
        <v>0</v>
      </c>
      <c r="AL564" s="35">
        <f t="shared" si="186"/>
        <v>0</v>
      </c>
      <c r="AM564" s="35">
        <f t="shared" si="187"/>
        <v>0</v>
      </c>
      <c r="AN564" s="38">
        <f t="shared" si="188"/>
        <v>0</v>
      </c>
      <c r="AO564" s="10"/>
    </row>
    <row r="565" spans="1:41" x14ac:dyDescent="0.25">
      <c r="A565" s="4" t="s">
        <v>522</v>
      </c>
      <c r="B565" s="4" t="s">
        <v>575</v>
      </c>
      <c r="C565" s="4" t="s">
        <v>586</v>
      </c>
      <c r="D565" s="5">
        <v>40878687</v>
      </c>
      <c r="E565" s="5">
        <v>3749.8752000000004</v>
      </c>
      <c r="F565" s="6">
        <v>2170.4832000000001</v>
      </c>
      <c r="G565" s="6">
        <v>0</v>
      </c>
      <c r="H565" s="6">
        <v>0</v>
      </c>
      <c r="I565" s="6">
        <v>4.8959999999999999</v>
      </c>
      <c r="J565" s="6">
        <v>0</v>
      </c>
      <c r="K565" s="6">
        <v>0</v>
      </c>
      <c r="L565" s="6">
        <v>0</v>
      </c>
      <c r="M565" s="6">
        <v>808.93439999999998</v>
      </c>
      <c r="N565" s="6">
        <v>145.09440000000001</v>
      </c>
      <c r="O565" s="6">
        <v>0</v>
      </c>
      <c r="P565" s="6">
        <v>620.46720000000005</v>
      </c>
      <c r="Q565" s="6">
        <v>0</v>
      </c>
      <c r="R565" s="6">
        <v>0</v>
      </c>
      <c r="S565" s="6">
        <v>0</v>
      </c>
      <c r="T565" s="34">
        <f t="shared" si="168"/>
        <v>2984.3136000000004</v>
      </c>
      <c r="U565" s="54">
        <f t="shared" si="169"/>
        <v>72.729729208083214</v>
      </c>
      <c r="V565" s="51">
        <f t="shared" si="170"/>
        <v>1</v>
      </c>
      <c r="W565" s="35">
        <f t="shared" si="171"/>
        <v>0</v>
      </c>
      <c r="X565" s="35">
        <f t="shared" si="172"/>
        <v>0</v>
      </c>
      <c r="Y565" s="38">
        <f t="shared" si="173"/>
        <v>0</v>
      </c>
      <c r="Z565" s="52">
        <f t="shared" si="174"/>
        <v>0</v>
      </c>
      <c r="AA565" s="51">
        <f t="shared" si="175"/>
        <v>0</v>
      </c>
      <c r="AB565" s="35">
        <f t="shared" si="176"/>
        <v>0</v>
      </c>
      <c r="AC565" s="35">
        <f t="shared" si="177"/>
        <v>0</v>
      </c>
      <c r="AD565" s="38">
        <f t="shared" si="178"/>
        <v>0</v>
      </c>
      <c r="AE565" s="54">
        <f t="shared" si="179"/>
        <v>0</v>
      </c>
      <c r="AF565" s="10">
        <f t="shared" si="180"/>
        <v>0</v>
      </c>
      <c r="AG565" s="35">
        <f t="shared" si="181"/>
        <v>0</v>
      </c>
      <c r="AH565" s="35">
        <f t="shared" si="182"/>
        <v>0</v>
      </c>
      <c r="AI565" s="38">
        <f t="shared" si="183"/>
        <v>0</v>
      </c>
      <c r="AJ565" s="54">
        <f t="shared" si="184"/>
        <v>27.106212966358491</v>
      </c>
      <c r="AK565" s="10">
        <f t="shared" si="185"/>
        <v>0</v>
      </c>
      <c r="AL565" s="35">
        <f t="shared" si="186"/>
        <v>0</v>
      </c>
      <c r="AM565" s="35">
        <f t="shared" si="187"/>
        <v>0</v>
      </c>
      <c r="AN565" s="38">
        <f t="shared" si="188"/>
        <v>0</v>
      </c>
      <c r="AO565" s="10"/>
    </row>
    <row r="566" spans="1:41" x14ac:dyDescent="0.25">
      <c r="A566" s="4" t="s">
        <v>522</v>
      </c>
      <c r="B566" s="4" t="s">
        <v>575</v>
      </c>
      <c r="C566" s="4" t="s">
        <v>575</v>
      </c>
      <c r="D566" s="5">
        <v>40878694</v>
      </c>
      <c r="E566" s="5">
        <v>3110.8607999999999</v>
      </c>
      <c r="F566" s="6">
        <v>1287.3599999999999</v>
      </c>
      <c r="G566" s="6">
        <v>12.556800000000001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1028.6207999999999</v>
      </c>
      <c r="N566" s="6">
        <v>17.28</v>
      </c>
      <c r="O566" s="6">
        <v>0</v>
      </c>
      <c r="P566" s="6">
        <v>765.04319999999996</v>
      </c>
      <c r="Q566" s="6">
        <v>0</v>
      </c>
      <c r="R566" s="6">
        <v>0</v>
      </c>
      <c r="S566" s="6">
        <v>0</v>
      </c>
      <c r="T566" s="34">
        <f t="shared" si="168"/>
        <v>2328.5376000000001</v>
      </c>
      <c r="U566" s="54">
        <f t="shared" si="169"/>
        <v>55.286201949240578</v>
      </c>
      <c r="V566" s="51">
        <f t="shared" si="170"/>
        <v>0</v>
      </c>
      <c r="W566" s="35">
        <f t="shared" si="171"/>
        <v>0</v>
      </c>
      <c r="X566" s="35">
        <f t="shared" si="172"/>
        <v>0</v>
      </c>
      <c r="Y566" s="38">
        <f t="shared" si="173"/>
        <v>0</v>
      </c>
      <c r="Z566" s="52">
        <f t="shared" si="174"/>
        <v>0</v>
      </c>
      <c r="AA566" s="51">
        <f t="shared" si="175"/>
        <v>0</v>
      </c>
      <c r="AB566" s="35">
        <f t="shared" si="176"/>
        <v>0</v>
      </c>
      <c r="AC566" s="35">
        <f t="shared" si="177"/>
        <v>0</v>
      </c>
      <c r="AD566" s="38">
        <f t="shared" si="178"/>
        <v>0</v>
      </c>
      <c r="AE566" s="54">
        <f t="shared" si="179"/>
        <v>0.53925691386731311</v>
      </c>
      <c r="AF566" s="10">
        <f t="shared" si="180"/>
        <v>0</v>
      </c>
      <c r="AG566" s="35">
        <f t="shared" si="181"/>
        <v>0</v>
      </c>
      <c r="AH566" s="35">
        <f t="shared" si="182"/>
        <v>0</v>
      </c>
      <c r="AI566" s="38">
        <f t="shared" si="183"/>
        <v>0</v>
      </c>
      <c r="AJ566" s="54">
        <f t="shared" si="184"/>
        <v>44.174541136892095</v>
      </c>
      <c r="AK566" s="10">
        <f t="shared" si="185"/>
        <v>0</v>
      </c>
      <c r="AL566" s="35">
        <f t="shared" si="186"/>
        <v>0</v>
      </c>
      <c r="AM566" s="35">
        <f t="shared" si="187"/>
        <v>0</v>
      </c>
      <c r="AN566" s="38">
        <f t="shared" si="188"/>
        <v>0</v>
      </c>
      <c r="AO566" s="10"/>
    </row>
    <row r="567" spans="1:41" x14ac:dyDescent="0.25">
      <c r="A567" s="4" t="s">
        <v>522</v>
      </c>
      <c r="B567" s="4" t="s">
        <v>575</v>
      </c>
      <c r="C567" s="4" t="s">
        <v>587</v>
      </c>
      <c r="D567" s="5">
        <v>40878697</v>
      </c>
      <c r="E567" s="5">
        <v>36085.939200000001</v>
      </c>
      <c r="F567" s="6">
        <v>143.3664</v>
      </c>
      <c r="G567" s="6">
        <v>0</v>
      </c>
      <c r="H567" s="6">
        <v>0</v>
      </c>
      <c r="I567" s="6">
        <v>26573.875199999999</v>
      </c>
      <c r="J567" s="6">
        <v>0</v>
      </c>
      <c r="K567" s="6">
        <v>0</v>
      </c>
      <c r="L567" s="6">
        <v>0</v>
      </c>
      <c r="M567" s="6">
        <v>7.7183999999999999</v>
      </c>
      <c r="N567" s="6">
        <v>9354.4128000000001</v>
      </c>
      <c r="O567" s="6">
        <v>0</v>
      </c>
      <c r="P567" s="6">
        <v>6.5663999999999998</v>
      </c>
      <c r="Q567" s="6">
        <v>0</v>
      </c>
      <c r="R567" s="6">
        <v>0</v>
      </c>
      <c r="S567" s="6">
        <v>0</v>
      </c>
      <c r="T567" s="34">
        <f t="shared" si="168"/>
        <v>26724.959999999999</v>
      </c>
      <c r="U567" s="54">
        <f t="shared" si="169"/>
        <v>0.53645131742011964</v>
      </c>
      <c r="V567" s="51">
        <f t="shared" si="170"/>
        <v>0</v>
      </c>
      <c r="W567" s="35">
        <f t="shared" si="171"/>
        <v>0</v>
      </c>
      <c r="X567" s="35">
        <f t="shared" si="172"/>
        <v>0</v>
      </c>
      <c r="Y567" s="38">
        <f t="shared" si="173"/>
        <v>0</v>
      </c>
      <c r="Z567" s="52">
        <f t="shared" si="174"/>
        <v>0</v>
      </c>
      <c r="AA567" s="51">
        <f t="shared" si="175"/>
        <v>0</v>
      </c>
      <c r="AB567" s="35">
        <f t="shared" si="176"/>
        <v>0</v>
      </c>
      <c r="AC567" s="35">
        <f t="shared" si="177"/>
        <v>0</v>
      </c>
      <c r="AD567" s="38">
        <f t="shared" si="178"/>
        <v>0</v>
      </c>
      <c r="AE567" s="54">
        <f t="shared" si="179"/>
        <v>0</v>
      </c>
      <c r="AF567" s="10">
        <f t="shared" si="180"/>
        <v>0</v>
      </c>
      <c r="AG567" s="35">
        <f t="shared" si="181"/>
        <v>0</v>
      </c>
      <c r="AH567" s="35">
        <f t="shared" si="182"/>
        <v>0</v>
      </c>
      <c r="AI567" s="38">
        <f t="shared" si="183"/>
        <v>0</v>
      </c>
      <c r="AJ567" s="54">
        <f t="shared" si="184"/>
        <v>2.8880866425992781E-2</v>
      </c>
      <c r="AK567" s="10">
        <f t="shared" si="185"/>
        <v>0</v>
      </c>
      <c r="AL567" s="35">
        <f t="shared" si="186"/>
        <v>0</v>
      </c>
      <c r="AM567" s="35">
        <f t="shared" si="187"/>
        <v>0</v>
      </c>
      <c r="AN567" s="38">
        <f t="shared" si="188"/>
        <v>0</v>
      </c>
      <c r="AO567" s="10"/>
    </row>
    <row r="568" spans="1:41" x14ac:dyDescent="0.25">
      <c r="A568" s="4" t="s">
        <v>522</v>
      </c>
      <c r="B568" s="4" t="s">
        <v>588</v>
      </c>
      <c r="C568" s="4" t="s">
        <v>589</v>
      </c>
      <c r="D568" s="5">
        <v>40879011</v>
      </c>
      <c r="E568" s="5">
        <v>2335.6224000000002</v>
      </c>
      <c r="F568" s="6">
        <v>0</v>
      </c>
      <c r="G568" s="6">
        <v>907.71839999999997</v>
      </c>
      <c r="H568" s="6">
        <v>181.09440000000001</v>
      </c>
      <c r="I568" s="6">
        <v>0</v>
      </c>
      <c r="J568" s="6">
        <v>0</v>
      </c>
      <c r="K568" s="6">
        <v>0</v>
      </c>
      <c r="L568" s="6">
        <v>0</v>
      </c>
      <c r="M568" s="6">
        <v>543.5136</v>
      </c>
      <c r="N568" s="6">
        <v>25.344000000000001</v>
      </c>
      <c r="O568" s="6">
        <v>0</v>
      </c>
      <c r="P568" s="6">
        <v>675.30240000000003</v>
      </c>
      <c r="Q568" s="6">
        <v>0</v>
      </c>
      <c r="R568" s="6">
        <v>2.6496</v>
      </c>
      <c r="S568" s="6">
        <v>0</v>
      </c>
      <c r="T568" s="34">
        <f t="shared" si="168"/>
        <v>1632.3264000000001</v>
      </c>
      <c r="U568" s="54">
        <f t="shared" si="169"/>
        <v>0</v>
      </c>
      <c r="V568" s="51">
        <f t="shared" si="170"/>
        <v>0</v>
      </c>
      <c r="W568" s="35">
        <f t="shared" si="171"/>
        <v>0</v>
      </c>
      <c r="X568" s="35">
        <f t="shared" si="172"/>
        <v>0</v>
      </c>
      <c r="Y568" s="38">
        <f t="shared" si="173"/>
        <v>0</v>
      </c>
      <c r="Z568" s="52">
        <f t="shared" si="174"/>
        <v>11.094251737887715</v>
      </c>
      <c r="AA568" s="51">
        <f t="shared" si="175"/>
        <v>0</v>
      </c>
      <c r="AB568" s="35">
        <f t="shared" si="176"/>
        <v>0</v>
      </c>
      <c r="AC568" s="35">
        <f t="shared" si="177"/>
        <v>0</v>
      </c>
      <c r="AD568" s="38">
        <f t="shared" si="178"/>
        <v>0</v>
      </c>
      <c r="AE568" s="54">
        <f t="shared" si="179"/>
        <v>55.608878224355117</v>
      </c>
      <c r="AF568" s="10">
        <f t="shared" si="180"/>
        <v>0</v>
      </c>
      <c r="AG568" s="35">
        <f t="shared" si="181"/>
        <v>0</v>
      </c>
      <c r="AH568" s="35">
        <f t="shared" si="182"/>
        <v>0</v>
      </c>
      <c r="AI568" s="38">
        <f t="shared" si="183"/>
        <v>0</v>
      </c>
      <c r="AJ568" s="54">
        <f t="shared" si="184"/>
        <v>33.296870037757152</v>
      </c>
      <c r="AK568" s="10">
        <f t="shared" si="185"/>
        <v>0</v>
      </c>
      <c r="AL568" s="35">
        <f t="shared" si="186"/>
        <v>0</v>
      </c>
      <c r="AM568" s="35">
        <f t="shared" si="187"/>
        <v>0</v>
      </c>
      <c r="AN568" s="38">
        <f t="shared" si="188"/>
        <v>0</v>
      </c>
      <c r="AO568" s="10"/>
    </row>
    <row r="569" spans="1:41" x14ac:dyDescent="0.25">
      <c r="A569" s="4" t="s">
        <v>522</v>
      </c>
      <c r="B569" s="4" t="s">
        <v>588</v>
      </c>
      <c r="C569" s="4" t="s">
        <v>590</v>
      </c>
      <c r="D569" s="5">
        <v>40879015</v>
      </c>
      <c r="E569" s="5">
        <v>2209.4784</v>
      </c>
      <c r="F569" s="6">
        <v>0</v>
      </c>
      <c r="G569" s="6">
        <v>859.39200000000005</v>
      </c>
      <c r="H569" s="6">
        <v>115.2</v>
      </c>
      <c r="I569" s="6">
        <v>0</v>
      </c>
      <c r="J569" s="6">
        <v>0</v>
      </c>
      <c r="K569" s="6">
        <v>0</v>
      </c>
      <c r="L569" s="6">
        <v>0</v>
      </c>
      <c r="M569" s="6">
        <v>365.93279999999999</v>
      </c>
      <c r="N569" s="6">
        <v>47.462400000000002</v>
      </c>
      <c r="O569" s="6">
        <v>0</v>
      </c>
      <c r="P569" s="6">
        <v>818.95680000000004</v>
      </c>
      <c r="Q569" s="6">
        <v>0</v>
      </c>
      <c r="R569" s="6">
        <v>2.5344000000000002</v>
      </c>
      <c r="S569" s="6">
        <v>0</v>
      </c>
      <c r="T569" s="34">
        <f t="shared" si="168"/>
        <v>1340.5247999999999</v>
      </c>
      <c r="U569" s="54">
        <f t="shared" si="169"/>
        <v>0</v>
      </c>
      <c r="V569" s="51">
        <f t="shared" si="170"/>
        <v>0</v>
      </c>
      <c r="W569" s="35">
        <f t="shared" si="171"/>
        <v>0</v>
      </c>
      <c r="X569" s="35">
        <f t="shared" si="172"/>
        <v>0</v>
      </c>
      <c r="Y569" s="38">
        <f t="shared" si="173"/>
        <v>0</v>
      </c>
      <c r="Z569" s="52">
        <f t="shared" si="174"/>
        <v>8.593649293172346</v>
      </c>
      <c r="AA569" s="51">
        <f t="shared" si="175"/>
        <v>0</v>
      </c>
      <c r="AB569" s="35">
        <f t="shared" si="176"/>
        <v>0</v>
      </c>
      <c r="AC569" s="35">
        <f t="shared" si="177"/>
        <v>0</v>
      </c>
      <c r="AD569" s="38">
        <f t="shared" si="178"/>
        <v>0</v>
      </c>
      <c r="AE569" s="54">
        <f t="shared" si="179"/>
        <v>64.108623727065705</v>
      </c>
      <c r="AF569" s="10">
        <f t="shared" si="180"/>
        <v>0</v>
      </c>
      <c r="AG569" s="35">
        <f t="shared" si="181"/>
        <v>0</v>
      </c>
      <c r="AH569" s="35">
        <f t="shared" si="182"/>
        <v>0</v>
      </c>
      <c r="AI569" s="38">
        <f t="shared" si="183"/>
        <v>0</v>
      </c>
      <c r="AJ569" s="54">
        <f t="shared" si="184"/>
        <v>27.297726979761954</v>
      </c>
      <c r="AK569" s="10">
        <f t="shared" si="185"/>
        <v>0</v>
      </c>
      <c r="AL569" s="35">
        <f t="shared" si="186"/>
        <v>0</v>
      </c>
      <c r="AM569" s="35">
        <f t="shared" si="187"/>
        <v>0</v>
      </c>
      <c r="AN569" s="38">
        <f t="shared" si="188"/>
        <v>0</v>
      </c>
      <c r="AO569" s="10"/>
    </row>
    <row r="570" spans="1:41" x14ac:dyDescent="0.25">
      <c r="A570" s="4" t="s">
        <v>522</v>
      </c>
      <c r="B570" s="4" t="s">
        <v>588</v>
      </c>
      <c r="C570" s="4" t="s">
        <v>591</v>
      </c>
      <c r="D570" s="5">
        <v>40879023</v>
      </c>
      <c r="E570" s="5">
        <v>2409.12</v>
      </c>
      <c r="F570" s="6">
        <v>154.8288</v>
      </c>
      <c r="G570" s="6">
        <v>887.73119999999994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371.34719999999999</v>
      </c>
      <c r="N570" s="6">
        <v>49.478400000000001</v>
      </c>
      <c r="O570" s="6">
        <v>0</v>
      </c>
      <c r="P570" s="6">
        <v>945.73440000000005</v>
      </c>
      <c r="Q570" s="6">
        <v>0</v>
      </c>
      <c r="R570" s="6">
        <v>0</v>
      </c>
      <c r="S570" s="6">
        <v>0</v>
      </c>
      <c r="T570" s="34">
        <f t="shared" si="168"/>
        <v>1413.9071999999999</v>
      </c>
      <c r="U570" s="54">
        <f t="shared" si="169"/>
        <v>10.950421640118957</v>
      </c>
      <c r="V570" s="51">
        <f t="shared" si="170"/>
        <v>0</v>
      </c>
      <c r="W570" s="35">
        <f t="shared" si="171"/>
        <v>0</v>
      </c>
      <c r="X570" s="35">
        <f t="shared" si="172"/>
        <v>0</v>
      </c>
      <c r="Y570" s="38">
        <f t="shared" si="173"/>
        <v>0</v>
      </c>
      <c r="Z570" s="52">
        <f t="shared" si="174"/>
        <v>0</v>
      </c>
      <c r="AA570" s="51">
        <f t="shared" si="175"/>
        <v>0</v>
      </c>
      <c r="AB570" s="35">
        <f t="shared" si="176"/>
        <v>0</v>
      </c>
      <c r="AC570" s="35">
        <f t="shared" si="177"/>
        <v>0</v>
      </c>
      <c r="AD570" s="38">
        <f t="shared" si="178"/>
        <v>0</v>
      </c>
      <c r="AE570" s="54">
        <f t="shared" si="179"/>
        <v>62.785676457408236</v>
      </c>
      <c r="AF570" s="10">
        <f t="shared" si="180"/>
        <v>0</v>
      </c>
      <c r="AG570" s="35">
        <f t="shared" si="181"/>
        <v>0</v>
      </c>
      <c r="AH570" s="35">
        <f t="shared" si="182"/>
        <v>0</v>
      </c>
      <c r="AI570" s="38">
        <f t="shared" si="183"/>
        <v>0</v>
      </c>
      <c r="AJ570" s="54">
        <f t="shared" si="184"/>
        <v>26.26390190247281</v>
      </c>
      <c r="AK570" s="10">
        <f t="shared" si="185"/>
        <v>0</v>
      </c>
      <c r="AL570" s="35">
        <f t="shared" si="186"/>
        <v>0</v>
      </c>
      <c r="AM570" s="35">
        <f t="shared" si="187"/>
        <v>0</v>
      </c>
      <c r="AN570" s="38">
        <f t="shared" si="188"/>
        <v>0</v>
      </c>
      <c r="AO570" s="10"/>
    </row>
    <row r="571" spans="1:41" x14ac:dyDescent="0.25">
      <c r="A571" s="4" t="s">
        <v>522</v>
      </c>
      <c r="B571" s="4" t="s">
        <v>588</v>
      </c>
      <c r="C571" s="4" t="s">
        <v>592</v>
      </c>
      <c r="D571" s="5">
        <v>40879031</v>
      </c>
      <c r="E571" s="5">
        <v>3243.6288</v>
      </c>
      <c r="F571" s="6">
        <v>908.00639999999999</v>
      </c>
      <c r="G571" s="6">
        <v>633.6</v>
      </c>
      <c r="H571" s="6">
        <v>0.97919999999999996</v>
      </c>
      <c r="I571" s="6">
        <v>0</v>
      </c>
      <c r="J571" s="6">
        <v>0</v>
      </c>
      <c r="K571" s="6">
        <v>0</v>
      </c>
      <c r="L571" s="6">
        <v>0</v>
      </c>
      <c r="M571" s="6">
        <v>484.18560000000002</v>
      </c>
      <c r="N571" s="6">
        <v>43.776000000000003</v>
      </c>
      <c r="O571" s="6">
        <v>0</v>
      </c>
      <c r="P571" s="6">
        <v>1167.4367999999999</v>
      </c>
      <c r="Q571" s="6">
        <v>0</v>
      </c>
      <c r="R571" s="6">
        <v>5.6448</v>
      </c>
      <c r="S571" s="6">
        <v>0</v>
      </c>
      <c r="T571" s="34">
        <f t="shared" si="168"/>
        <v>2026.7711999999999</v>
      </c>
      <c r="U571" s="54">
        <f t="shared" si="169"/>
        <v>44.800636598743857</v>
      </c>
      <c r="V571" s="51">
        <f t="shared" si="170"/>
        <v>0</v>
      </c>
      <c r="W571" s="35">
        <f t="shared" si="171"/>
        <v>0</v>
      </c>
      <c r="X571" s="35">
        <f t="shared" si="172"/>
        <v>0</v>
      </c>
      <c r="Y571" s="38">
        <f t="shared" si="173"/>
        <v>0</v>
      </c>
      <c r="Z571" s="52">
        <f t="shared" si="174"/>
        <v>4.8313297524653992E-2</v>
      </c>
      <c r="AA571" s="51">
        <f t="shared" si="175"/>
        <v>0</v>
      </c>
      <c r="AB571" s="35">
        <f t="shared" si="176"/>
        <v>0</v>
      </c>
      <c r="AC571" s="35">
        <f t="shared" si="177"/>
        <v>0</v>
      </c>
      <c r="AD571" s="38">
        <f t="shared" si="178"/>
        <v>0</v>
      </c>
      <c r="AE571" s="54">
        <f t="shared" si="179"/>
        <v>31.26154545712906</v>
      </c>
      <c r="AF571" s="10">
        <f t="shared" si="180"/>
        <v>0</v>
      </c>
      <c r="AG571" s="35">
        <f t="shared" si="181"/>
        <v>0</v>
      </c>
      <c r="AH571" s="35">
        <f t="shared" si="182"/>
        <v>0</v>
      </c>
      <c r="AI571" s="38">
        <f t="shared" si="183"/>
        <v>0</v>
      </c>
      <c r="AJ571" s="54">
        <f t="shared" si="184"/>
        <v>23.88950464660244</v>
      </c>
      <c r="AK571" s="10">
        <f t="shared" si="185"/>
        <v>0</v>
      </c>
      <c r="AL571" s="35">
        <f t="shared" si="186"/>
        <v>0</v>
      </c>
      <c r="AM571" s="35">
        <f t="shared" si="187"/>
        <v>0</v>
      </c>
      <c r="AN571" s="38">
        <f t="shared" si="188"/>
        <v>0</v>
      </c>
      <c r="AO571" s="10"/>
    </row>
    <row r="572" spans="1:41" x14ac:dyDescent="0.25">
      <c r="A572" s="4" t="s">
        <v>522</v>
      </c>
      <c r="B572" s="4" t="s">
        <v>588</v>
      </c>
      <c r="C572" s="4" t="s">
        <v>593</v>
      </c>
      <c r="D572" s="5">
        <v>40879039</v>
      </c>
      <c r="E572" s="5">
        <v>3785.1264000000001</v>
      </c>
      <c r="F572" s="6">
        <v>1486.1376</v>
      </c>
      <c r="G572" s="6">
        <v>944.12159999999994</v>
      </c>
      <c r="H572" s="6">
        <v>0</v>
      </c>
      <c r="I572" s="6">
        <v>0</v>
      </c>
      <c r="J572" s="6">
        <v>13.651199999999999</v>
      </c>
      <c r="K572" s="6">
        <v>0</v>
      </c>
      <c r="L572" s="6">
        <v>0</v>
      </c>
      <c r="M572" s="6">
        <v>394.44479999999999</v>
      </c>
      <c r="N572" s="6">
        <v>34.790399999999998</v>
      </c>
      <c r="O572" s="6">
        <v>0</v>
      </c>
      <c r="P572" s="6">
        <v>909.90719999999999</v>
      </c>
      <c r="Q572" s="6">
        <v>0</v>
      </c>
      <c r="R572" s="6">
        <v>2.0735999999999999</v>
      </c>
      <c r="S572" s="6">
        <v>0</v>
      </c>
      <c r="T572" s="34">
        <f t="shared" si="168"/>
        <v>2838.3552</v>
      </c>
      <c r="U572" s="54">
        <f t="shared" si="169"/>
        <v>52.359112770663799</v>
      </c>
      <c r="V572" s="51">
        <f t="shared" si="170"/>
        <v>0</v>
      </c>
      <c r="W572" s="35">
        <f t="shared" si="171"/>
        <v>0</v>
      </c>
      <c r="X572" s="35">
        <f t="shared" si="172"/>
        <v>0</v>
      </c>
      <c r="Y572" s="38">
        <f t="shared" si="173"/>
        <v>0</v>
      </c>
      <c r="Z572" s="52">
        <f t="shared" si="174"/>
        <v>0.48095460356758735</v>
      </c>
      <c r="AA572" s="51">
        <f t="shared" si="175"/>
        <v>0</v>
      </c>
      <c r="AB572" s="35">
        <f t="shared" si="176"/>
        <v>0</v>
      </c>
      <c r="AC572" s="35">
        <f t="shared" si="177"/>
        <v>0</v>
      </c>
      <c r="AD572" s="38">
        <f t="shared" si="178"/>
        <v>0</v>
      </c>
      <c r="AE572" s="54">
        <f t="shared" si="179"/>
        <v>33.262982730279845</v>
      </c>
      <c r="AF572" s="10">
        <f t="shared" si="180"/>
        <v>0</v>
      </c>
      <c r="AG572" s="35">
        <f t="shared" si="181"/>
        <v>0</v>
      </c>
      <c r="AH572" s="35">
        <f t="shared" si="182"/>
        <v>0</v>
      </c>
      <c r="AI572" s="38">
        <f t="shared" si="183"/>
        <v>0</v>
      </c>
      <c r="AJ572" s="54">
        <f t="shared" si="184"/>
        <v>13.896949895488767</v>
      </c>
      <c r="AK572" s="10">
        <f t="shared" si="185"/>
        <v>0</v>
      </c>
      <c r="AL572" s="35">
        <f t="shared" si="186"/>
        <v>0</v>
      </c>
      <c r="AM572" s="35">
        <f t="shared" si="187"/>
        <v>0</v>
      </c>
      <c r="AN572" s="38">
        <f t="shared" si="188"/>
        <v>0</v>
      </c>
      <c r="AO572" s="10"/>
    </row>
    <row r="573" spans="1:41" x14ac:dyDescent="0.25">
      <c r="A573" s="4" t="s">
        <v>522</v>
      </c>
      <c r="B573" s="4" t="s">
        <v>588</v>
      </c>
      <c r="C573" s="4" t="s">
        <v>594</v>
      </c>
      <c r="D573" s="5">
        <v>40879047</v>
      </c>
      <c r="E573" s="5">
        <v>4783.7376000000004</v>
      </c>
      <c r="F573" s="6">
        <v>1249.4015999999999</v>
      </c>
      <c r="G573" s="6">
        <v>1914.1632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419.96159999999998</v>
      </c>
      <c r="N573" s="6">
        <v>211.56479999999999</v>
      </c>
      <c r="O573" s="6">
        <v>0</v>
      </c>
      <c r="P573" s="6">
        <v>988.64639999999997</v>
      </c>
      <c r="Q573" s="6">
        <v>0</v>
      </c>
      <c r="R573" s="6">
        <v>0</v>
      </c>
      <c r="S573" s="6">
        <v>0</v>
      </c>
      <c r="T573" s="34">
        <f t="shared" si="168"/>
        <v>3583.5264000000006</v>
      </c>
      <c r="U573" s="54">
        <f t="shared" si="169"/>
        <v>34.865142893882393</v>
      </c>
      <c r="V573" s="51">
        <f t="shared" si="170"/>
        <v>0</v>
      </c>
      <c r="W573" s="35">
        <f t="shared" si="171"/>
        <v>0</v>
      </c>
      <c r="X573" s="35">
        <f t="shared" si="172"/>
        <v>0</v>
      </c>
      <c r="Y573" s="38">
        <f t="shared" si="173"/>
        <v>0</v>
      </c>
      <c r="Z573" s="52">
        <f t="shared" si="174"/>
        <v>0</v>
      </c>
      <c r="AA573" s="51">
        <f t="shared" si="175"/>
        <v>0</v>
      </c>
      <c r="AB573" s="35">
        <f t="shared" si="176"/>
        <v>0</v>
      </c>
      <c r="AC573" s="35">
        <f t="shared" si="177"/>
        <v>0</v>
      </c>
      <c r="AD573" s="38">
        <f t="shared" si="178"/>
        <v>0</v>
      </c>
      <c r="AE573" s="54">
        <f t="shared" si="179"/>
        <v>53.415629922525468</v>
      </c>
      <c r="AF573" s="10">
        <f t="shared" si="180"/>
        <v>0</v>
      </c>
      <c r="AG573" s="35">
        <f t="shared" si="181"/>
        <v>0</v>
      </c>
      <c r="AH573" s="35">
        <f t="shared" si="182"/>
        <v>0</v>
      </c>
      <c r="AI573" s="38">
        <f t="shared" si="183"/>
        <v>0</v>
      </c>
      <c r="AJ573" s="54">
        <f t="shared" si="184"/>
        <v>11.719227183592116</v>
      </c>
      <c r="AK573" s="10">
        <f t="shared" si="185"/>
        <v>0</v>
      </c>
      <c r="AL573" s="35">
        <f t="shared" si="186"/>
        <v>0</v>
      </c>
      <c r="AM573" s="35">
        <f t="shared" si="187"/>
        <v>0</v>
      </c>
      <c r="AN573" s="38">
        <f t="shared" si="188"/>
        <v>0</v>
      </c>
      <c r="AO573" s="10"/>
    </row>
    <row r="574" spans="1:41" x14ac:dyDescent="0.25">
      <c r="A574" s="4" t="s">
        <v>522</v>
      </c>
      <c r="B574" s="4" t="s">
        <v>588</v>
      </c>
      <c r="C574" s="4" t="s">
        <v>595</v>
      </c>
      <c r="D574" s="5">
        <v>40879055</v>
      </c>
      <c r="E574" s="5">
        <v>1935.0720000000001</v>
      </c>
      <c r="F574" s="6">
        <v>0</v>
      </c>
      <c r="G574" s="6">
        <v>542.64959999999996</v>
      </c>
      <c r="H574" s="6">
        <v>42.796799999999998</v>
      </c>
      <c r="I574" s="6">
        <v>0</v>
      </c>
      <c r="J574" s="6">
        <v>0</v>
      </c>
      <c r="K574" s="6">
        <v>0</v>
      </c>
      <c r="L574" s="6">
        <v>0</v>
      </c>
      <c r="M574" s="6">
        <v>505.20960000000002</v>
      </c>
      <c r="N574" s="6">
        <v>43.372799999999998</v>
      </c>
      <c r="O574" s="6">
        <v>0</v>
      </c>
      <c r="P574" s="6">
        <v>795.80160000000001</v>
      </c>
      <c r="Q574" s="6">
        <v>0</v>
      </c>
      <c r="R574" s="6">
        <v>5.2416</v>
      </c>
      <c r="S574" s="6">
        <v>0</v>
      </c>
      <c r="T574" s="34">
        <f t="shared" si="168"/>
        <v>1090.6560000000002</v>
      </c>
      <c r="U574" s="54">
        <f t="shared" si="169"/>
        <v>0</v>
      </c>
      <c r="V574" s="51">
        <f t="shared" si="170"/>
        <v>0</v>
      </c>
      <c r="W574" s="35">
        <f t="shared" si="171"/>
        <v>0</v>
      </c>
      <c r="X574" s="35">
        <f t="shared" si="172"/>
        <v>0</v>
      </c>
      <c r="Y574" s="38">
        <f t="shared" si="173"/>
        <v>0</v>
      </c>
      <c r="Z574" s="52">
        <f t="shared" si="174"/>
        <v>3.9239503564827034</v>
      </c>
      <c r="AA574" s="51">
        <f t="shared" si="175"/>
        <v>0</v>
      </c>
      <c r="AB574" s="35">
        <f t="shared" si="176"/>
        <v>0</v>
      </c>
      <c r="AC574" s="35">
        <f t="shared" si="177"/>
        <v>0</v>
      </c>
      <c r="AD574" s="38">
        <f t="shared" si="178"/>
        <v>0</v>
      </c>
      <c r="AE574" s="54">
        <f t="shared" si="179"/>
        <v>49.754423026142049</v>
      </c>
      <c r="AF574" s="10">
        <f t="shared" si="180"/>
        <v>0</v>
      </c>
      <c r="AG574" s="35">
        <f t="shared" si="181"/>
        <v>0</v>
      </c>
      <c r="AH574" s="35">
        <f t="shared" si="182"/>
        <v>0</v>
      </c>
      <c r="AI574" s="38">
        <f t="shared" si="183"/>
        <v>0</v>
      </c>
      <c r="AJ574" s="54">
        <f t="shared" si="184"/>
        <v>46.32162661737523</v>
      </c>
      <c r="AK574" s="10">
        <f t="shared" si="185"/>
        <v>0</v>
      </c>
      <c r="AL574" s="35">
        <f t="shared" si="186"/>
        <v>0</v>
      </c>
      <c r="AM574" s="35">
        <f t="shared" si="187"/>
        <v>0</v>
      </c>
      <c r="AN574" s="38">
        <f t="shared" si="188"/>
        <v>0</v>
      </c>
      <c r="AO574" s="10"/>
    </row>
    <row r="575" spans="1:41" x14ac:dyDescent="0.25">
      <c r="A575" s="4" t="s">
        <v>522</v>
      </c>
      <c r="B575" s="4" t="s">
        <v>588</v>
      </c>
      <c r="C575" s="4" t="s">
        <v>596</v>
      </c>
      <c r="D575" s="5">
        <v>40879063</v>
      </c>
      <c r="E575" s="5">
        <v>2601.4464000000003</v>
      </c>
      <c r="F575" s="6">
        <v>112.95359999999999</v>
      </c>
      <c r="G575" s="6">
        <v>1240.4159999999999</v>
      </c>
      <c r="H575" s="6">
        <v>9.2736000000000001</v>
      </c>
      <c r="I575" s="6">
        <v>0</v>
      </c>
      <c r="J575" s="6">
        <v>0</v>
      </c>
      <c r="K575" s="6">
        <v>0</v>
      </c>
      <c r="L575" s="6">
        <v>0</v>
      </c>
      <c r="M575" s="6">
        <v>430.96319999999997</v>
      </c>
      <c r="N575" s="6">
        <v>19.814399999999999</v>
      </c>
      <c r="O575" s="6">
        <v>0</v>
      </c>
      <c r="P575" s="6">
        <v>787.04639999999995</v>
      </c>
      <c r="Q575" s="6">
        <v>0</v>
      </c>
      <c r="R575" s="6">
        <v>0.97919999999999996</v>
      </c>
      <c r="S575" s="6">
        <v>0</v>
      </c>
      <c r="T575" s="34">
        <f t="shared" si="168"/>
        <v>1793.6064000000003</v>
      </c>
      <c r="U575" s="54">
        <f t="shared" si="169"/>
        <v>6.2975689649635482</v>
      </c>
      <c r="V575" s="51">
        <f t="shared" si="170"/>
        <v>0</v>
      </c>
      <c r="W575" s="35">
        <f t="shared" si="171"/>
        <v>0</v>
      </c>
      <c r="X575" s="35">
        <f t="shared" si="172"/>
        <v>0</v>
      </c>
      <c r="Y575" s="38">
        <f t="shared" si="173"/>
        <v>0</v>
      </c>
      <c r="Z575" s="52">
        <f t="shared" si="174"/>
        <v>0.51703651369665038</v>
      </c>
      <c r="AA575" s="51">
        <f t="shared" si="175"/>
        <v>0</v>
      </c>
      <c r="AB575" s="35">
        <f t="shared" si="176"/>
        <v>0</v>
      </c>
      <c r="AC575" s="35">
        <f t="shared" si="177"/>
        <v>0</v>
      </c>
      <c r="AD575" s="38">
        <f t="shared" si="178"/>
        <v>0</v>
      </c>
      <c r="AE575" s="54">
        <f t="shared" si="179"/>
        <v>69.157647965573702</v>
      </c>
      <c r="AF575" s="10">
        <f t="shared" si="180"/>
        <v>0</v>
      </c>
      <c r="AG575" s="35">
        <f t="shared" si="181"/>
        <v>0</v>
      </c>
      <c r="AH575" s="35">
        <f t="shared" si="182"/>
        <v>0</v>
      </c>
      <c r="AI575" s="38">
        <f t="shared" si="183"/>
        <v>0</v>
      </c>
      <c r="AJ575" s="54">
        <f t="shared" si="184"/>
        <v>24.027746555766075</v>
      </c>
      <c r="AK575" s="10">
        <f t="shared" si="185"/>
        <v>0</v>
      </c>
      <c r="AL575" s="35">
        <f t="shared" si="186"/>
        <v>0</v>
      </c>
      <c r="AM575" s="35">
        <f t="shared" si="187"/>
        <v>0</v>
      </c>
      <c r="AN575" s="38">
        <f t="shared" si="188"/>
        <v>0</v>
      </c>
      <c r="AO575" s="10"/>
    </row>
    <row r="576" spans="1:41" x14ac:dyDescent="0.25">
      <c r="A576" s="4" t="s">
        <v>522</v>
      </c>
      <c r="B576" s="4" t="s">
        <v>588</v>
      </c>
      <c r="C576" s="4" t="s">
        <v>597</v>
      </c>
      <c r="D576" s="5">
        <v>40879071</v>
      </c>
      <c r="E576" s="5">
        <v>2406.4128000000005</v>
      </c>
      <c r="F576" s="6">
        <v>292.37759999999997</v>
      </c>
      <c r="G576" s="6">
        <v>1186.6176</v>
      </c>
      <c r="H576" s="6">
        <v>10.425599999999999</v>
      </c>
      <c r="I576" s="6">
        <v>0</v>
      </c>
      <c r="J576" s="6">
        <v>63.014400000000002</v>
      </c>
      <c r="K576" s="6">
        <v>0</v>
      </c>
      <c r="L576" s="6">
        <v>0</v>
      </c>
      <c r="M576" s="6">
        <v>264.61439999999999</v>
      </c>
      <c r="N576" s="6">
        <v>10.022399999999999</v>
      </c>
      <c r="O576" s="6">
        <v>0</v>
      </c>
      <c r="P576" s="6">
        <v>578.36159999999995</v>
      </c>
      <c r="Q576" s="6">
        <v>0</v>
      </c>
      <c r="R576" s="6">
        <v>0.97919999999999996</v>
      </c>
      <c r="S576" s="6">
        <v>0</v>
      </c>
      <c r="T576" s="34">
        <f t="shared" si="168"/>
        <v>1817.0496000000007</v>
      </c>
      <c r="U576" s="54">
        <f t="shared" si="169"/>
        <v>16.090788055537935</v>
      </c>
      <c r="V576" s="51">
        <f t="shared" si="170"/>
        <v>0</v>
      </c>
      <c r="W576" s="35">
        <f t="shared" si="171"/>
        <v>0</v>
      </c>
      <c r="X576" s="35">
        <f t="shared" si="172"/>
        <v>0</v>
      </c>
      <c r="Y576" s="38">
        <f t="shared" si="173"/>
        <v>0</v>
      </c>
      <c r="Z576" s="52">
        <f t="shared" si="174"/>
        <v>4.0417168579217639</v>
      </c>
      <c r="AA576" s="51">
        <f t="shared" si="175"/>
        <v>0</v>
      </c>
      <c r="AB576" s="35">
        <f t="shared" si="176"/>
        <v>0</v>
      </c>
      <c r="AC576" s="35">
        <f t="shared" si="177"/>
        <v>0</v>
      </c>
      <c r="AD576" s="38">
        <f t="shared" si="178"/>
        <v>0</v>
      </c>
      <c r="AE576" s="54">
        <f t="shared" si="179"/>
        <v>65.304634501997057</v>
      </c>
      <c r="AF576" s="10">
        <f t="shared" si="180"/>
        <v>0</v>
      </c>
      <c r="AG576" s="35">
        <f t="shared" si="181"/>
        <v>0</v>
      </c>
      <c r="AH576" s="35">
        <f t="shared" si="182"/>
        <v>0</v>
      </c>
      <c r="AI576" s="38">
        <f t="shared" si="183"/>
        <v>0</v>
      </c>
      <c r="AJ576" s="54">
        <f t="shared" si="184"/>
        <v>14.5628605845432</v>
      </c>
      <c r="AK576" s="10">
        <f t="shared" si="185"/>
        <v>0</v>
      </c>
      <c r="AL576" s="35">
        <f t="shared" si="186"/>
        <v>0</v>
      </c>
      <c r="AM576" s="35">
        <f t="shared" si="187"/>
        <v>0</v>
      </c>
      <c r="AN576" s="38">
        <f t="shared" si="188"/>
        <v>0</v>
      </c>
      <c r="AO576" s="10"/>
    </row>
    <row r="577" spans="1:41" x14ac:dyDescent="0.25">
      <c r="A577" s="4" t="s">
        <v>522</v>
      </c>
      <c r="B577" s="4" t="s">
        <v>588</v>
      </c>
      <c r="C577" s="4" t="s">
        <v>598</v>
      </c>
      <c r="D577" s="5">
        <v>40879079</v>
      </c>
      <c r="E577" s="5">
        <v>2707.5455999999999</v>
      </c>
      <c r="F577" s="6">
        <v>0</v>
      </c>
      <c r="G577" s="6">
        <v>918.72</v>
      </c>
      <c r="H577" s="6">
        <v>8.5248000000000008</v>
      </c>
      <c r="I577" s="6">
        <v>0</v>
      </c>
      <c r="J577" s="6">
        <v>104.0256</v>
      </c>
      <c r="K577" s="6">
        <v>0</v>
      </c>
      <c r="L577" s="6">
        <v>0</v>
      </c>
      <c r="M577" s="6">
        <v>478.54079999999999</v>
      </c>
      <c r="N577" s="6">
        <v>24.076799999999999</v>
      </c>
      <c r="O577" s="6">
        <v>0</v>
      </c>
      <c r="P577" s="6">
        <v>1168.3008</v>
      </c>
      <c r="Q577" s="6">
        <v>0</v>
      </c>
      <c r="R577" s="6">
        <v>5.3567999999999998</v>
      </c>
      <c r="S577" s="6">
        <v>0</v>
      </c>
      <c r="T577" s="34">
        <f t="shared" si="168"/>
        <v>1509.8111999999999</v>
      </c>
      <c r="U577" s="54">
        <f t="shared" si="169"/>
        <v>0</v>
      </c>
      <c r="V577" s="51">
        <f t="shared" si="170"/>
        <v>0</v>
      </c>
      <c r="W577" s="35">
        <f t="shared" si="171"/>
        <v>0</v>
      </c>
      <c r="X577" s="35">
        <f t="shared" si="172"/>
        <v>0</v>
      </c>
      <c r="Y577" s="38">
        <f t="shared" si="173"/>
        <v>0</v>
      </c>
      <c r="Z577" s="52">
        <f t="shared" si="174"/>
        <v>7.454600946131543</v>
      </c>
      <c r="AA577" s="51">
        <f t="shared" si="175"/>
        <v>0</v>
      </c>
      <c r="AB577" s="35">
        <f t="shared" si="176"/>
        <v>0</v>
      </c>
      <c r="AC577" s="35">
        <f t="shared" si="177"/>
        <v>0</v>
      </c>
      <c r="AD577" s="38">
        <f t="shared" si="178"/>
        <v>0</v>
      </c>
      <c r="AE577" s="54">
        <f t="shared" si="179"/>
        <v>60.849992369906921</v>
      </c>
      <c r="AF577" s="10">
        <f t="shared" si="180"/>
        <v>0</v>
      </c>
      <c r="AG577" s="35">
        <f t="shared" si="181"/>
        <v>0</v>
      </c>
      <c r="AH577" s="35">
        <f t="shared" si="182"/>
        <v>0</v>
      </c>
      <c r="AI577" s="38">
        <f t="shared" si="183"/>
        <v>0</v>
      </c>
      <c r="AJ577" s="54">
        <f t="shared" si="184"/>
        <v>31.695406683961547</v>
      </c>
      <c r="AK577" s="10">
        <f t="shared" si="185"/>
        <v>0</v>
      </c>
      <c r="AL577" s="35">
        <f t="shared" si="186"/>
        <v>0</v>
      </c>
      <c r="AM577" s="35">
        <f t="shared" si="187"/>
        <v>0</v>
      </c>
      <c r="AN577" s="38">
        <f t="shared" si="188"/>
        <v>0</v>
      </c>
      <c r="AO577" s="10"/>
    </row>
    <row r="578" spans="1:41" x14ac:dyDescent="0.25">
      <c r="A578" s="4" t="s">
        <v>522</v>
      </c>
      <c r="B578" s="4" t="s">
        <v>588</v>
      </c>
      <c r="C578" s="4" t="s">
        <v>588</v>
      </c>
      <c r="D578" s="5">
        <v>40879087</v>
      </c>
      <c r="E578" s="5">
        <v>2468.9087999999997</v>
      </c>
      <c r="F578" s="6">
        <v>76.377600000000001</v>
      </c>
      <c r="G578" s="6">
        <v>1110.7008000000001</v>
      </c>
      <c r="H578" s="6">
        <v>16.473600000000001</v>
      </c>
      <c r="I578" s="6">
        <v>0</v>
      </c>
      <c r="J578" s="6">
        <v>0</v>
      </c>
      <c r="K578" s="6">
        <v>0</v>
      </c>
      <c r="L578" s="6">
        <v>0</v>
      </c>
      <c r="M578" s="6">
        <v>312.42239999999998</v>
      </c>
      <c r="N578" s="6">
        <v>16.9344</v>
      </c>
      <c r="O578" s="6">
        <v>0</v>
      </c>
      <c r="P578" s="6">
        <v>867.85919999999999</v>
      </c>
      <c r="Q578" s="6">
        <v>65.433599999999998</v>
      </c>
      <c r="R578" s="6">
        <v>2.7071999999999998</v>
      </c>
      <c r="S578" s="6">
        <v>0</v>
      </c>
      <c r="T578" s="34">
        <f t="shared" si="168"/>
        <v>1515.9743999999998</v>
      </c>
      <c r="U578" s="54">
        <f t="shared" si="169"/>
        <v>5.0381853413883517</v>
      </c>
      <c r="V578" s="51">
        <f t="shared" si="170"/>
        <v>0</v>
      </c>
      <c r="W578" s="35">
        <f t="shared" si="171"/>
        <v>0</v>
      </c>
      <c r="X578" s="35">
        <f t="shared" si="172"/>
        <v>0</v>
      </c>
      <c r="Y578" s="38">
        <f t="shared" si="173"/>
        <v>0</v>
      </c>
      <c r="Z578" s="52">
        <f t="shared" si="174"/>
        <v>1.0866674265739582</v>
      </c>
      <c r="AA578" s="51">
        <f t="shared" si="175"/>
        <v>0</v>
      </c>
      <c r="AB578" s="35">
        <f t="shared" si="176"/>
        <v>0</v>
      </c>
      <c r="AC578" s="35">
        <f t="shared" si="177"/>
        <v>0</v>
      </c>
      <c r="AD578" s="38">
        <f t="shared" si="178"/>
        <v>0</v>
      </c>
      <c r="AE578" s="54">
        <f t="shared" si="179"/>
        <v>73.266461491698024</v>
      </c>
      <c r="AF578" s="10">
        <f t="shared" si="180"/>
        <v>1</v>
      </c>
      <c r="AG578" s="35">
        <f t="shared" si="181"/>
        <v>0</v>
      </c>
      <c r="AH578" s="35">
        <f t="shared" si="182"/>
        <v>0</v>
      </c>
      <c r="AI578" s="38">
        <f t="shared" si="183"/>
        <v>0</v>
      </c>
      <c r="AJ578" s="54">
        <f t="shared" si="184"/>
        <v>20.608685740339681</v>
      </c>
      <c r="AK578" s="10">
        <f t="shared" si="185"/>
        <v>0</v>
      </c>
      <c r="AL578" s="35">
        <f t="shared" si="186"/>
        <v>0</v>
      </c>
      <c r="AM578" s="35">
        <f t="shared" si="187"/>
        <v>0</v>
      </c>
      <c r="AN578" s="38">
        <f t="shared" si="188"/>
        <v>0</v>
      </c>
      <c r="AO578" s="10"/>
    </row>
    <row r="579" spans="1:41" x14ac:dyDescent="0.25">
      <c r="A579" s="4" t="s">
        <v>522</v>
      </c>
      <c r="B579" s="4" t="s">
        <v>588</v>
      </c>
      <c r="C579" s="4" t="s">
        <v>599</v>
      </c>
      <c r="D579" s="5">
        <v>40879094</v>
      </c>
      <c r="E579" s="5">
        <v>2599.8912000000005</v>
      </c>
      <c r="F579" s="6">
        <v>0</v>
      </c>
      <c r="G579" s="6">
        <v>1436.2560000000001</v>
      </c>
      <c r="H579" s="6">
        <v>182.304</v>
      </c>
      <c r="I579" s="6">
        <v>0</v>
      </c>
      <c r="J579" s="6">
        <v>7.3727999999999998</v>
      </c>
      <c r="K579" s="6">
        <v>0</v>
      </c>
      <c r="L579" s="6">
        <v>0</v>
      </c>
      <c r="M579" s="6">
        <v>217.9008</v>
      </c>
      <c r="N579" s="6">
        <v>0</v>
      </c>
      <c r="O579" s="6">
        <v>0</v>
      </c>
      <c r="P579" s="6">
        <v>754.32960000000003</v>
      </c>
      <c r="Q579" s="6">
        <v>0</v>
      </c>
      <c r="R579" s="6">
        <v>1.728</v>
      </c>
      <c r="S579" s="6">
        <v>0</v>
      </c>
      <c r="T579" s="65">
        <f>E579-(L579+N579+O579+P579+Q579+R579+S579)</f>
        <v>1843.8336000000004</v>
      </c>
      <c r="U579" s="55">
        <f t="shared" si="169"/>
        <v>0</v>
      </c>
      <c r="V579" s="39">
        <f t="shared" si="170"/>
        <v>0</v>
      </c>
      <c r="W579" s="40">
        <f t="shared" si="171"/>
        <v>0</v>
      </c>
      <c r="X579" s="40">
        <f t="shared" si="172"/>
        <v>0</v>
      </c>
      <c r="Y579" s="41">
        <f t="shared" si="173"/>
        <v>0</v>
      </c>
      <c r="Z579" s="52">
        <f t="shared" si="174"/>
        <v>10.287088813220455</v>
      </c>
      <c r="AA579" s="39">
        <f t="shared" si="175"/>
        <v>0</v>
      </c>
      <c r="AB579" s="40">
        <f t="shared" si="176"/>
        <v>0</v>
      </c>
      <c r="AC579" s="40">
        <f t="shared" si="177"/>
        <v>0</v>
      </c>
      <c r="AD579" s="41">
        <f t="shared" si="178"/>
        <v>0</v>
      </c>
      <c r="AE579" s="54">
        <f t="shared" si="179"/>
        <v>77.895098559870036</v>
      </c>
      <c r="AF579" s="10">
        <f t="shared" si="180"/>
        <v>1</v>
      </c>
      <c r="AG579" s="35">
        <f t="shared" si="181"/>
        <v>0</v>
      </c>
      <c r="AH579" s="35">
        <f t="shared" si="182"/>
        <v>0</v>
      </c>
      <c r="AI579" s="38">
        <f t="shared" si="183"/>
        <v>0</v>
      </c>
      <c r="AJ579" s="54">
        <f t="shared" si="184"/>
        <v>11.817812626909499</v>
      </c>
      <c r="AK579" s="10">
        <f t="shared" si="185"/>
        <v>0</v>
      </c>
      <c r="AL579" s="35">
        <f t="shared" si="186"/>
        <v>0</v>
      </c>
      <c r="AM579" s="35">
        <f t="shared" si="187"/>
        <v>0</v>
      </c>
      <c r="AN579" s="38">
        <f t="shared" si="188"/>
        <v>0</v>
      </c>
      <c r="AO579" s="10"/>
    </row>
    <row r="580" spans="1:41" x14ac:dyDescent="0.25">
      <c r="T580" s="37"/>
      <c r="U580" s="59"/>
      <c r="V580" s="56">
        <f>SUM(V6:V579)</f>
        <v>43</v>
      </c>
      <c r="W580" s="57">
        <f>SUM(W6:W579)</f>
        <v>36</v>
      </c>
      <c r="X580" s="57">
        <f>SUM(X6:X579)</f>
        <v>21</v>
      </c>
      <c r="Y580" s="58">
        <f>SUM(Y6:Y579)</f>
        <v>4</v>
      </c>
      <c r="Z580" s="59"/>
      <c r="AA580" s="56">
        <f>SUM(AA6:AA579)</f>
        <v>19</v>
      </c>
      <c r="AB580" s="57">
        <f t="shared" ref="AB580:AD580" si="189">SUM(AB6:AB579)</f>
        <v>11</v>
      </c>
      <c r="AC580" s="57">
        <f t="shared" si="189"/>
        <v>4</v>
      </c>
      <c r="AD580" s="58">
        <f t="shared" si="189"/>
        <v>0</v>
      </c>
      <c r="AE580" s="59"/>
      <c r="AF580" s="56">
        <f>SUM(AF6:AF579)</f>
        <v>45</v>
      </c>
      <c r="AG580" s="57">
        <f>SUM(AG6:AG579)</f>
        <v>29</v>
      </c>
      <c r="AH580" s="57">
        <f t="shared" ref="AH580" si="190">SUM(AH6:AH579)</f>
        <v>16</v>
      </c>
      <c r="AI580" s="58">
        <f t="shared" ref="AI580" si="191">SUM(AI6:AI579)</f>
        <v>0</v>
      </c>
      <c r="AJ580" s="59"/>
      <c r="AK580" s="57">
        <f>SUM(AK6:AK579)</f>
        <v>291</v>
      </c>
      <c r="AL580" s="57">
        <f>SUM(AL6:AL579)</f>
        <v>257</v>
      </c>
      <c r="AM580" s="57">
        <f>SUM(AM6:AM579)</f>
        <v>210</v>
      </c>
      <c r="AN580" s="58">
        <f>SUM(AN6:AN579)</f>
        <v>111</v>
      </c>
    </row>
  </sheetData>
  <mergeCells count="1">
    <mergeCell ref="Q2: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 Cat1</vt:lpstr>
      <vt:lpstr>% calcs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MFS</dc:creator>
  <cp:lastModifiedBy>Helen Adams</cp:lastModifiedBy>
  <dcterms:created xsi:type="dcterms:W3CDTF">2014-02-09T03:47:28Z</dcterms:created>
  <dcterms:modified xsi:type="dcterms:W3CDTF">2016-02-06T20:47:26Z</dcterms:modified>
</cp:coreProperties>
</file>