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rşivv\uzak\2022-2023\ders_ici_dokumanlar\yz\"/>
    </mc:Choice>
  </mc:AlternateContent>
  <bookViews>
    <workbookView xWindow="0" yWindow="0" windowWidth="24450" windowHeight="8925" activeTab="1"/>
  </bookViews>
  <sheets>
    <sheet name="Sayfa1" sheetId="1" r:id="rId1"/>
    <sheet name="ti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2" l="1"/>
  <c r="D11" i="2"/>
  <c r="D5" i="2"/>
  <c r="D6" i="2"/>
  <c r="D7" i="2"/>
  <c r="D8" i="2"/>
  <c r="D9" i="2"/>
  <c r="G13" i="2"/>
  <c r="G11" i="2"/>
  <c r="G10" i="2"/>
  <c r="H6" i="2" s="1"/>
  <c r="I6" i="2" s="1"/>
  <c r="H7" i="2" l="1"/>
  <c r="I7" i="2" s="1"/>
  <c r="H8" i="2"/>
  <c r="I8" i="2" s="1"/>
  <c r="H5" i="2"/>
  <c r="I5" i="2" s="1"/>
  <c r="I11" i="2" s="1"/>
  <c r="J5" i="2" s="1"/>
  <c r="K5" i="2" s="1"/>
  <c r="H9" i="2"/>
  <c r="I9" i="2" s="1"/>
  <c r="D33" i="1"/>
  <c r="G15" i="1"/>
  <c r="J27" i="1"/>
  <c r="F21" i="1"/>
  <c r="I20" i="1" l="1"/>
  <c r="F25" i="1"/>
  <c r="J15" i="1"/>
  <c r="J6" i="1"/>
  <c r="J7" i="1"/>
  <c r="J8" i="1"/>
  <c r="J9" i="1"/>
  <c r="J10" i="1"/>
  <c r="J11" i="1"/>
  <c r="J12" i="1"/>
  <c r="J13" i="1"/>
  <c r="J14" i="1"/>
  <c r="J5" i="1"/>
  <c r="I7" i="1"/>
  <c r="I14" i="1"/>
  <c r="I13" i="1"/>
  <c r="I12" i="1"/>
  <c r="I11" i="1"/>
  <c r="I10" i="1"/>
  <c r="I9" i="1"/>
  <c r="I8" i="1"/>
  <c r="I6" i="1"/>
  <c r="I5" i="1"/>
  <c r="H15" i="1"/>
  <c r="H6" i="1"/>
  <c r="H7" i="1"/>
  <c r="H8" i="1"/>
  <c r="H9" i="1"/>
  <c r="H10" i="1"/>
  <c r="H11" i="1"/>
  <c r="H12" i="1"/>
  <c r="H13" i="1"/>
  <c r="H14" i="1"/>
  <c r="H5" i="1"/>
  <c r="G14" i="1"/>
  <c r="G8" i="1"/>
  <c r="G6" i="1"/>
  <c r="G7" i="1"/>
  <c r="G9" i="1"/>
  <c r="G10" i="1"/>
  <c r="G11" i="1"/>
  <c r="G12" i="1"/>
  <c r="G13" i="1"/>
  <c r="G5" i="1"/>
  <c r="E6" i="1"/>
  <c r="E7" i="1"/>
  <c r="E8" i="1"/>
  <c r="E9" i="1"/>
  <c r="F9" i="1" s="1"/>
  <c r="E10" i="1"/>
  <c r="E11" i="1"/>
  <c r="E12" i="1"/>
  <c r="E13" i="1"/>
  <c r="F13" i="1" s="1"/>
  <c r="E14" i="1"/>
  <c r="E5" i="1"/>
  <c r="F6" i="1"/>
  <c r="F7" i="1"/>
  <c r="F8" i="1"/>
  <c r="F10" i="1"/>
  <c r="F11" i="1"/>
  <c r="F12" i="1"/>
  <c r="F14" i="1"/>
  <c r="F5" i="1"/>
  <c r="D15" i="1"/>
  <c r="C15" i="1"/>
  <c r="F15" i="1" l="1"/>
</calcChain>
</file>

<file path=xl/sharedStrings.xml><?xml version="1.0" encoding="utf-8"?>
<sst xmlns="http://schemas.openxmlformats.org/spreadsheetml/2006/main" count="13" uniqueCount="13">
  <si>
    <t>Gerçek Fiyat ( y )</t>
  </si>
  <si>
    <t>Tahmin ( y' )</t>
  </si>
  <si>
    <t>Mutlak Fark</t>
  </si>
  <si>
    <t>Ortalama</t>
  </si>
  <si>
    <t>Toplam</t>
  </si>
  <si>
    <t xml:space="preserve"> Ortalama Kare Hata değeri </t>
  </si>
  <si>
    <t>ortalaması</t>
  </si>
  <si>
    <t>toplamı</t>
  </si>
  <si>
    <t>fark</t>
  </si>
  <si>
    <t>karesi</t>
  </si>
  <si>
    <t>toplam/(n-1)</t>
  </si>
  <si>
    <t>sonuc</t>
  </si>
  <si>
    <t>standart sapma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</si>
</sst>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152399</xdr:colOff>
      <xdr:row>2</xdr:row>
      <xdr:rowOff>54429</xdr:rowOff>
    </xdr:from>
    <xdr:to>
      <xdr:col>7</xdr:col>
      <xdr:colOff>981190</xdr:colOff>
      <xdr:row>4</xdr:row>
      <xdr:rowOff>16409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7642" y="435429"/>
          <a:ext cx="828791" cy="571580"/>
        </a:xfrm>
        <a:prstGeom prst="rect">
          <a:avLst/>
        </a:prstGeom>
      </xdr:spPr>
    </xdr:pic>
    <xdr:clientData/>
  </xdr:twoCellAnchor>
  <xdr:twoCellAnchor editAs="oneCell">
    <xdr:from>
      <xdr:col>6</xdr:col>
      <xdr:colOff>70756</xdr:colOff>
      <xdr:row>2</xdr:row>
      <xdr:rowOff>130629</xdr:rowOff>
    </xdr:from>
    <xdr:to>
      <xdr:col>6</xdr:col>
      <xdr:colOff>775704</xdr:colOff>
      <xdr:row>3</xdr:row>
      <xdr:rowOff>378340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0585" y="511629"/>
          <a:ext cx="704948" cy="438211"/>
        </a:xfrm>
        <a:prstGeom prst="rect">
          <a:avLst/>
        </a:prstGeom>
      </xdr:spPr>
    </xdr:pic>
    <xdr:clientData/>
  </xdr:twoCellAnchor>
  <xdr:twoCellAnchor editAs="oneCell">
    <xdr:from>
      <xdr:col>4</xdr:col>
      <xdr:colOff>70757</xdr:colOff>
      <xdr:row>2</xdr:row>
      <xdr:rowOff>5443</xdr:rowOff>
    </xdr:from>
    <xdr:to>
      <xdr:col>4</xdr:col>
      <xdr:colOff>994811</xdr:colOff>
      <xdr:row>3</xdr:row>
      <xdr:rowOff>367470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24200" y="386443"/>
          <a:ext cx="924054" cy="55252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733527</xdr:colOff>
      <xdr:row>3</xdr:row>
      <xdr:rowOff>390580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92043" y="571500"/>
          <a:ext cx="733527" cy="390580"/>
        </a:xfrm>
        <a:prstGeom prst="rect">
          <a:avLst/>
        </a:prstGeom>
      </xdr:spPr>
    </xdr:pic>
    <xdr:clientData/>
  </xdr:twoCellAnchor>
  <xdr:twoCellAnchor editAs="oneCell">
    <xdr:from>
      <xdr:col>9</xdr:col>
      <xdr:colOff>43543</xdr:colOff>
      <xdr:row>2</xdr:row>
      <xdr:rowOff>54429</xdr:rowOff>
    </xdr:from>
    <xdr:to>
      <xdr:col>10</xdr:col>
      <xdr:colOff>157944</xdr:colOff>
      <xdr:row>3</xdr:row>
      <xdr:rowOff>368824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22772" y="435429"/>
          <a:ext cx="724001" cy="504895"/>
        </a:xfrm>
        <a:prstGeom prst="rect">
          <a:avLst/>
        </a:prstGeom>
      </xdr:spPr>
    </xdr:pic>
    <xdr:clientData/>
  </xdr:twoCellAnchor>
  <xdr:twoCellAnchor editAs="oneCell">
    <xdr:from>
      <xdr:col>2</xdr:col>
      <xdr:colOff>881742</xdr:colOff>
      <xdr:row>20</xdr:row>
      <xdr:rowOff>32658</xdr:rowOff>
    </xdr:from>
    <xdr:to>
      <xdr:col>3</xdr:col>
      <xdr:colOff>631372</xdr:colOff>
      <xdr:row>22</xdr:row>
      <xdr:rowOff>4245</xdr:rowOff>
    </xdr:to>
    <xdr:pic>
      <xdr:nvPicPr>
        <xdr:cNvPr id="7" name="Resim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00942" y="4071258"/>
          <a:ext cx="800101" cy="352587"/>
        </a:xfrm>
        <a:prstGeom prst="rect">
          <a:avLst/>
        </a:prstGeom>
      </xdr:spPr>
    </xdr:pic>
    <xdr:clientData/>
  </xdr:twoCellAnchor>
  <xdr:twoCellAnchor editAs="oneCell">
    <xdr:from>
      <xdr:col>3</xdr:col>
      <xdr:colOff>576943</xdr:colOff>
      <xdr:row>23</xdr:row>
      <xdr:rowOff>114299</xdr:rowOff>
    </xdr:from>
    <xdr:to>
      <xdr:col>4</xdr:col>
      <xdr:colOff>762000</xdr:colOff>
      <xdr:row>26</xdr:row>
      <xdr:rowOff>54633</xdr:rowOff>
    </xdr:to>
    <xdr:pic>
      <xdr:nvPicPr>
        <xdr:cNvPr id="8" name="Resim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46614" y="4724399"/>
          <a:ext cx="968829" cy="511834"/>
        </a:xfrm>
        <a:prstGeom prst="rect">
          <a:avLst/>
        </a:prstGeom>
      </xdr:spPr>
    </xdr:pic>
    <xdr:clientData/>
  </xdr:twoCellAnchor>
  <xdr:twoCellAnchor editAs="oneCell">
    <xdr:from>
      <xdr:col>6</xdr:col>
      <xdr:colOff>778328</xdr:colOff>
      <xdr:row>17</xdr:row>
      <xdr:rowOff>172167</xdr:rowOff>
    </xdr:from>
    <xdr:to>
      <xdr:col>7</xdr:col>
      <xdr:colOff>853536</xdr:colOff>
      <xdr:row>22</xdr:row>
      <xdr:rowOff>177268</xdr:rowOff>
    </xdr:to>
    <xdr:pic>
      <xdr:nvPicPr>
        <xdr:cNvPr id="9" name="Resim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38157" y="3639267"/>
          <a:ext cx="940622" cy="957601"/>
        </a:xfrm>
        <a:prstGeom prst="rect">
          <a:avLst/>
        </a:prstGeom>
      </xdr:spPr>
    </xdr:pic>
    <xdr:clientData/>
  </xdr:twoCellAnchor>
  <xdr:twoCellAnchor editAs="oneCell">
    <xdr:from>
      <xdr:col>6</xdr:col>
      <xdr:colOff>654326</xdr:colOff>
      <xdr:row>23</xdr:row>
      <xdr:rowOff>141513</xdr:rowOff>
    </xdr:from>
    <xdr:to>
      <xdr:col>8</xdr:col>
      <xdr:colOff>867081</xdr:colOff>
      <xdr:row>31</xdr:row>
      <xdr:rowOff>103414</xdr:rowOff>
    </xdr:to>
    <xdr:pic>
      <xdr:nvPicPr>
        <xdr:cNvPr id="10" name="Resim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14155" y="4751613"/>
          <a:ext cx="2144969" cy="1485901"/>
        </a:xfrm>
        <a:prstGeom prst="rect">
          <a:avLst/>
        </a:prstGeom>
      </xdr:spPr>
    </xdr:pic>
    <xdr:clientData/>
  </xdr:twoCellAnchor>
  <xdr:twoCellAnchor editAs="oneCell">
    <xdr:from>
      <xdr:col>1</xdr:col>
      <xdr:colOff>212271</xdr:colOff>
      <xdr:row>28</xdr:row>
      <xdr:rowOff>88374</xdr:rowOff>
    </xdr:from>
    <xdr:to>
      <xdr:col>2</xdr:col>
      <xdr:colOff>898071</xdr:colOff>
      <xdr:row>35</xdr:row>
      <xdr:rowOff>24916</xdr:rowOff>
    </xdr:to>
    <xdr:pic>
      <xdr:nvPicPr>
        <xdr:cNvPr id="11" name="Resim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1871" y="5650974"/>
          <a:ext cx="1295400" cy="12700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3"/>
  <sheetViews>
    <sheetView topLeftCell="A7" zoomScale="115" zoomScaleNormal="115" workbookViewId="0">
      <selection activeCell="D33" sqref="D33"/>
    </sheetView>
  </sheetViews>
  <sheetFormatPr defaultRowHeight="15" x14ac:dyDescent="0.25"/>
  <cols>
    <col min="3" max="3" width="15.7109375" bestFit="1" customWidth="1"/>
    <col min="4" max="4" width="11.7109375" bestFit="1" customWidth="1"/>
    <col min="5" max="5" width="15.28515625" bestFit="1" customWidth="1"/>
    <col min="6" max="6" width="16.28515625" customWidth="1"/>
    <col min="7" max="7" width="13" customWidth="1"/>
    <col min="8" max="8" width="16" bestFit="1" customWidth="1"/>
    <col min="9" max="9" width="13.28515625" customWidth="1"/>
  </cols>
  <sheetData>
    <row r="4" spans="2:10" ht="33" customHeight="1" x14ac:dyDescent="0.25">
      <c r="C4" t="s">
        <v>0</v>
      </c>
      <c r="D4" t="s">
        <v>1</v>
      </c>
      <c r="F4" t="s">
        <v>2</v>
      </c>
    </row>
    <row r="5" spans="2:10" x14ac:dyDescent="0.25">
      <c r="B5">
        <v>1</v>
      </c>
      <c r="C5">
        <v>110</v>
      </c>
      <c r="D5">
        <v>120</v>
      </c>
      <c r="E5">
        <f>D5-C5</f>
        <v>10</v>
      </c>
      <c r="F5">
        <f>ABS(E5)</f>
        <v>10</v>
      </c>
      <c r="G5">
        <f>ROUND( F5/C5,2)</f>
        <v>0.09</v>
      </c>
      <c r="H5">
        <f>F5*F5</f>
        <v>100</v>
      </c>
      <c r="I5">
        <f>D5-C15</f>
        <v>-42.5</v>
      </c>
      <c r="J5">
        <f>I5*I5</f>
        <v>1806.25</v>
      </c>
    </row>
    <row r="6" spans="2:10" x14ac:dyDescent="0.25">
      <c r="B6">
        <v>2</v>
      </c>
      <c r="C6">
        <v>90</v>
      </c>
      <c r="D6">
        <v>85</v>
      </c>
      <c r="E6">
        <f t="shared" ref="E6:E14" si="0">D6-C6</f>
        <v>-5</v>
      </c>
      <c r="F6">
        <f t="shared" ref="F6:F14" si="1">ABS(E6)</f>
        <v>5</v>
      </c>
      <c r="G6">
        <f t="shared" ref="G6:G14" si="2">ROUND( F6/C6,2)</f>
        <v>0.06</v>
      </c>
      <c r="H6">
        <f t="shared" ref="H6:H14" si="3">F6*F6</f>
        <v>25</v>
      </c>
      <c r="I6">
        <f>D6-C15</f>
        <v>-77.5</v>
      </c>
      <c r="J6">
        <f t="shared" ref="J6:J14" si="4">I6*I6</f>
        <v>6006.25</v>
      </c>
    </row>
    <row r="7" spans="2:10" x14ac:dyDescent="0.25">
      <c r="B7">
        <v>3</v>
      </c>
      <c r="C7">
        <v>50</v>
      </c>
      <c r="D7">
        <v>70</v>
      </c>
      <c r="E7">
        <f t="shared" si="0"/>
        <v>20</v>
      </c>
      <c r="F7">
        <f t="shared" si="1"/>
        <v>20</v>
      </c>
      <c r="G7">
        <f t="shared" si="2"/>
        <v>0.4</v>
      </c>
      <c r="H7">
        <f t="shared" si="3"/>
        <v>400</v>
      </c>
      <c r="I7">
        <f>D7-C15</f>
        <v>-92.5</v>
      </c>
      <c r="J7">
        <f t="shared" si="4"/>
        <v>8556.25</v>
      </c>
    </row>
    <row r="8" spans="2:10" x14ac:dyDescent="0.25">
      <c r="B8">
        <v>4</v>
      </c>
      <c r="C8">
        <v>320</v>
      </c>
      <c r="D8">
        <v>330</v>
      </c>
      <c r="E8">
        <f t="shared" si="0"/>
        <v>10</v>
      </c>
      <c r="F8">
        <f t="shared" si="1"/>
        <v>10</v>
      </c>
      <c r="G8">
        <f t="shared" si="2"/>
        <v>0.03</v>
      </c>
      <c r="H8">
        <f t="shared" si="3"/>
        <v>100</v>
      </c>
      <c r="I8">
        <f>D8-C15</f>
        <v>167.5</v>
      </c>
      <c r="J8">
        <f t="shared" si="4"/>
        <v>28056.25</v>
      </c>
    </row>
    <row r="9" spans="2:10" x14ac:dyDescent="0.25">
      <c r="B9">
        <v>5</v>
      </c>
      <c r="C9">
        <v>70</v>
      </c>
      <c r="D9">
        <v>60</v>
      </c>
      <c r="E9">
        <f t="shared" si="0"/>
        <v>-10</v>
      </c>
      <c r="F9">
        <f t="shared" si="1"/>
        <v>10</v>
      </c>
      <c r="G9">
        <f t="shared" si="2"/>
        <v>0.14000000000000001</v>
      </c>
      <c r="H9">
        <f t="shared" si="3"/>
        <v>100</v>
      </c>
      <c r="I9">
        <f>D9-C15</f>
        <v>-102.5</v>
      </c>
      <c r="J9">
        <f t="shared" si="4"/>
        <v>10506.25</v>
      </c>
    </row>
    <row r="10" spans="2:10" x14ac:dyDescent="0.25">
      <c r="B10">
        <v>6</v>
      </c>
      <c r="C10">
        <v>340</v>
      </c>
      <c r="D10">
        <v>320</v>
      </c>
      <c r="E10">
        <f t="shared" si="0"/>
        <v>-20</v>
      </c>
      <c r="F10">
        <f t="shared" si="1"/>
        <v>20</v>
      </c>
      <c r="G10">
        <f t="shared" si="2"/>
        <v>0.06</v>
      </c>
      <c r="H10">
        <f t="shared" si="3"/>
        <v>400</v>
      </c>
      <c r="I10">
        <f>D10-C15</f>
        <v>157.5</v>
      </c>
      <c r="J10">
        <f t="shared" si="4"/>
        <v>24806.25</v>
      </c>
    </row>
    <row r="11" spans="2:10" x14ac:dyDescent="0.25">
      <c r="B11">
        <v>7</v>
      </c>
      <c r="C11">
        <v>110</v>
      </c>
      <c r="D11">
        <v>120</v>
      </c>
      <c r="E11">
        <f t="shared" si="0"/>
        <v>10</v>
      </c>
      <c r="F11">
        <f t="shared" si="1"/>
        <v>10</v>
      </c>
      <c r="G11">
        <f t="shared" si="2"/>
        <v>0.09</v>
      </c>
      <c r="H11">
        <f t="shared" si="3"/>
        <v>100</v>
      </c>
      <c r="I11">
        <f>D11-C15</f>
        <v>-42.5</v>
      </c>
      <c r="J11">
        <f t="shared" si="4"/>
        <v>1806.25</v>
      </c>
    </row>
    <row r="12" spans="2:10" x14ac:dyDescent="0.25">
      <c r="B12">
        <v>8</v>
      </c>
      <c r="C12">
        <v>105</v>
      </c>
      <c r="D12">
        <v>110</v>
      </c>
      <c r="E12">
        <f t="shared" si="0"/>
        <v>5</v>
      </c>
      <c r="F12">
        <f t="shared" si="1"/>
        <v>5</v>
      </c>
      <c r="G12">
        <f t="shared" si="2"/>
        <v>0.05</v>
      </c>
      <c r="H12">
        <f t="shared" si="3"/>
        <v>25</v>
      </c>
      <c r="I12">
        <f>D12-C15</f>
        <v>-52.5</v>
      </c>
      <c r="J12">
        <f t="shared" si="4"/>
        <v>2756.25</v>
      </c>
    </row>
    <row r="13" spans="2:10" x14ac:dyDescent="0.25">
      <c r="B13">
        <v>9</v>
      </c>
      <c r="C13">
        <v>280</v>
      </c>
      <c r="D13">
        <v>250</v>
      </c>
      <c r="E13">
        <f t="shared" si="0"/>
        <v>-30</v>
      </c>
      <c r="F13">
        <f t="shared" si="1"/>
        <v>30</v>
      </c>
      <c r="G13">
        <f t="shared" si="2"/>
        <v>0.11</v>
      </c>
      <c r="H13">
        <f t="shared" si="3"/>
        <v>900</v>
      </c>
      <c r="I13">
        <f>D13-C15</f>
        <v>87.5</v>
      </c>
      <c r="J13">
        <f t="shared" si="4"/>
        <v>7656.25</v>
      </c>
    </row>
    <row r="14" spans="2:10" x14ac:dyDescent="0.25">
      <c r="B14">
        <v>10</v>
      </c>
      <c r="C14">
        <v>150</v>
      </c>
      <c r="D14">
        <v>200</v>
      </c>
      <c r="E14">
        <f t="shared" si="0"/>
        <v>50</v>
      </c>
      <c r="F14">
        <f t="shared" si="1"/>
        <v>50</v>
      </c>
      <c r="G14">
        <f t="shared" si="2"/>
        <v>0.33</v>
      </c>
      <c r="H14">
        <f t="shared" si="3"/>
        <v>2500</v>
      </c>
      <c r="I14">
        <f>D14-C15</f>
        <v>37.5</v>
      </c>
      <c r="J14">
        <f t="shared" si="4"/>
        <v>1406.25</v>
      </c>
    </row>
    <row r="15" spans="2:10" x14ac:dyDescent="0.25">
      <c r="B15" t="s">
        <v>3</v>
      </c>
      <c r="C15">
        <f>AVERAGE(C5:C14)</f>
        <v>162.5</v>
      </c>
      <c r="D15">
        <f>AVERAGE(D5:D14)</f>
        <v>166.5</v>
      </c>
      <c r="E15" t="s">
        <v>4</v>
      </c>
      <c r="F15">
        <f>SUM(F5:F14)</f>
        <v>170</v>
      </c>
      <c r="G15">
        <f>SUM(G5:G14)</f>
        <v>1.36</v>
      </c>
      <c r="H15">
        <f>SUM(H5:H14)</f>
        <v>4650</v>
      </c>
      <c r="J15">
        <f>SUM(J5:J14)</f>
        <v>93362.5</v>
      </c>
    </row>
    <row r="20" spans="5:10" x14ac:dyDescent="0.25">
      <c r="I20">
        <f>F15/B14</f>
        <v>17</v>
      </c>
    </row>
    <row r="21" spans="5:10" x14ac:dyDescent="0.25">
      <c r="E21" s="1" t="s">
        <v>5</v>
      </c>
      <c r="F21">
        <f>H15/B14</f>
        <v>465</v>
      </c>
    </row>
    <row r="22" spans="5:10" x14ac:dyDescent="0.25">
      <c r="E22" s="1"/>
    </row>
    <row r="25" spans="5:10" x14ac:dyDescent="0.25">
      <c r="F25">
        <f>1-(H15/J15)</f>
        <v>0.95019413576114609</v>
      </c>
    </row>
    <row r="27" spans="5:10" x14ac:dyDescent="0.25">
      <c r="J27">
        <f>100*(G15/10)</f>
        <v>13.600000000000001</v>
      </c>
    </row>
    <row r="33" spans="4:4" x14ac:dyDescent="0.25">
      <c r="D33">
        <f>SQRT(H15/B14)</f>
        <v>21.563858652847824</v>
      </c>
    </row>
  </sheetData>
  <mergeCells count="1">
    <mergeCell ref="E21:E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24"/>
  <sheetViews>
    <sheetView tabSelected="1" workbookViewId="0">
      <selection activeCell="G25" sqref="G25"/>
    </sheetView>
  </sheetViews>
  <sheetFormatPr defaultRowHeight="15" x14ac:dyDescent="0.25"/>
  <cols>
    <col min="6" max="6" width="14.5703125" bestFit="1" customWidth="1"/>
    <col min="10" max="10" width="12.42578125" bestFit="1" customWidth="1"/>
  </cols>
  <sheetData>
    <row r="4" spans="4:11" x14ac:dyDescent="0.25">
      <c r="H4" t="s">
        <v>8</v>
      </c>
      <c r="I4" t="s">
        <v>9</v>
      </c>
      <c r="J4" t="s">
        <v>10</v>
      </c>
      <c r="K4" t="s">
        <v>11</v>
      </c>
    </row>
    <row r="5" spans="4:11" x14ac:dyDescent="0.25">
      <c r="D5">
        <f t="shared" ref="D5:D8" si="0">G5*E5</f>
        <v>33.979999999999997</v>
      </c>
      <c r="E5">
        <v>2</v>
      </c>
      <c r="G5">
        <v>16.989999999999998</v>
      </c>
      <c r="H5">
        <f>G5-G10</f>
        <v>-2.3320000000000043</v>
      </c>
      <c r="I5">
        <f>H5*H5</f>
        <v>5.4382240000000204</v>
      </c>
      <c r="J5">
        <f>I11/4</f>
        <v>33.926970000000004</v>
      </c>
      <c r="K5">
        <f>SQRT(J5)</f>
        <v>5.8246862576451282</v>
      </c>
    </row>
    <row r="6" spans="4:11" x14ac:dyDescent="0.25">
      <c r="D6">
        <f t="shared" si="0"/>
        <v>31.02</v>
      </c>
      <c r="E6">
        <v>3</v>
      </c>
      <c r="G6">
        <v>10.34</v>
      </c>
      <c r="H6">
        <f>G6-G10</f>
        <v>-8.9820000000000029</v>
      </c>
      <c r="I6">
        <f t="shared" ref="I6:I9" si="1">H6*H6</f>
        <v>80.676324000000051</v>
      </c>
    </row>
    <row r="7" spans="4:11" x14ac:dyDescent="0.25">
      <c r="D7">
        <f t="shared" si="0"/>
        <v>63.03</v>
      </c>
      <c r="E7">
        <v>3</v>
      </c>
      <c r="G7">
        <v>21.01</v>
      </c>
      <c r="H7">
        <f>G7-G10</f>
        <v>1.6879999999999988</v>
      </c>
      <c r="I7">
        <f t="shared" si="1"/>
        <v>2.8493439999999959</v>
      </c>
    </row>
    <row r="8" spans="4:11" x14ac:dyDescent="0.25">
      <c r="D8">
        <f t="shared" si="0"/>
        <v>47.36</v>
      </c>
      <c r="E8">
        <v>2</v>
      </c>
      <c r="G8">
        <v>23.68</v>
      </c>
      <c r="H8">
        <f>G8-G10</f>
        <v>4.357999999999997</v>
      </c>
      <c r="I8">
        <f t="shared" si="1"/>
        <v>18.992163999999974</v>
      </c>
    </row>
    <row r="9" spans="4:11" x14ac:dyDescent="0.25">
      <c r="D9">
        <f>G9*E9</f>
        <v>98.36</v>
      </c>
      <c r="E9">
        <v>4</v>
      </c>
      <c r="G9">
        <v>24.59</v>
      </c>
      <c r="H9">
        <f>G9-G10</f>
        <v>5.2679999999999971</v>
      </c>
      <c r="I9">
        <f t="shared" si="1"/>
        <v>27.751823999999971</v>
      </c>
    </row>
    <row r="10" spans="4:11" x14ac:dyDescent="0.25">
      <c r="F10" t="s">
        <v>6</v>
      </c>
      <c r="G10">
        <f>AVERAGE(G5:G9)</f>
        <v>19.322000000000003</v>
      </c>
    </row>
    <row r="11" spans="4:11" x14ac:dyDescent="0.25">
      <c r="D11">
        <f>SUM(D5:D10)</f>
        <v>273.75</v>
      </c>
      <c r="F11" t="s">
        <v>7</v>
      </c>
      <c r="G11">
        <f>SUM(G5:G9)</f>
        <v>96.610000000000014</v>
      </c>
      <c r="I11">
        <f>SUM(I5:I9)</f>
        <v>135.70788000000002</v>
      </c>
    </row>
    <row r="13" spans="4:11" x14ac:dyDescent="0.25">
      <c r="F13" t="s">
        <v>12</v>
      </c>
      <c r="G13">
        <f>_xlfn.STDEV.S(G5,G6,G7,G8,G9)</f>
        <v>5.8246862576451068</v>
      </c>
    </row>
    <row r="18" spans="7:7" x14ac:dyDescent="0.25">
      <c r="G18">
        <v>1.01</v>
      </c>
    </row>
    <row r="19" spans="7:7" x14ac:dyDescent="0.25">
      <c r="G19">
        <v>1.66</v>
      </c>
    </row>
    <row r="20" spans="7:7" x14ac:dyDescent="0.25">
      <c r="G20">
        <v>3.5</v>
      </c>
    </row>
    <row r="21" spans="7:7" x14ac:dyDescent="0.25">
      <c r="G21">
        <v>3.31</v>
      </c>
    </row>
    <row r="22" spans="7:7" x14ac:dyDescent="0.25">
      <c r="G22">
        <v>3.61</v>
      </c>
    </row>
    <row r="24" spans="7:7" x14ac:dyDescent="0.25">
      <c r="G24">
        <f>AVERAGE(G18:G22)</f>
        <v>2.6179999999999999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tips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ekrem gülcüoğlu</dc:creator>
  <cp:lastModifiedBy>ekrem gülcüoğlu</cp:lastModifiedBy>
  <dcterms:created xsi:type="dcterms:W3CDTF">2023-03-07T06:31:48Z</dcterms:created>
  <dcterms:modified xsi:type="dcterms:W3CDTF">2023-03-14T13:32:00Z</dcterms:modified>
</cp:coreProperties>
</file>