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Betagouv/a-just/front/src/assets/"/>
    </mc:Choice>
  </mc:AlternateContent>
  <xr:revisionPtr revIDLastSave="0" documentId="13_ncr:1_{F81F938F-CD76-C846-8210-14F4E0829026}" xr6:coauthVersionLast="47" xr6:coauthVersionMax="47" xr10:uidLastSave="{00000000-0000-0000-0000-000000000000}"/>
  <bookViews>
    <workbookView xWindow="0" yWindow="0" windowWidth="24580" windowHeight="14560" activeTab="5" xr2:uid="{50CB0F02-73D8-432D-BA19-0D33B1FE1838}"/>
  </bookViews>
  <sheets>
    <sheet name="ETPT A-JUST" sheetId="1" r:id="rId1"/>
    <sheet name="ETPT Format DDG" sheetId="9" r:id="rId2"/>
    <sheet name="Agrégats DDG" sheetId="10" r:id="rId3"/>
    <sheet name="codage tribunal" sheetId="12" state="hidden" r:id="rId4"/>
    <sheet name="codage fonction" sheetId="13" state="hidden" r:id="rId5"/>
    <sheet name="NOTICE et COMMENTAIRES" sheetId="4" r:id="rId6"/>
  </sheets>
  <definedNames>
    <definedName name="_xlnm._FilterDatabase" localSheetId="0" hidden="1">'ETPT A-JUST'!$A$2:$DN$2</definedName>
    <definedName name="_xlnm._FilterDatabase" localSheetId="1" hidden="1">'ETPT Format DDG'!$A$2:$DT$2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J5" i="10"/>
  <c r="I5" i="10"/>
  <c r="H5" i="10"/>
  <c r="G5" i="10"/>
  <c r="F5" i="10"/>
  <c r="E5" i="10"/>
  <c r="B2" i="10" l="1"/>
  <c r="I27" i="4" l="1"/>
  <c r="I26" i="4"/>
</calcChain>
</file>

<file path=xl/sharedStrings.xml><?xml version="1.0" encoding="utf-8"?>
<sst xmlns="http://schemas.openxmlformats.org/spreadsheetml/2006/main" count="98" uniqueCount="88">
  <si>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</si>
  <si>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</si>
  <si>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</si>
  <si>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</si>
  <si>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</si>
  <si>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</si>
  <si>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</si>
  <si>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I. EXPLICATIONS ET CONTROLES A EFFECTUER</t>
  </si>
  <si>
    <t>1.</t>
  </si>
  <si>
    <r>
      <rPr>
        <b/>
        <sz val="11"/>
        <color theme="1"/>
        <rFont val="Calibri"/>
        <family val="2"/>
        <scheme val="minor"/>
      </rPr>
      <t>Dans l'onglet "ETPT A-JUST"</t>
    </r>
    <r>
      <rPr>
        <sz val="11"/>
        <color theme="1"/>
        <rFont val="Calibri"/>
        <family val="2"/>
        <scheme val="minor"/>
      </rPr>
      <t>, la colonne "Ecart" indique la différence entre l'ETPT renseigné et la somme des ventilations renseignées. La présence d'un écart peut signifier :</t>
    </r>
  </si>
  <si>
    <t>- qu'il y a des périodes pendant lesquelles l'agent n'a pas été ventilé</t>
  </si>
  <si>
    <t>- ou qu'il y a des périodes pendant lesquelles la ventilation est incomplète (&lt; 100% -&gt; présence d'une barre rouge sous les cases de couleur dans la liste des agents dans A-JUST)</t>
  </si>
  <si>
    <r>
      <t xml:space="preserve">-&gt; dans un cas comme dans l'autre, il convient de </t>
    </r>
    <r>
      <rPr>
        <b/>
        <sz val="11"/>
        <color theme="1"/>
        <rFont val="Calibri"/>
        <family val="2"/>
        <scheme val="minor"/>
      </rPr>
      <t>compléter les données dans A-JUST</t>
    </r>
    <r>
      <rPr>
        <sz val="11"/>
        <color theme="1"/>
        <rFont val="Calibri"/>
        <family val="2"/>
        <scheme val="minor"/>
      </rPr>
      <t xml:space="preserve"> afin d'avoir une vision complète des ETPT.</t>
    </r>
  </si>
  <si>
    <r>
      <t xml:space="preserve">Un </t>
    </r>
    <r>
      <rPr>
        <b/>
        <sz val="11"/>
        <color theme="1"/>
        <rFont val="Calibri"/>
        <family val="2"/>
        <scheme val="minor"/>
      </rPr>
      <t xml:space="preserve">ETPT à 0 </t>
    </r>
    <r>
      <rPr>
        <sz val="11"/>
        <color theme="1"/>
        <rFont val="Calibri"/>
        <family val="2"/>
        <scheme val="minor"/>
      </rPr>
      <t>appelle une vérification. Soit l'agent était effectivement absent pendant toute la période (en CLM par ex.), soit il n'a pas ventilé.</t>
    </r>
  </si>
  <si>
    <r>
      <t xml:space="preserve">Pour vous faciliter le travail, ces écarts ont été analysés et, à l'aide de vos retours, corrigés. Ne subsistent que </t>
    </r>
    <r>
      <rPr>
        <b/>
        <sz val="11"/>
        <color theme="1"/>
        <rFont val="Calibri"/>
        <family val="2"/>
        <scheme val="minor"/>
      </rPr>
      <t>quelques rares manques</t>
    </r>
    <r>
      <rPr>
        <sz val="11"/>
        <color theme="1"/>
        <rFont val="Calibri"/>
        <family val="2"/>
        <scheme val="minor"/>
      </rPr>
      <t xml:space="preserve"> mentionnés au </t>
    </r>
    <r>
      <rPr>
        <b/>
        <sz val="11"/>
        <color theme="1"/>
        <rFont val="Calibri"/>
        <family val="2"/>
        <scheme val="minor"/>
      </rPr>
      <t>point II</t>
    </r>
    <r>
      <rPr>
        <sz val="11"/>
        <color theme="1"/>
        <rFont val="Calibri"/>
        <family val="2"/>
        <scheme val="minor"/>
      </rPr>
      <t xml:space="preserve"> infra.</t>
    </r>
  </si>
  <si>
    <t>2.</t>
  </si>
  <si>
    <r>
      <rPr>
        <b/>
        <sz val="11"/>
        <color theme="1"/>
        <rFont val="Calibri"/>
        <family val="2"/>
        <scheme val="minor"/>
      </rPr>
      <t>L'onglet "ETPT format DDG"</t>
    </r>
    <r>
      <rPr>
        <sz val="11"/>
        <color theme="1"/>
        <rFont val="Calibri"/>
        <family val="2"/>
        <scheme val="minor"/>
      </rPr>
      <t xml:space="preserve"> fait apparaître les ETPT recalculés selon la pratique des DDG : réintégration de l'absentéisme, dont le détail figure en colonnes DL à DO et le total en colonne DP</t>
    </r>
  </si>
  <si>
    <t>3.</t>
  </si>
  <si>
    <r>
      <rPr>
        <b/>
        <sz val="11"/>
        <color theme="1"/>
        <rFont val="Calibri"/>
        <family val="2"/>
        <scheme val="minor"/>
      </rPr>
      <t>Précisions nécessaires aux DDG</t>
    </r>
    <r>
      <rPr>
        <sz val="11"/>
        <color theme="1"/>
        <rFont val="Calibri"/>
        <family val="2"/>
        <scheme val="minor"/>
      </rPr>
      <t xml:space="preserve"> (dans l'onglet "ETPT format DDG"):</t>
    </r>
  </si>
  <si>
    <t>3.1.</t>
  </si>
  <si>
    <r>
      <t xml:space="preserve">La colonne A "Tribunal" permet de préciser le </t>
    </r>
    <r>
      <rPr>
        <b/>
        <sz val="11"/>
        <color theme="1"/>
        <rFont val="Calibri"/>
        <family val="2"/>
        <scheme val="minor"/>
      </rPr>
      <t>tribunal d'affectation</t>
    </r>
    <r>
      <rPr>
        <sz val="11"/>
        <color theme="1"/>
        <rFont val="Calibri"/>
        <family val="2"/>
        <scheme val="minor"/>
      </rPr>
      <t xml:space="preserve"> (TJ / TPROX) -&gt; les données ont été prérenseignées à partir des notes. </t>
    </r>
    <r>
      <rPr>
        <b/>
        <sz val="11"/>
        <color rgb="FFFF0000"/>
        <rFont val="Calibri"/>
        <family val="2"/>
        <scheme val="minor"/>
      </rPr>
      <t>A contrôler par le TJ</t>
    </r>
  </si>
  <si>
    <t>3.2.</t>
  </si>
  <si>
    <r>
      <t>La colonne C "catégorie détail" permet de distinguer</t>
    </r>
    <r>
      <rPr>
        <b/>
        <sz val="11"/>
        <color theme="1"/>
        <rFont val="Calibri"/>
        <family val="2"/>
        <scheme val="minor"/>
      </rPr>
      <t xml:space="preserve"> les placés</t>
    </r>
    <r>
      <rPr>
        <sz val="11"/>
        <color theme="1"/>
        <rFont val="Calibri"/>
        <family val="2"/>
        <scheme val="minor"/>
      </rPr>
      <t>. Par défaut, tous les placés ont été codés en "M-PLAC-ADD" ou "F-PLAC-ADD" (Placé additionnel, magistrat ou fonctionnaire).</t>
    </r>
  </si>
  <si>
    <r>
      <t xml:space="preserve">Si des Placés étaient des effectifs de substitution, les recoder "M-PLAC-SUB" pour les magistrats et "F-PLAC-SUB" pour les fonctionnaires -&gt; </t>
    </r>
    <r>
      <rPr>
        <b/>
        <sz val="11"/>
        <color rgb="FFFF0000"/>
        <rFont val="Calibri"/>
        <family val="2"/>
        <scheme val="minor"/>
      </rPr>
      <t>action effectuée par la COUR d'APPEL</t>
    </r>
  </si>
  <si>
    <t>3.3.</t>
  </si>
  <si>
    <r>
      <t xml:space="preserve">Les </t>
    </r>
    <r>
      <rPr>
        <b/>
        <sz val="11"/>
        <color theme="1"/>
        <rFont val="Calibri"/>
        <family val="2"/>
        <scheme val="minor"/>
      </rPr>
      <t>colonnes B et D</t>
    </r>
    <r>
      <rPr>
        <sz val="11"/>
        <color theme="1"/>
        <rFont val="Calibri"/>
        <family val="2"/>
        <scheme val="minor"/>
      </rPr>
      <t xml:space="preserve"> "code" transcrivent le tribunal et la catégorie détail en chiffres, pour les besoins des calculs. </t>
    </r>
    <r>
      <rPr>
        <b/>
        <sz val="11"/>
        <color rgb="FFFF0000"/>
        <rFont val="Calibri"/>
        <family val="2"/>
        <scheme val="minor"/>
      </rPr>
      <t>Ne pas modifier les formules.</t>
    </r>
  </si>
  <si>
    <t>3.4.</t>
  </si>
  <si>
    <r>
      <t xml:space="preserve">Les </t>
    </r>
    <r>
      <rPr>
        <b/>
        <sz val="11"/>
        <color theme="1"/>
        <rFont val="Calibri"/>
        <family val="2"/>
        <scheme val="minor"/>
      </rPr>
      <t>CET</t>
    </r>
    <r>
      <rPr>
        <sz val="11"/>
        <color theme="1"/>
        <rFont val="Calibri"/>
        <family val="2"/>
        <scheme val="minor"/>
      </rPr>
      <t xml:space="preserve"> ont été répartis entre les CET de</t>
    </r>
    <r>
      <rPr>
        <b/>
        <sz val="11"/>
        <color theme="1"/>
        <rFont val="Calibri"/>
        <family val="2"/>
        <scheme val="minor"/>
      </rPr>
      <t xml:space="preserve"> moins d'un mois</t>
    </r>
    <r>
      <rPr>
        <sz val="11"/>
        <color theme="1"/>
        <rFont val="Calibri"/>
        <family val="2"/>
        <scheme val="minor"/>
      </rPr>
      <t xml:space="preserve"> (colonne DO), qui sont considérés comme de l'absentéisme et ceux de</t>
    </r>
    <r>
      <rPr>
        <b/>
        <sz val="11"/>
        <color theme="1"/>
        <rFont val="Calibri"/>
        <family val="2"/>
        <scheme val="minor"/>
      </rPr>
      <t xml:space="preserve"> plus d'un mois</t>
    </r>
    <r>
      <rPr>
        <sz val="11"/>
        <color theme="1"/>
        <rFont val="Calibri"/>
        <family val="2"/>
        <scheme val="minor"/>
      </rPr>
      <t xml:space="preserve"> (colonne DO) qui déduisent de l'ETPT (action 99)</t>
    </r>
  </si>
  <si>
    <t>4.</t>
  </si>
  <si>
    <r>
      <t xml:space="preserve">Dans l'onglet </t>
    </r>
    <r>
      <rPr>
        <b/>
        <sz val="11"/>
        <color theme="1"/>
        <rFont val="Calibri"/>
        <family val="2"/>
        <scheme val="minor"/>
      </rPr>
      <t>"Agrégats format DDG"</t>
    </r>
    <r>
      <rPr>
        <sz val="11"/>
        <color theme="1"/>
        <rFont val="Calibri"/>
        <family val="2"/>
        <scheme val="minor"/>
      </rPr>
      <t xml:space="preserve">, il convient de </t>
    </r>
    <r>
      <rPr>
        <b/>
        <sz val="11"/>
        <color theme="1"/>
        <rFont val="Calibri"/>
        <family val="2"/>
        <scheme val="minor"/>
      </rPr>
      <t xml:space="preserve">sélectionner le tribunal voulu dans le menu déroulant </t>
    </r>
    <r>
      <rPr>
        <sz val="11"/>
        <color theme="1"/>
        <rFont val="Calibri"/>
        <family val="2"/>
        <scheme val="minor"/>
      </rPr>
      <t>(case en jaune) pour que s'affichent les ETPT affectés à chaque contentieux ou sous-contentieux</t>
    </r>
  </si>
  <si>
    <t>4.1.</t>
  </si>
  <si>
    <t>La ligne "ETPT sur la période" additionne les ETPT des effectifs, sur la prériode. Celle intitulée "Temps ventilés sur la période" indique les ETPT effectivement affectés aux différents contentieux et activités</t>
  </si>
  <si>
    <t>La différence entre ces deux lignes permet de voir, le cas échant, la somme des écarts mentionnés au point 1. supra (ventilations partiellement manquantes ou incomplètes)</t>
  </si>
  <si>
    <t>II. RETRAITEMENT ET CORRECTIONS DES VENTILATIONS A-JUST</t>
  </si>
  <si>
    <t>Cas particulier</t>
  </si>
  <si>
    <t>Marie-Antoinette DIANA :  CET avant retraite - 23 jours mais compté comme CET supérieur à 1 mois car elle n'a concrètement été présente dans la juridiction que quelques jours avant son départ en retraite</t>
  </si>
  <si>
    <t>Ventilations incomplètes</t>
  </si>
  <si>
    <t>Numéro A-JUST</t>
  </si>
  <si>
    <t>Matricule</t>
  </si>
  <si>
    <t>Prénom</t>
  </si>
  <si>
    <t>Nom</t>
  </si>
  <si>
    <t>Catégorie</t>
  </si>
  <si>
    <t>Fonction</t>
  </si>
  <si>
    <t>ETPT sur la période</t>
  </si>
  <si>
    <t xml:space="preserve">Temps ventilés sur la période  </t>
  </si>
  <si>
    <t>Ecart -&gt; à contrôler</t>
  </si>
  <si>
    <t>Commentaires équipe A-JUST</t>
  </si>
  <si>
    <t>218337</t>
  </si>
  <si>
    <t>MARGOT</t>
  </si>
  <si>
    <t>CHARPENTIER</t>
  </si>
  <si>
    <t>Contractuel</t>
  </si>
  <si>
    <t>A</t>
  </si>
  <si>
    <t>Pas de ventilation - à renseigner dans A-JUST par la juridiction</t>
  </si>
  <si>
    <t>Martin</t>
  </si>
  <si>
    <t>GUILLET</t>
  </si>
  <si>
    <t>Contractuel B</t>
  </si>
  <si>
    <t>Pas de ventilation - à renseigner dans A-JUST par la juridiciton</t>
  </si>
  <si>
    <t>Ventilations corrigées</t>
  </si>
  <si>
    <t>Hortense</t>
  </si>
  <si>
    <t>Levieux</t>
  </si>
  <si>
    <t>Application de sa ventilation pendant son congé maternité pour recalcul de l'ETPT format DDG</t>
  </si>
  <si>
    <t>-&gt; A confirmer par la juridiction</t>
  </si>
  <si>
    <t>Véronique</t>
  </si>
  <si>
    <t>Barbeau</t>
  </si>
  <si>
    <t>Autres activités : pas de détail niveau 4 -&gt; imputé forfaitairement au soutien</t>
  </si>
  <si>
    <t>#! FINISH</t>
  </si>
  <si>
    <t>#! DUMP_COLS days1</t>
  </si>
  <si>
    <t>#! DUMP_COLS subtitles1</t>
  </si>
  <si>
    <t>#! FOR_EACH x stats1</t>
  </si>
  <si>
    <t>#! CONTINUE x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</si>
  <si>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</si>
  <si>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</si>
  <si>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</si>
  <si>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</si>
  <si>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</si>
  <si>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</si>
  <si>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</si>
  <si>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</si>
  <si>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</si>
  <si>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Contractuels</t>
  </si>
  <si>
    <t>Code</t>
  </si>
  <si>
    <t>#! FOR_EACH y agregat</t>
  </si>
  <si>
    <t>#! END_LOOP y</t>
  </si>
  <si>
    <t>## y.sub</t>
  </si>
  <si>
    <t>## y.global</t>
  </si>
  <si>
    <t>Selectionner une juridiction</t>
  </si>
  <si>
    <t xml:space="preserve">         Extracteur de données d'effectifs - Format DDG (avec réintégration de l'absentéisme)</t>
  </si>
  <si>
    <t xml:space="preserve">         Extracteur de données d'effectifs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</si>
</sst>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General;General;\-"/>
    <numFmt numFmtId="167" formatCode="0.###;0.###;\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1" fillId="0" borderId="0" xfId="1"/>
    <xf numFmtId="0" fontId="6" fillId="0" borderId="0" xfId="1" applyFont="1"/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0" fontId="9" fillId="0" borderId="4" xfId="1" applyFont="1" applyBorder="1"/>
    <xf numFmtId="0" fontId="9" fillId="0" borderId="0" xfId="1" applyFont="1"/>
    <xf numFmtId="165" fontId="9" fillId="0" borderId="0" xfId="2" applyNumberFormat="1" applyFont="1" applyFill="1" applyBorder="1"/>
    <xf numFmtId="164" fontId="9" fillId="0" borderId="0" xfId="2" applyFont="1" applyFill="1" applyBorder="1"/>
    <xf numFmtId="0" fontId="6" fillId="0" borderId="5" xfId="1" applyFont="1" applyBorder="1"/>
    <xf numFmtId="0" fontId="9" fillId="0" borderId="6" xfId="1" applyFont="1" applyBorder="1"/>
    <xf numFmtId="0" fontId="9" fillId="0" borderId="7" xfId="1" applyFont="1" applyBorder="1"/>
    <xf numFmtId="165" fontId="9" fillId="0" borderId="7" xfId="2" applyNumberFormat="1" applyFont="1" applyFill="1" applyBorder="1"/>
    <xf numFmtId="164" fontId="9" fillId="0" borderId="7" xfId="2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6" fillId="0" borderId="5" xfId="1" quotePrefix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quotePrefix="1" applyFont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5" fontId="2" fillId="0" borderId="9" xfId="3" applyNumberFormat="1" applyFont="1" applyBorder="1" applyAlignment="1">
      <alignment horizontal="center" vertical="center" wrapText="1"/>
    </xf>
    <xf numFmtId="165" fontId="2" fillId="0" borderId="10" xfId="3" applyNumberFormat="1" applyFont="1" applyBorder="1" applyAlignment="1">
      <alignment horizontal="center" vertical="center" wrapText="1"/>
    </xf>
    <xf numFmtId="165" fontId="2" fillId="0" borderId="5" xfId="3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165" fontId="2" fillId="0" borderId="0" xfId="3" applyNumberFormat="1" applyFont="1" applyBorder="1" applyAlignment="1">
      <alignment horizontal="center" vertical="center"/>
    </xf>
    <xf numFmtId="165" fontId="2" fillId="0" borderId="11" xfId="3" applyNumberFormat="1" applyFont="1" applyBorder="1" applyAlignment="1">
      <alignment horizontal="center" vertical="center"/>
    </xf>
    <xf numFmtId="165" fontId="2" fillId="0" borderId="4" xfId="3" applyNumberFormat="1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166" fontId="0" fillId="0" borderId="0" xfId="0" applyNumberFormat="1"/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left" vertical="top"/>
    </xf>
  </cellXfs>
  <cellStyles count="4">
    <cellStyle name="Comma" xfId="3" builtinId="3"/>
    <cellStyle name="Comma 2" xfId="2" xr:uid="{C877C5E8-FCBF-114F-9ECB-F75EF7C9C0EB}"/>
    <cellStyle name="Normal" xfId="0" builtinId="0"/>
    <cellStyle name="Normal 2" xfId="1" xr:uid="{6FC886D6-2077-B34D-B1DF-739B068A66D1}"/>
  </cellStyles>
  <dxfs count="3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3D8CE-6B00-CA47-A249-5B9599A7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D8D5B3-C3E9-E94E-BD8C-2EF269EA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DN8"/>
  <sheetViews>
    <sheetView zoomScale="110" zoomScaleNormal="110" workbookViewId="0">
      <selection activeCell="A62" sqref="A6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42" customHeight="1" x14ac:dyDescent="0.25">
      <c r="A1" s="3" t="s">
        <v>87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54" t="s">
        <v>2</v>
      </c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</row>
    <row r="3" spans="1:118" x14ac:dyDescent="0.2">
      <c r="A3" s="57" t="s">
        <v>3</v>
      </c>
      <c r="B3" t="s">
        <v>4</v>
      </c>
      <c r="C3"/>
      <c r="D3"/>
      <c r="E3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</row>
    <row r="4" spans="1:118" x14ac:dyDescent="0.2">
      <c r="A4" s="57" t="s">
        <v>3</v>
      </c>
      <c r="B4" t="s">
        <v>5</v>
      </c>
      <c r="C4"/>
      <c r="D4"/>
      <c r="E4"/>
    </row>
    <row r="5" spans="1:118" x14ac:dyDescent="0.2">
      <c r="B5" t="s">
        <v>65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dimension ref="A1:H5"/>
  <sheetViews>
    <sheetView zoomScale="110" zoomScaleNormal="110" workbookViewId="0">
      <selection activeCell="A2" sqref="A2"/>
    </sheetView>
  </sheetViews>
  <sheetFormatPr baseColWidth="10" defaultRowHeight="15" x14ac:dyDescent="0.2"/>
  <cols>
    <col min="1" max="1" width="38.5" customWidth="1"/>
    <col min="2" max="2" width="71.33203125" customWidth="1"/>
  </cols>
  <sheetData>
    <row r="1" spans="1:8" s="4" customFormat="1" ht="42" customHeight="1" x14ac:dyDescent="0.25">
      <c r="A1" s="3" t="s">
        <v>86</v>
      </c>
      <c r="B1" s="5"/>
      <c r="C1" s="5"/>
      <c r="D1" s="7"/>
      <c r="E1" s="7"/>
      <c r="F1" s="6"/>
      <c r="G1" s="6" t="s">
        <v>67</v>
      </c>
      <c r="H1" s="8" t="s">
        <v>0</v>
      </c>
    </row>
    <row r="2" spans="1:8" ht="66" customHeight="1" x14ac:dyDescent="0.2">
      <c r="A2" s="54" t="s">
        <v>66</v>
      </c>
      <c r="B2" t="s">
        <v>68</v>
      </c>
    </row>
    <row r="3" spans="1:8" x14ac:dyDescent="0.2">
      <c r="A3" s="57" t="s">
        <v>71</v>
      </c>
      <c r="B3" t="s">
        <v>69</v>
      </c>
    </row>
    <row r="4" spans="1:8" x14ac:dyDescent="0.2">
      <c r="A4" s="57" t="s">
        <v>71</v>
      </c>
      <c r="B4" t="s">
        <v>70</v>
      </c>
    </row>
    <row r="5" spans="1:8" x14ac:dyDescent="0.2">
      <c r="B5" t="s">
        <v>65</v>
      </c>
    </row>
  </sheetData>
  <autoFilter ref="A2:DT2" xr:uid="{3B89445B-6ECC-4440-B85C-E593AE20993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dimension ref="A1:M6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</cols>
  <sheetData>
    <row r="1" spans="1:13" ht="42" customHeight="1" thickBot="1" x14ac:dyDescent="0.25">
      <c r="A1" s="52" t="s">
        <v>85</v>
      </c>
      <c r="B1" s="45" t="s">
        <v>80</v>
      </c>
      <c r="C1" t="s">
        <v>0</v>
      </c>
    </row>
    <row r="2" spans="1:13" ht="30" customHeight="1" thickTop="1" x14ac:dyDescent="0.2">
      <c r="A2" s="56" t="s">
        <v>72</v>
      </c>
      <c r="B2" s="46" t="e">
        <f>VLOOKUP(A2,'codage tribunal'!A:B,2,FALSE)</f>
        <v>#N/A</v>
      </c>
      <c r="C2" t="s">
        <v>0</v>
      </c>
    </row>
    <row r="3" spans="1:13" x14ac:dyDescent="0.2">
      <c r="A3" t="s">
        <v>0</v>
      </c>
      <c r="C3" s="38"/>
    </row>
    <row r="4" spans="1:13" ht="32" x14ac:dyDescent="0.2">
      <c r="A4" s="39"/>
      <c r="C4" s="39"/>
      <c r="D4" s="40"/>
      <c r="E4" s="41" t="s">
        <v>73</v>
      </c>
      <c r="F4" s="42" t="s">
        <v>74</v>
      </c>
      <c r="G4" s="42" t="s">
        <v>75</v>
      </c>
      <c r="H4" s="42" t="s">
        <v>76</v>
      </c>
      <c r="I4" s="42" t="s">
        <v>77</v>
      </c>
      <c r="J4" s="42" t="s">
        <v>78</v>
      </c>
      <c r="K4" s="43" t="s">
        <v>79</v>
      </c>
      <c r="L4" t="s">
        <v>81</v>
      </c>
    </row>
    <row r="5" spans="1:13" x14ac:dyDescent="0.2">
      <c r="A5" s="44"/>
      <c r="C5" s="48" t="s">
        <v>84</v>
      </c>
      <c r="D5" s="47" t="s">
        <v>83</v>
      </c>
      <c r="E5" s="51" t="e">
        <f>SUMIFS(INDEX('ETPT Format DDG'!$A:$DU,,IFERROR(MATCH(D5,'ETPT Format DDG'!$2:$2,0),MATCH(C5,'ETPT Format DDG'!$2:$2,0))),'ETPT Format DDG'!$I:$I,"M-TIT",'ETPT Format DDG'!$C:$C,$A$2)</f>
        <v>#N/A</v>
      </c>
      <c r="F5" s="49" t="e">
        <f>SUMIFS(INDEX('ETPT Format DDG'!$A:$DU,,IFERROR(MATCH(D5,'ETPT Format DDG'!$2:$2,0),MATCH(C5,'ETPT Format DDG'!$2:$2,0))),'ETPT Format DDG'!$I:$I,"M-PLAC-ADD",'ETPT Format DDG'!$C:$C,$A$2)</f>
        <v>#N/A</v>
      </c>
      <c r="G5" s="49" t="e">
        <f>SUMIFS(INDEX('ETPT Format DDG'!$A:$DU,,IFERROR(MATCH(D5,'ETPT Format DDG'!$2:$2,0),MATCH(C5,'ETPT Format DDG'!$2:$2,0))),'ETPT Format DDG'!$I:$I,"M-PLAC-SUB",'ETPT Format DDG'!$C:$C,$A$2)</f>
        <v>#N/A</v>
      </c>
      <c r="H5" s="49" t="e">
        <f>SUMIFS(INDEX('ETPT Format DDG'!$A:$DU,,IFERROR(MATCH(D5,'ETPT Format DDG'!$2:$2,0),MATCH(C5,'ETPT Format DDG'!$2:$2,0))),'ETPT Format DDG'!$I:$I,"F-TIT",'ETPT Format DDG'!$C:$C,$A$2)</f>
        <v>#N/A</v>
      </c>
      <c r="I5" s="49" t="e">
        <f>SUMIFS(INDEX('ETPT Format DDG'!$A:$DU,,IFERROR(MATCH(D5,'ETPT Format DDG'!$2:$2,0),MATCH(C5,'ETPT Format DDG'!$2:$2,0))),'ETPT Format DDG'!$I:$I,"F-PLAC-ADD",'ETPT Format DDG'!$C:$C,$A$2)</f>
        <v>#N/A</v>
      </c>
      <c r="J5" s="49" t="e">
        <f>SUMIFS(INDEX('ETPT Format DDG'!$A:$DU,,IFERROR(MATCH(D5,'ETPT Format DDG'!$2:$2,0),MATCH(C5,'ETPT Format DDG'!$2:$2,0))),'ETPT Format DDG'!$I:$I,"F-PLAC-SUB",'ETPT Format DDG'!$C:$C,$A$2)</f>
        <v>#N/A</v>
      </c>
      <c r="K5" s="50" t="e">
        <f>SUMIFS(INDEX('ETPT Format DDG'!$A:$DU,,IFERROR(MATCH(D5,'ETPT Format DDG'!$2:$2,0),MATCH(C5,'ETPT Format DDG'!$2:$2,0))),'ETPT Format DDG'!$I:$I,"C",'ETPT Format DDG'!$C:$C,$A$2)</f>
        <v>#N/A</v>
      </c>
      <c r="L5" t="s">
        <v>82</v>
      </c>
    </row>
    <row r="6" spans="1:13" x14ac:dyDescent="0.2">
      <c r="M6" t="s">
        <v>65</v>
      </c>
    </row>
  </sheetData>
  <conditionalFormatting sqref="C5:K150">
    <cfRule type="expression" dxfId="2" priority="1">
      <formula>AND(ISBLANK($C5)=FALSE,ISBLANK($D5)=TRUE)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7071-EB91-3A4C-8FA0-97E070BB3BA4}">
  <dimension ref="A1"/>
  <sheetViews>
    <sheetView workbookViewId="0">
      <selection activeCell="J25" sqref="J25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6A55-5422-5B42-B9B4-A00444FB459D}">
  <dimension ref="A1:J31"/>
  <sheetViews>
    <sheetView showGridLines="0" tabSelected="1" zoomScale="110" zoomScaleNormal="110" workbookViewId="0">
      <selection activeCell="C36" sqref="C36"/>
    </sheetView>
  </sheetViews>
  <sheetFormatPr baseColWidth="10" defaultRowHeight="16" x14ac:dyDescent="0.2"/>
  <cols>
    <col min="1" max="9" width="10.83203125" style="16"/>
    <col min="10" max="10" width="65.5" style="16" customWidth="1"/>
    <col min="11" max="16384" width="10.83203125" style="16"/>
  </cols>
  <sheetData>
    <row r="1" spans="1:3" s="10" customFormat="1" ht="26.75" customHeight="1" x14ac:dyDescent="0.2">
      <c r="A1" s="9" t="s">
        <v>7</v>
      </c>
    </row>
    <row r="2" spans="1:3" s="12" customFormat="1" ht="21" customHeight="1" x14ac:dyDescent="0.2">
      <c r="A2" s="11" t="s">
        <v>8</v>
      </c>
      <c r="B2" s="12" t="s">
        <v>9</v>
      </c>
    </row>
    <row r="3" spans="1:3" s="12" customFormat="1" ht="21" customHeight="1" x14ac:dyDescent="0.2">
      <c r="B3" s="13" t="s">
        <v>10</v>
      </c>
    </row>
    <row r="4" spans="1:3" s="12" customFormat="1" ht="21" customHeight="1" x14ac:dyDescent="0.2">
      <c r="B4" s="13" t="s">
        <v>11</v>
      </c>
    </row>
    <row r="5" spans="1:3" s="12" customFormat="1" ht="21" customHeight="1" x14ac:dyDescent="0.2">
      <c r="B5" s="13" t="s">
        <v>12</v>
      </c>
    </row>
    <row r="6" spans="1:3" s="12" customFormat="1" ht="21" customHeight="1" x14ac:dyDescent="0.2">
      <c r="B6" s="13" t="s">
        <v>13</v>
      </c>
    </row>
    <row r="7" spans="1:3" s="12" customFormat="1" ht="21" customHeight="1" x14ac:dyDescent="0.2">
      <c r="B7" s="12" t="s">
        <v>14</v>
      </c>
    </row>
    <row r="8" spans="1:3" s="12" customFormat="1" ht="21" customHeight="1" x14ac:dyDescent="0.2">
      <c r="A8" s="11" t="s">
        <v>15</v>
      </c>
      <c r="B8" s="12" t="s">
        <v>16</v>
      </c>
    </row>
    <row r="9" spans="1:3" s="12" customFormat="1" ht="21" customHeight="1" x14ac:dyDescent="0.2">
      <c r="A9" s="11" t="s">
        <v>17</v>
      </c>
      <c r="B9" s="12" t="s">
        <v>18</v>
      </c>
    </row>
    <row r="10" spans="1:3" s="12" customFormat="1" ht="21" customHeight="1" x14ac:dyDescent="0.2">
      <c r="B10" s="11" t="s">
        <v>19</v>
      </c>
      <c r="C10" s="12" t="s">
        <v>20</v>
      </c>
    </row>
    <row r="11" spans="1:3" s="12" customFormat="1" ht="21" customHeight="1" x14ac:dyDescent="0.2">
      <c r="B11" s="11" t="s">
        <v>21</v>
      </c>
      <c r="C11" s="12" t="s">
        <v>22</v>
      </c>
    </row>
    <row r="12" spans="1:3" s="12" customFormat="1" ht="21" customHeight="1" x14ac:dyDescent="0.2">
      <c r="C12" s="12" t="s">
        <v>23</v>
      </c>
    </row>
    <row r="13" spans="1:3" s="12" customFormat="1" ht="21" customHeight="1" x14ac:dyDescent="0.2">
      <c r="B13" s="11" t="s">
        <v>24</v>
      </c>
      <c r="C13" s="12" t="s">
        <v>25</v>
      </c>
    </row>
    <row r="14" spans="1:3" s="12" customFormat="1" ht="21" customHeight="1" x14ac:dyDescent="0.2">
      <c r="B14" s="11" t="s">
        <v>26</v>
      </c>
      <c r="C14" s="12" t="s">
        <v>27</v>
      </c>
    </row>
    <row r="15" spans="1:3" s="12" customFormat="1" ht="21" customHeight="1" x14ac:dyDescent="0.2">
      <c r="A15" s="11" t="s">
        <v>28</v>
      </c>
      <c r="B15" s="14" t="s">
        <v>29</v>
      </c>
    </row>
    <row r="16" spans="1:3" s="12" customFormat="1" ht="21" customHeight="1" x14ac:dyDescent="0.2">
      <c r="A16" s="11"/>
      <c r="B16" s="11" t="s">
        <v>30</v>
      </c>
      <c r="C16" s="12" t="s">
        <v>31</v>
      </c>
    </row>
    <row r="17" spans="1:10" s="12" customFormat="1" ht="21" customHeight="1" x14ac:dyDescent="0.2">
      <c r="C17" s="12" t="s">
        <v>32</v>
      </c>
    </row>
    <row r="19" spans="1:10" ht="22.5" customHeight="1" x14ac:dyDescent="0.2">
      <c r="A19" s="15" t="s">
        <v>33</v>
      </c>
    </row>
    <row r="21" spans="1:10" x14ac:dyDescent="0.2">
      <c r="A21" s="15" t="s">
        <v>34</v>
      </c>
    </row>
    <row r="22" spans="1:10" s="17" customFormat="1" ht="15" x14ac:dyDescent="0.2">
      <c r="A22" s="17" t="s">
        <v>35</v>
      </c>
    </row>
    <row r="24" spans="1:10" x14ac:dyDescent="0.2">
      <c r="A24" s="15" t="s">
        <v>36</v>
      </c>
    </row>
    <row r="25" spans="1:10" s="12" customFormat="1" ht="45" customHeight="1" x14ac:dyDescent="0.2">
      <c r="A25" s="18" t="s">
        <v>37</v>
      </c>
      <c r="B25" s="19" t="s">
        <v>38</v>
      </c>
      <c r="C25" s="19" t="s">
        <v>39</v>
      </c>
      <c r="D25" s="19" t="s">
        <v>40</v>
      </c>
      <c r="E25" s="19" t="s">
        <v>41</v>
      </c>
      <c r="F25" s="19" t="s">
        <v>42</v>
      </c>
      <c r="G25" s="19" t="s">
        <v>43</v>
      </c>
      <c r="H25" s="19" t="s">
        <v>44</v>
      </c>
      <c r="I25" s="20" t="s">
        <v>45</v>
      </c>
      <c r="J25" s="21" t="s">
        <v>46</v>
      </c>
    </row>
    <row r="26" spans="1:10" s="17" customFormat="1" ht="17.75" customHeight="1" x14ac:dyDescent="0.2">
      <c r="A26" s="22">
        <v>5113</v>
      </c>
      <c r="B26" s="23" t="s">
        <v>47</v>
      </c>
      <c r="C26" s="23" t="s">
        <v>48</v>
      </c>
      <c r="D26" s="23" t="s">
        <v>49</v>
      </c>
      <c r="E26" s="23" t="s">
        <v>50</v>
      </c>
      <c r="F26" s="23" t="s">
        <v>51</v>
      </c>
      <c r="G26" s="24">
        <v>0</v>
      </c>
      <c r="H26" s="24">
        <v>0</v>
      </c>
      <c r="I26" s="25">
        <f t="shared" ref="I26:I27" si="0">ROUND(G26-H26,5)</f>
        <v>0</v>
      </c>
      <c r="J26" s="26" t="s">
        <v>52</v>
      </c>
    </row>
    <row r="27" spans="1:10" s="17" customFormat="1" ht="17.75" customHeight="1" x14ac:dyDescent="0.2">
      <c r="A27" s="27">
        <v>6602</v>
      </c>
      <c r="B27" s="28"/>
      <c r="C27" s="28" t="s">
        <v>53</v>
      </c>
      <c r="D27" s="28" t="s">
        <v>54</v>
      </c>
      <c r="E27" s="28" t="s">
        <v>50</v>
      </c>
      <c r="F27" s="28" t="s">
        <v>55</v>
      </c>
      <c r="G27" s="29">
        <v>0</v>
      </c>
      <c r="H27" s="29">
        <v>0</v>
      </c>
      <c r="I27" s="30">
        <f t="shared" si="0"/>
        <v>0</v>
      </c>
      <c r="J27" s="31" t="s">
        <v>56</v>
      </c>
    </row>
    <row r="29" spans="1:10" x14ac:dyDescent="0.2">
      <c r="A29" s="15" t="s">
        <v>57</v>
      </c>
    </row>
    <row r="30" spans="1:10" s="17" customFormat="1" ht="18" customHeight="1" x14ac:dyDescent="0.2">
      <c r="A30" s="32" t="s">
        <v>58</v>
      </c>
      <c r="B30" s="33" t="s">
        <v>59</v>
      </c>
      <c r="C30" s="33" t="s">
        <v>60</v>
      </c>
      <c r="D30" s="33"/>
      <c r="E30" s="33"/>
      <c r="F30" s="33"/>
      <c r="G30" s="33"/>
      <c r="H30" s="33"/>
      <c r="I30" s="33"/>
      <c r="J30" s="34" t="s">
        <v>61</v>
      </c>
    </row>
    <row r="31" spans="1:10" s="17" customFormat="1" ht="18" customHeight="1" x14ac:dyDescent="0.2">
      <c r="A31" s="35" t="s">
        <v>62</v>
      </c>
      <c r="B31" s="36" t="s">
        <v>63</v>
      </c>
      <c r="C31" s="36" t="s">
        <v>64</v>
      </c>
      <c r="D31" s="36"/>
      <c r="E31" s="36"/>
      <c r="F31" s="36"/>
      <c r="G31" s="36"/>
      <c r="H31" s="36"/>
      <c r="I31" s="36"/>
      <c r="J31" s="37" t="s">
        <v>61</v>
      </c>
    </row>
  </sheetData>
  <conditionalFormatting sqref="I26:I27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ETPT A-JUST</vt:lpstr>
      <vt:lpstr>ETPT Format DDG</vt:lpstr>
      <vt:lpstr>Agrégats DDG</vt:lpstr>
      <vt:lpstr>codage tribunal</vt:lpstr>
      <vt:lpstr>codage fonction</vt:lpstr>
      <vt:lpstr>NOTICE et COMMENTAIRES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2023-05-03T15:02:57Z</dcterms:modified>
</cp:coreProperties>
</file>