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DA21F0CE-A96B-5F46-B6AB-35149B057A58}" xr6:coauthVersionLast="47" xr6:coauthVersionMax="47" xr10:uidLastSave="{00000000-0000-0000-0000-000000000000}"/>
  <workbookProtection workbookAlgorithmName="SHA-512" workbookHashValue="AeHGh/AdW5GzWqeec99QpeLsXaxf0i6xyyOFGoQ2PSeXpiAEKbfBAJpWmi8zD9Zb2nHd0xthIuor8DCAYfnN3g==" workbookSaltValue="nUTU23Jr2g9V5YK7BWZMZA==" workbookSpinCount="100000" lockStructure="1"/>
  <bookViews>
    <workbookView xWindow="0" yWindow="760" windowWidth="30240" windowHeight="17780" tabRatio="723" xr2:uid="{F5E75FD0-8D4A-4F41-B6C7-77BCC38AF8C3}"/>
  </bookViews>
  <sheets>
    <sheet name="Feuille de temps" sheetId="8" r:id="rId1"/>
    <sheet name="Fonction" sheetId="10"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AUTOUR_DU_MAGISTRAT">Fonction!$C$1:$C$100</definedName>
    <definedName name="GREFFE">Fonction!$B$1:$B$100</definedName>
    <definedName name="MAGISTRAT">Fonction!$A$1:$A$100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<sst xmlns="http://schemas.openxmlformats.org/spreadsheetml/2006/main" count="148" uniqueCount="100">
  <si>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</si>
  <si>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</si>
  <si>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</si>
  <si>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</si>
  <si>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</si>
  <si>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</si>
  <si>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</si>
  <si>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</si>
  <si>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</si>
  <si>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</si>
  <si>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</si>
  <si>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</si>
  <si>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</si>
  <si>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</si>
  <si>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</si>
  <si>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</si>
  <si>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</si>
  <si>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</si>
  <si>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</si>
  <si>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</si>
  <si>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</si>
  <si>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</si>
  <si>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</si>
  <si>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</si>
  <si>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</si>
  <si>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</si>
  <si>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</si>
  <si>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</si>
  <si>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</si>
  <si>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</si>
  <si>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</si>
  <si>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</si>
  <si>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</si>
  <si>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</si>
  <si>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</si>
  <si>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</si>
  <si>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</si>
  <si>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</si>
  <si>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</si>
  <si>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</si>
  <si>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</si>
  <si>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</si>
  <si>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</si>
  <si>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</si>
  <si>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</si>
  <si>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</si>
  <si>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</si>
  <si>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</si>
  <si>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</si>
  <si>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</si>
  <si>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</si>
  <si>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</si>
  <si>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</si>
  <si>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</si>
  <si>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</si>
  <si>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</si>
  <si>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</si>
  <si>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</si>
  <si>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</si>
  <si>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</si>
  <si>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</si>
  <si>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</si>
  <si>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</si>
  <si>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</si>
  <si>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</si>
  <si>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</si>
  <si>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</si>
  <si>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</si>
  <si>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</si>
  <si>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</si>
  <si>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</si>
  <si>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</si>
  <si>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</si>
  <si>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</si>
  <si>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</si>
  <si>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</si>
  <si>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</si>
  <si>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</si>
  <si>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</si>
  <si>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</si>
  <si>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</si>
  <si>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</si>
  <si>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</si>
  <si>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</si>
  <si>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</si>
  <si>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</si>
  <si>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</si>
  <si>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</si>
  <si>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</si>
  <si>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</si>
  <si>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</si>
  <si>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Temps plein</t>
  </si>
  <si>
    <t>Temps partiel</t>
  </si>
  <si>
    <t>#! FINISH</t>
  </si>
  <si>
    <t>#! END_ROW</t>
  </si>
  <si>
    <t>#! FOR_EACH c referentiel</t>
  </si>
  <si>
    <t>## c.label</t>
  </si>
  <si>
    <t>## c.parent</t>
  </si>
  <si>
    <t>## c.code</t>
  </si>
  <si>
    <t>#! END_LOOP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</si>
</sst>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2">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rgb="FF002060"/>
      <name val="Arial1"/>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ck">
        <color theme="0"/>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55">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10" fontId="12" fillId="5" borderId="0" xfId="0" applyNumberFormat="1" applyFont="1" applyFill="1" applyAlignment="1" applyProtection="1">
      <alignment vertical="center" wrapText="1"/>
      <protection locked="0"/>
    </xf>
    <xf numFmtId="4" fontId="16" fillId="7" borderId="9" xfId="0" applyNumberFormat="1" applyFont="1" applyFill="1" applyBorder="1" applyAlignment="1">
      <alignment horizontal="center" vertical="center" wrapText="1"/>
    </xf>
    <xf numFmtId="4" fontId="16" fillId="7" borderId="9" xfId="0" applyNumberFormat="1" applyFont="1" applyFill="1" applyBorder="1" applyAlignment="1">
      <alignment horizontal="right" vertical="center" wrapText="1"/>
    </xf>
    <xf numFmtId="9" fontId="17" fillId="7" borderId="9" xfId="0" applyNumberFormat="1" applyFont="1" applyFill="1" applyBorder="1" applyAlignment="1">
      <alignment horizontal="center" vertical="center"/>
    </xf>
    <xf numFmtId="0" fontId="20" fillId="9" borderId="0" xfId="0" applyFont="1" applyFill="1" applyAlignment="1">
      <alignment horizontal="center" vertical="center" wrapText="1"/>
    </xf>
    <xf numFmtId="0" fontId="13" fillId="4"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1" fillId="6" borderId="0" xfId="0" applyFont="1" applyFill="1" applyAlignment="1" applyProtection="1">
      <alignment horizontal="center" vertical="center"/>
      <protection locked="0"/>
    </xf>
    <xf numFmtId="0" fontId="14" fillId="6" borderId="9" xfId="0" applyFont="1" applyFill="1" applyBorder="1" applyAlignment="1">
      <alignment horizontal="center" vertical="center" wrapText="1"/>
    </xf>
    <xf numFmtId="0" fontId="13" fillId="6" borderId="9" xfId="0" applyFont="1" applyFill="1" applyBorder="1" applyAlignment="1">
      <alignment horizontal="center" vertical="center"/>
    </xf>
    <xf numFmtId="14" fontId="18" fillId="8" borderId="0" xfId="0" applyNumberFormat="1" applyFont="1" applyFill="1" applyAlignment="1" applyProtection="1">
      <alignment horizontal="left" vertical="center" wrapText="1"/>
      <protection locked="0"/>
    </xf>
    <xf numFmtId="0" fontId="19" fillId="0" borderId="0" xfId="0" applyFont="1" applyAlignment="1" applyProtection="1">
      <alignment horizontal="left" vertical="center" wrapText="1"/>
      <protection locked="0"/>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5">
    <dxf>
      <font>
        <color theme="7" tint="0.79998168889431442"/>
      </font>
      <fill>
        <patternFill>
          <bgColor theme="7" tint="0.79998168889431442"/>
        </patternFill>
      </fill>
    </dxf>
    <dxf>
      <font>
        <color theme="7" tint="0.79998168889431442"/>
      </font>
    </dxf>
    <dxf>
      <font>
        <color theme="0"/>
      </font>
      <fill>
        <patternFill>
          <bgColor rgb="FF002060"/>
        </patternFill>
      </fill>
    </dxf>
    <dxf>
      <font>
        <color rgb="FF9C0006"/>
      </font>
      <fill>
        <patternFill>
          <bgColor rgb="FFFFC7CE"/>
        </patternFill>
      </fill>
    </dxf>
    <dxf>
      <fill>
        <patternFill>
          <bgColor theme="0"/>
        </patternFill>
      </fill>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dimension ref="A1:G11"/>
  <sheetViews>
    <sheetView showGridLines="0" tabSelected="1" topLeftCell="B2" zoomScale="110" zoomScaleNormal="95" workbookViewId="0">
      <selection activeCell="C2" sqref="C2"/>
    </sheetView>
  </sheetViews>
  <sheetFormatPr baseColWidth="10" defaultRowHeight="15"/>
  <cols>
    <col min="1" max="1" width="10.83203125" hidden="1" customWidth="1"/>
    <col min="2" max="2" width="40.5" customWidth="1"/>
    <col min="3" max="3" width="61.5" customWidth="1"/>
    <col min="4" max="4" width="20" customWidth="1"/>
    <col min="5" max="5" width="17.1640625" customWidth="1"/>
    <col min="6" max="6" width="65.1640625" style="13" customWidth="1"/>
  </cols>
  <sheetData>
    <row r="1" spans="1:7" ht="16" hidden="1">
      <c r="A1" s="45" t="s">
        <v>94</v>
      </c>
      <c r="F1" s="121"/>
      <c r="G1" s="13"/>
    </row>
    <row r="2" spans="1:7" ht="33" customHeight="1">
      <c r="A2" s="121"/>
      <c r="B2" s="122" t="s">
        <v>80</v>
      </c>
      <c r="C2" s="123"/>
      <c r="D2" s="45" t="s">
        <v>94</v>
      </c>
      <c r="E2" s="124"/>
      <c r="F2" s="42"/>
      <c r="G2" s="13"/>
    </row>
    <row r="3" spans="1:7" ht="33" customHeight="1">
      <c r="A3" s="121"/>
      <c r="B3" s="122" t="s">
        <v>81</v>
      </c>
      <c r="C3" s="123"/>
      <c r="D3" s="45" t="s">
        <v>94</v>
      </c>
      <c r="E3" s="13"/>
      <c r="F3" s="42"/>
      <c r="G3" s="13"/>
    </row>
    <row r="4" spans="1:7" ht="33" customHeight="1">
      <c r="A4" s="121"/>
      <c r="B4" s="122" t="s">
        <v>82</v>
      </c>
      <c r="C4" s="123"/>
      <c r="D4" s="45" t="s">
        <v>94</v>
      </c>
      <c r="E4" s="13"/>
      <c r="F4" s="42"/>
      <c r="G4" s="13"/>
    </row>
    <row r="5" spans="1:7" ht="31" customHeight="1" thickBot="1">
      <c r="A5" s="121"/>
      <c r="B5" s="122" t="s">
        <v>83</v>
      </c>
      <c r="C5" s="123"/>
      <c r="D5" s="122" t="s">
        <v>84</v>
      </c>
      <c r="E5" s="125"/>
      <c r="F5" s="45" t="s">
        <v>94</v>
      </c>
    </row>
    <row r="6" spans="1:7" ht="56" customHeight="1" thickTop="1" thickBot="1">
      <c r="A6" s="121"/>
      <c r="B6" s="133" t="s">
        <v>85</v>
      </c>
      <c r="C6" s="133"/>
      <c r="D6" s="133"/>
      <c r="E6" s="134"/>
      <c r="F6" s="45" t="s">
        <v>94</v>
      </c>
    </row>
    <row r="7" spans="1:7" ht="110" customHeight="1" thickTop="1">
      <c r="A7" s="10"/>
      <c r="B7" s="126" t="s">
        <v>86</v>
      </c>
      <c r="C7" s="126" t="s">
        <v>87</v>
      </c>
      <c r="D7" s="127" t="s">
        <v>88</v>
      </c>
      <c r="E7" s="128"/>
      <c r="F7" s="45" t="s">
        <v>94</v>
      </c>
    </row>
    <row r="8" spans="1:7" ht="42" customHeight="1">
      <c r="A8" s="10"/>
      <c r="B8" s="122" t="s">
        <v>89</v>
      </c>
      <c r="C8" s="135"/>
      <c r="D8" s="136"/>
      <c r="E8" s="129" t="s">
        <v>90</v>
      </c>
      <c r="F8" t="s">
        <v>95</v>
      </c>
    </row>
    <row r="9" spans="1:7">
      <c r="A9" s="10" t="s">
        <v>98</v>
      </c>
      <c r="B9" s="130" t="s">
        <v>97</v>
      </c>
      <c r="C9" s="131" t="s">
        <v>96</v>
      </c>
      <c r="D9" s="131"/>
      <c r="E9" s="132"/>
      <c r="F9" t="s">
        <v>99</v>
      </c>
    </row>
    <row r="10" spans="1:7">
      <c r="F10" t="s">
        <v>94</v>
      </c>
    </row>
    <row r="11" spans="1:7">
      <c r="F11" s="13" t="s">
        <v>93</v>
      </c>
    </row>
  </sheetData>
  <sheetProtection algorithmName="SHA-512" hashValue="AyMUXgNitMi7oeKL4dEzZMxeOT0h77bozqCg1qZa01QpuIA7aVRhZeQPkev1wTb7QocDVW49HvjevabbKaTUUQ==" saltValue="sc2K/AYp/26JQKUdfyEyyQ==" spinCount="100000" sheet="1" selectLockedCells="1"/>
  <dataConsolidate/>
  <mergeCells count="2">
    <mergeCell ref="B6:E6"/>
    <mergeCell ref="C8:D8"/>
  </mergeCells>
  <conditionalFormatting sqref="A9:E200">
    <cfRule type="expression" dxfId="4" priority="3" stopIfTrue="1">
      <formula>$A9=""</formula>
    </cfRule>
  </conditionalFormatting>
  <conditionalFormatting sqref="B7:E7">
    <cfRule type="expression" dxfId="3" priority="14" stopIfTrue="1">
      <formula>$E$7&lt;&gt;100%</formula>
    </cfRule>
  </conditionalFormatting>
  <conditionalFormatting sqref="B9:E200">
    <cfRule type="expression" dxfId="2" priority="4">
      <formula>$C9=""</formula>
    </cfRule>
  </conditionalFormatting>
  <conditionalFormatting sqref="C9:C200">
    <cfRule type="expression" dxfId="1" priority="2" stopIfTrue="1">
      <formula>AND($C$2="MAGISTRAT",OR($A9="11.7.",$A9="11.8.",$A9="11.9.",$A9="11.10."))</formula>
    </cfRule>
  </conditionalFormatting>
  <conditionalFormatting sqref="D9:D200">
    <cfRule type="expression" dxfId="0" priority="1">
      <formula>AND($C$2="MAGISTRAT",OR($A9="11.7.",$A9="11.8.",$A9="11.9.",$A9="11.10."))</formula>
    </cfRule>
  </conditionalFormatting>
  <dataValidations count="3">
    <dataValidation type="list" allowBlank="1" showErrorMessage="1" errorTitle="Erreur de saisie" error="Vous devez choisir une fonction dans la liste proposée !" sqref="C4" xr:uid="{4B86F8E2-A2C1-4AF0-8AD2-6F6FB121C7E1}">
      <formula1>INDIRECT(SUBSTITUTE($C$2,"N"," "))</formula1>
    </dataValidation>
    <dataValidation type="date" operator="greaterThan" allowBlank="1" showInputMessage="1" showErrorMessage="1" errorTitle="Date non valide" error="Saisir une date au format JJ/MM/AAAA" sqref="C8" xr:uid="{A91592D5-FAF1-48BE-B5FE-60B612F0C2AB}">
      <formula1>1</formula1>
    </dataValidation>
    <dataValidation type="list" allowBlank="1" showInputMessage="1" showErrorMessage="1" sqref="C2" xr:uid="{36A38D39-CE0C-451A-AF08-7EA966C140A2}">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0323-CD20-8B4C-80DF-5C6200E7CC3E}">
  <dimension ref="A1"/>
  <sheetViews>
    <sheetView workbookViewId="0">
      <selection activeCell="C100" sqref="C1:C100"/>
    </sheetView>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42" t="s">
        <v>0</v>
      </c>
      <c r="G4" s="143"/>
      <c r="H4" s="71"/>
      <c r="I4" s="2">
        <v>208</v>
      </c>
      <c r="J4" s="1"/>
      <c r="K4" s="21" t="s">
        <v>39</v>
      </c>
    </row>
    <row r="5" spans="2:12" s="3" customFormat="1" ht="25" customHeight="1" thickBot="1">
      <c r="F5" s="144" t="s">
        <v>15</v>
      </c>
      <c r="G5" s="145"/>
      <c r="H5" s="72"/>
      <c r="I5" s="6">
        <v>8</v>
      </c>
      <c r="J5" s="37"/>
      <c r="K5" s="12" t="s">
        <v>40</v>
      </c>
    </row>
    <row r="6" spans="2:12" ht="20.75" customHeight="1" thickBot="1">
      <c r="F6" s="35"/>
      <c r="G6" s="35"/>
      <c r="H6" s="35"/>
    </row>
    <row r="7" spans="2:12" ht="70" customHeight="1">
      <c r="B7" s="140" t="s">
        <v>11</v>
      </c>
      <c r="C7" s="17" t="s">
        <v>10</v>
      </c>
      <c r="D7" s="17"/>
      <c r="E7" s="139" t="s">
        <v>8</v>
      </c>
      <c r="F7" s="139"/>
      <c r="G7" s="4"/>
      <c r="H7" s="4"/>
      <c r="I7" s="137" t="s">
        <v>20</v>
      </c>
      <c r="J7" s="69"/>
      <c r="L7"/>
    </row>
    <row r="8" spans="2:12" ht="26" customHeight="1">
      <c r="B8" s="141"/>
      <c r="I8" s="138"/>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40" t="s">
        <v>12</v>
      </c>
      <c r="C12" s="32" t="s">
        <v>22</v>
      </c>
      <c r="D12" s="17"/>
      <c r="E12" s="32" t="s">
        <v>23</v>
      </c>
      <c r="F12" s="4"/>
      <c r="G12" s="78"/>
      <c r="H12" s="5"/>
      <c r="L12"/>
    </row>
    <row r="13" spans="2:12" ht="34.5" customHeight="1">
      <c r="B13" s="141"/>
      <c r="C13" s="77"/>
      <c r="D13" s="77"/>
      <c r="E13" s="73"/>
      <c r="G13" s="138" t="s">
        <v>21</v>
      </c>
      <c r="H13" s="70"/>
      <c r="L13"/>
    </row>
    <row r="14" spans="2:12" s="3" customFormat="1" ht="40.25" customHeight="1">
      <c r="B14" s="15" t="s">
        <v>13</v>
      </c>
      <c r="C14" s="115"/>
      <c r="D14" s="10"/>
      <c r="E14" s="75" t="s">
        <v>7</v>
      </c>
      <c r="G14" s="138"/>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qoKeuRyEHA2nvkK6SFR92jOmDvBgvBN0dULItng4BOKYj2SreqFORsdD+7KksFG5eLiTERecYW0N2rBhhAC/Kw==" saltValue="FWgK0l1kHyAeMX8O1xW5+A==" spinCount="100000" sheet="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46" t="s">
        <v>37</v>
      </c>
      <c r="G3" s="147"/>
      <c r="H3" s="147"/>
      <c r="I3" s="147"/>
      <c r="J3" s="147"/>
      <c r="K3" s="148"/>
      <c r="L3"/>
    </row>
    <row r="4" spans="2:12" s="3" customFormat="1" ht="19.5" customHeight="1" thickBot="1">
      <c r="B4" s="29"/>
      <c r="C4" s="30" t="s">
        <v>18</v>
      </c>
      <c r="D4" s="27"/>
      <c r="F4" s="142" t="s">
        <v>25</v>
      </c>
      <c r="G4" s="143"/>
      <c r="H4" s="71"/>
      <c r="I4" s="10">
        <v>1607</v>
      </c>
      <c r="J4" s="1"/>
      <c r="K4" s="90" t="s">
        <v>36</v>
      </c>
    </row>
    <row r="5" spans="2:12" s="3" customFormat="1" ht="24.75" customHeight="1" thickBot="1">
      <c r="F5" s="144" t="s">
        <v>26</v>
      </c>
      <c r="G5" s="145"/>
      <c r="H5" s="72"/>
      <c r="I5" s="104">
        <v>35</v>
      </c>
      <c r="J5" s="34"/>
      <c r="K5" s="105" t="s">
        <v>35</v>
      </c>
    </row>
    <row r="6" spans="2:12" ht="30.5" customHeight="1" thickBot="1">
      <c r="F6" s="35"/>
      <c r="K6" s="36" t="s">
        <v>38</v>
      </c>
    </row>
    <row r="7" spans="2:12" ht="70" customHeight="1">
      <c r="B7" s="140" t="s">
        <v>11</v>
      </c>
      <c r="C7" s="17" t="s">
        <v>10</v>
      </c>
      <c r="D7" s="17"/>
      <c r="E7" s="139" t="s">
        <v>8</v>
      </c>
      <c r="F7" s="139"/>
      <c r="G7" s="4"/>
      <c r="H7" s="4"/>
      <c r="I7" s="137" t="s">
        <v>20</v>
      </c>
      <c r="J7" s="69"/>
      <c r="L7"/>
    </row>
    <row r="8" spans="2:12" ht="26" customHeight="1">
      <c r="B8" s="141"/>
      <c r="I8" s="138"/>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40" t="s">
        <v>31</v>
      </c>
      <c r="C12" s="118" t="s">
        <v>22</v>
      </c>
      <c r="D12" s="17"/>
      <c r="E12" s="32" t="s">
        <v>23</v>
      </c>
      <c r="F12" s="4"/>
      <c r="G12" s="78"/>
      <c r="H12" s="5"/>
      <c r="L12"/>
    </row>
    <row r="13" spans="2:12" ht="34.5" customHeight="1">
      <c r="B13" s="141"/>
      <c r="C13" s="119"/>
      <c r="D13" s="77"/>
      <c r="E13" s="73"/>
      <c r="G13" s="138" t="s">
        <v>21</v>
      </c>
      <c r="H13" s="70"/>
      <c r="L13"/>
    </row>
    <row r="14" spans="2:12" s="3" customFormat="1" ht="33" customHeight="1">
      <c r="B14" s="15" t="s">
        <v>33</v>
      </c>
      <c r="C14" s="115"/>
      <c r="D14" s="10"/>
      <c r="E14" s="75" t="s">
        <v>7</v>
      </c>
      <c r="G14" s="138"/>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Fmw8SxcEHmkmuKfZIDlG3lUf38K+B0ycq7UXLx0ydjFDAFQK16CMXX3SWzc6v1FFvFi902Pbnd/D9gaP8dv7EA==" saltValue="idF5T1PQ/ZQDUyep3u1FXA==" spinCount="100000" sheet="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50" t="s">
        <v>56</v>
      </c>
      <c r="D2" s="150"/>
      <c r="E2" s="150"/>
      <c r="F2" s="150"/>
      <c r="G2" s="150"/>
      <c r="H2" s="150"/>
      <c r="I2" s="150"/>
    </row>
    <row r="3" spans="3:9" ht="27.75" customHeight="1">
      <c r="C3" s="39" t="s">
        <v>41</v>
      </c>
      <c r="D3" s="149" t="s">
        <v>50</v>
      </c>
      <c r="E3" s="149"/>
      <c r="F3" s="151" t="s">
        <v>57</v>
      </c>
      <c r="G3" s="151"/>
      <c r="H3" s="151"/>
      <c r="I3" s="151"/>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oCjaO8guuJZW51bOq0YeyMWFkAyRqslg/2h+jl80NCowOGxnzokuhQ5KrhMRASTQCjl1FiL5zuJTOmlN6Zvoyg==" saltValue="xw0UIWyYJFPuZalQhkxaYQ==" spinCount="100000" sheet="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52" t="s">
        <v>75</v>
      </c>
      <c r="F2" s="152"/>
      <c r="G2" s="152"/>
      <c r="H2" s="152"/>
      <c r="I2" s="152"/>
      <c r="J2" s="152"/>
      <c r="K2" s="152"/>
    </row>
    <row r="3" spans="3:12" ht="53.25" customHeight="1">
      <c r="E3" s="153" t="s">
        <v>74</v>
      </c>
      <c r="F3" s="153"/>
      <c r="G3" s="153"/>
      <c r="H3" s="153"/>
      <c r="I3" s="153"/>
      <c r="J3" s="153"/>
      <c r="K3" s="153"/>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51" t="s">
        <v>67</v>
      </c>
      <c r="K8" s="151"/>
    </row>
    <row r="9" spans="3:12" ht="14" customHeight="1">
      <c r="D9" s="39"/>
      <c r="E9" s="39"/>
      <c r="F9" s="109"/>
      <c r="G9" s="62"/>
      <c r="I9" s="10"/>
      <c r="J9" s="63"/>
      <c r="K9" s="45"/>
    </row>
    <row r="10" spans="3:12" ht="23.25" customHeight="1">
      <c r="E10" s="39" t="s">
        <v>76</v>
      </c>
      <c r="F10" s="107"/>
      <c r="G10" s="57"/>
      <c r="H10" s="10" t="s">
        <v>68</v>
      </c>
      <c r="I10" s="154" t="s">
        <v>79</v>
      </c>
      <c r="J10" s="154"/>
      <c r="K10" s="154"/>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e13rMI8cCcOwpXK2/xjTVPCn91cEskZ8kyQ4IkPQTjm5/WntfCwbZauJQJKfGC4tCTTGzv83yDff/tB+07iSIQ==" saltValue="/KhouqfTR1M83iTX114muQ=="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91</v>
      </c>
    </row>
    <row r="3" spans="1:8">
      <c r="A3" t="s">
        <v>1</v>
      </c>
      <c r="B3">
        <v>1</v>
      </c>
      <c r="C3" t="s">
        <v>27</v>
      </c>
      <c r="D3">
        <f>Magistrats!I4</f>
        <v>208</v>
      </c>
      <c r="E3" t="s">
        <v>1</v>
      </c>
      <c r="F3" s="56">
        <f>D3</f>
        <v>208</v>
      </c>
      <c r="H3" t="s">
        <v>92</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Feuille de temps</vt:lpstr>
      <vt:lpstr>Fonction</vt:lpstr>
      <vt:lpstr>Magistrats</vt:lpstr>
      <vt:lpstr>Fonctionnaires</vt:lpstr>
      <vt:lpstr>Reconvertir % d'ETPT</vt:lpstr>
      <vt:lpstr>Convertir ETPT en audiences</vt:lpstr>
      <vt:lpstr>Listes</vt:lpstr>
      <vt:lpstr>AUTOUR_DU_MAGISTRAT</vt:lpstr>
      <vt:lpstr>GREFFE</vt:lpstr>
      <vt:lpstr>MAGISTRAT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2025-01-13T17:19:03Z</dcterms:modified>
</cp:coreProperties>
</file>